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cvau\OneDrive\Folders\Desktop\FilesForContent\HVAC\Sales\New Sales\"/>
    </mc:Choice>
  </mc:AlternateContent>
  <xr:revisionPtr revIDLastSave="0" documentId="13_ncr:1_{8F2F0307-0E7A-4F5B-81DC-9A4915FE67DF}" xr6:coauthVersionLast="47" xr6:coauthVersionMax="47" xr10:uidLastSave="{00000000-0000-0000-0000-000000000000}"/>
  <bookViews>
    <workbookView xWindow="-38510" yWindow="-2070" windowWidth="38620" windowHeight="21100" activeTab="2" xr2:uid="{00000000-000D-0000-FFFF-FFFF00000000}"/>
  </bookViews>
  <sheets>
    <sheet name="Data" sheetId="1" r:id="rId1"/>
    <sheet name="Starting Point" sheetId="2" r:id="rId2"/>
    <sheet name="Completed Solu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01" i="1" l="1"/>
  <c r="F3200" i="1"/>
  <c r="F3199" i="1"/>
  <c r="F3198" i="1"/>
  <c r="F3197" i="1"/>
  <c r="F3196" i="1"/>
  <c r="F3195" i="1"/>
  <c r="F3194" i="1"/>
  <c r="F3193" i="1"/>
  <c r="F3192" i="1"/>
  <c r="F3191" i="1"/>
  <c r="F3190" i="1"/>
  <c r="F3189" i="1"/>
  <c r="F3188" i="1"/>
  <c r="F3187" i="1"/>
  <c r="F3186" i="1"/>
  <c r="F3185" i="1"/>
  <c r="F3184" i="1"/>
  <c r="F3183" i="1"/>
  <c r="F3182" i="1"/>
  <c r="F3181" i="1"/>
  <c r="F3180" i="1"/>
  <c r="F3179" i="1"/>
  <c r="F3178" i="1"/>
  <c r="F3177" i="1"/>
  <c r="F3176" i="1"/>
  <c r="F3175" i="1"/>
  <c r="F3174" i="1"/>
  <c r="F3173" i="1"/>
  <c r="F3172" i="1"/>
  <c r="F3171" i="1"/>
  <c r="F3170" i="1"/>
  <c r="F3169" i="1"/>
  <c r="F3168" i="1"/>
  <c r="F3167" i="1"/>
  <c r="F3166" i="1"/>
  <c r="F3165" i="1"/>
  <c r="F3164" i="1"/>
  <c r="F3163" i="1"/>
  <c r="F3162" i="1"/>
  <c r="F3161" i="1"/>
  <c r="F3160" i="1"/>
  <c r="F3159" i="1"/>
  <c r="F3158" i="1"/>
  <c r="F3157" i="1"/>
  <c r="F3156" i="1"/>
  <c r="F3155" i="1"/>
  <c r="F3154" i="1"/>
  <c r="F3153" i="1"/>
  <c r="F3152" i="1"/>
  <c r="F3151" i="1"/>
  <c r="F3150" i="1"/>
  <c r="F3149" i="1"/>
  <c r="F3148" i="1"/>
  <c r="F3147" i="1"/>
  <c r="F3146" i="1"/>
  <c r="F3145" i="1"/>
  <c r="F3144" i="1"/>
  <c r="F3143" i="1"/>
  <c r="F3142" i="1"/>
  <c r="F3141" i="1"/>
  <c r="F3140" i="1"/>
  <c r="F3139" i="1"/>
  <c r="F3138" i="1"/>
  <c r="F3137" i="1"/>
  <c r="F3136" i="1"/>
  <c r="F3135" i="1"/>
  <c r="F3134" i="1"/>
  <c r="F3133" i="1"/>
  <c r="F3132" i="1"/>
  <c r="F3131" i="1"/>
  <c r="F3130" i="1"/>
  <c r="F3129" i="1"/>
  <c r="F3128" i="1"/>
  <c r="F3127" i="1"/>
  <c r="F3126" i="1"/>
  <c r="F3125" i="1"/>
  <c r="F3124" i="1"/>
  <c r="F3123" i="1"/>
  <c r="F3122" i="1"/>
  <c r="F3121" i="1"/>
  <c r="F3120" i="1"/>
  <c r="F3119" i="1"/>
  <c r="F3118" i="1"/>
  <c r="F3117" i="1"/>
  <c r="F3116" i="1"/>
  <c r="F3115" i="1"/>
  <c r="F3114" i="1"/>
  <c r="F3113" i="1"/>
  <c r="F3112" i="1"/>
  <c r="F3111" i="1"/>
  <c r="F3110" i="1"/>
  <c r="F3109" i="1"/>
  <c r="F3108" i="1"/>
  <c r="F3107" i="1"/>
  <c r="F3106" i="1"/>
  <c r="F3105" i="1"/>
  <c r="F3104" i="1"/>
  <c r="F3103" i="1"/>
  <c r="F3102" i="1"/>
  <c r="F3101" i="1"/>
  <c r="F3100" i="1"/>
  <c r="F3099" i="1"/>
  <c r="F3098" i="1"/>
  <c r="F3097" i="1"/>
  <c r="F3096" i="1"/>
  <c r="F3095" i="1"/>
  <c r="F3094" i="1"/>
  <c r="F3093" i="1"/>
  <c r="F3092" i="1"/>
  <c r="F3091" i="1"/>
  <c r="F3090" i="1"/>
  <c r="F3089" i="1"/>
  <c r="F3088" i="1"/>
  <c r="F3087" i="1"/>
  <c r="F3086" i="1"/>
  <c r="F3085" i="1"/>
  <c r="F3084" i="1"/>
  <c r="F3083" i="1"/>
  <c r="F3082" i="1"/>
  <c r="F3081" i="1"/>
  <c r="F3080" i="1"/>
  <c r="F3079" i="1"/>
  <c r="F3078" i="1"/>
  <c r="F3077" i="1"/>
  <c r="F3076" i="1"/>
  <c r="F3075" i="1"/>
  <c r="F3074" i="1"/>
  <c r="F3073" i="1"/>
  <c r="F3072" i="1"/>
  <c r="F3071" i="1"/>
  <c r="F3070" i="1"/>
  <c r="F3069" i="1"/>
  <c r="F3068" i="1"/>
  <c r="F3067" i="1"/>
  <c r="F3066" i="1"/>
  <c r="F3065" i="1"/>
  <c r="F3064" i="1"/>
  <c r="F3063" i="1"/>
  <c r="F3062" i="1"/>
  <c r="F3061" i="1"/>
  <c r="F3060" i="1"/>
  <c r="F3059" i="1"/>
  <c r="F3058" i="1"/>
  <c r="F3057" i="1"/>
  <c r="F3056" i="1"/>
  <c r="F3055" i="1"/>
  <c r="F3054" i="1"/>
  <c r="F3053" i="1"/>
  <c r="F3052" i="1"/>
  <c r="F3051" i="1"/>
  <c r="F3050" i="1"/>
  <c r="F3049" i="1"/>
  <c r="F3048" i="1"/>
  <c r="F3047" i="1"/>
  <c r="F3046" i="1"/>
  <c r="F3045" i="1"/>
  <c r="F3044" i="1"/>
  <c r="F3043" i="1"/>
  <c r="F3042" i="1"/>
  <c r="F3041" i="1"/>
  <c r="F3040" i="1"/>
  <c r="F3039" i="1"/>
  <c r="F3038" i="1"/>
  <c r="F3037" i="1"/>
  <c r="F3036" i="1"/>
  <c r="F3035" i="1"/>
  <c r="F3034" i="1"/>
  <c r="F3033" i="1"/>
  <c r="F3032" i="1"/>
  <c r="F3031" i="1"/>
  <c r="F3030" i="1"/>
  <c r="F3029" i="1"/>
  <c r="F3028" i="1"/>
  <c r="F3027" i="1"/>
  <c r="F3026" i="1"/>
  <c r="F3025" i="1"/>
  <c r="F3024" i="1"/>
  <c r="F3023" i="1"/>
  <c r="F3022" i="1"/>
  <c r="F3021" i="1"/>
  <c r="F3020" i="1"/>
  <c r="F3019" i="1"/>
  <c r="F3018" i="1"/>
  <c r="F3017" i="1"/>
  <c r="F3016" i="1"/>
  <c r="F3015" i="1"/>
  <c r="F3014" i="1"/>
  <c r="F3013" i="1"/>
  <c r="F3012" i="1"/>
  <c r="F3011" i="1"/>
  <c r="F3010" i="1"/>
  <c r="F3009" i="1"/>
  <c r="F3008" i="1"/>
  <c r="F3007" i="1"/>
  <c r="F3006" i="1"/>
  <c r="F3005" i="1"/>
  <c r="F3004" i="1"/>
  <c r="F3003" i="1"/>
  <c r="F3002" i="1"/>
  <c r="F3001" i="1"/>
  <c r="F3000" i="1"/>
  <c r="F2999" i="1"/>
  <c r="F2998" i="1"/>
  <c r="F2997" i="1"/>
  <c r="F2996" i="1"/>
  <c r="F2995" i="1"/>
  <c r="F2994" i="1"/>
  <c r="F2993" i="1"/>
  <c r="F2992" i="1"/>
  <c r="F2991" i="1"/>
  <c r="F2990" i="1"/>
  <c r="F2989" i="1"/>
  <c r="F2988" i="1"/>
  <c r="F2987" i="1"/>
  <c r="F2986" i="1"/>
  <c r="F2985" i="1"/>
  <c r="F2984" i="1"/>
  <c r="F2983" i="1"/>
  <c r="F2982" i="1"/>
  <c r="F2981" i="1"/>
  <c r="F2980" i="1"/>
  <c r="F2979" i="1"/>
  <c r="F2978" i="1"/>
  <c r="F2977" i="1"/>
  <c r="F2976" i="1"/>
  <c r="F2975" i="1"/>
  <c r="F2974" i="1"/>
  <c r="F2973" i="1"/>
  <c r="F2972" i="1"/>
  <c r="F2971" i="1"/>
  <c r="F2970" i="1"/>
  <c r="F2969" i="1"/>
  <c r="F2968" i="1"/>
  <c r="F2967" i="1"/>
  <c r="F2966" i="1"/>
  <c r="F2965" i="1"/>
  <c r="F2964" i="1"/>
  <c r="F2963" i="1"/>
  <c r="F2962" i="1"/>
  <c r="F2961" i="1"/>
  <c r="F2960" i="1"/>
  <c r="F2959" i="1"/>
  <c r="F2958" i="1"/>
  <c r="F2957" i="1"/>
  <c r="F2956" i="1"/>
  <c r="F2955" i="1"/>
  <c r="F2954" i="1"/>
  <c r="F2953" i="1"/>
  <c r="F2952" i="1"/>
  <c r="F2951" i="1"/>
  <c r="F2950" i="1"/>
  <c r="F2949" i="1"/>
  <c r="F2948" i="1"/>
  <c r="F2947" i="1"/>
  <c r="F2946" i="1"/>
  <c r="F2945" i="1"/>
  <c r="F2944" i="1"/>
  <c r="F2943" i="1"/>
  <c r="F2942" i="1"/>
  <c r="F2941" i="1"/>
  <c r="F2940" i="1"/>
  <c r="F2939" i="1"/>
  <c r="F2938" i="1"/>
  <c r="F2937" i="1"/>
  <c r="F2936" i="1"/>
  <c r="F2935" i="1"/>
  <c r="F2934" i="1"/>
  <c r="F2933" i="1"/>
  <c r="F2932" i="1"/>
  <c r="F2931" i="1"/>
  <c r="F2930" i="1"/>
  <c r="F2929" i="1"/>
  <c r="F2928" i="1"/>
  <c r="F2927" i="1"/>
  <c r="F2926" i="1"/>
  <c r="F2925" i="1"/>
  <c r="F2924" i="1"/>
  <c r="F2923" i="1"/>
  <c r="F2922" i="1"/>
  <c r="F2921" i="1"/>
  <c r="F2920" i="1"/>
  <c r="F2919" i="1"/>
  <c r="F2918" i="1"/>
  <c r="F2917" i="1"/>
  <c r="F2916" i="1"/>
  <c r="F2915" i="1"/>
  <c r="F2914" i="1"/>
  <c r="F2913" i="1"/>
  <c r="F2912" i="1"/>
  <c r="F2911" i="1"/>
  <c r="F2910" i="1"/>
  <c r="F2909" i="1"/>
  <c r="F2908" i="1"/>
  <c r="F2907" i="1"/>
  <c r="F2906" i="1"/>
  <c r="F2905" i="1"/>
  <c r="F2904" i="1"/>
  <c r="F2903" i="1"/>
  <c r="F2902" i="1"/>
  <c r="F2901" i="1"/>
  <c r="F2900" i="1"/>
  <c r="F2899" i="1"/>
  <c r="F2898" i="1"/>
  <c r="F2897" i="1"/>
  <c r="F2896" i="1"/>
  <c r="F2895" i="1"/>
  <c r="F2894" i="1"/>
  <c r="F2893" i="1"/>
  <c r="F2892" i="1"/>
  <c r="F2891" i="1"/>
  <c r="F2890" i="1"/>
  <c r="F2889" i="1"/>
  <c r="F2888" i="1"/>
  <c r="F2887" i="1"/>
  <c r="F2886" i="1"/>
  <c r="F2885" i="1"/>
  <c r="F2884" i="1"/>
  <c r="F2883" i="1"/>
  <c r="F2882" i="1"/>
  <c r="F2881" i="1"/>
  <c r="F2880" i="1"/>
  <c r="F2879" i="1"/>
  <c r="F2878" i="1"/>
  <c r="F2877" i="1"/>
  <c r="F2876" i="1"/>
  <c r="F2875" i="1"/>
  <c r="F2874" i="1"/>
  <c r="F2873" i="1"/>
  <c r="F2872" i="1"/>
  <c r="F2871" i="1"/>
  <c r="F2870" i="1"/>
  <c r="F2869" i="1"/>
  <c r="F2868" i="1"/>
  <c r="F2867" i="1"/>
  <c r="F2866" i="1"/>
  <c r="F2865" i="1"/>
  <c r="F2864" i="1"/>
  <c r="F2863" i="1"/>
  <c r="F2862" i="1"/>
  <c r="F2861" i="1"/>
  <c r="F2860" i="1"/>
  <c r="F2859" i="1"/>
  <c r="F2858" i="1"/>
  <c r="F2857" i="1"/>
  <c r="F2856" i="1"/>
  <c r="F2855" i="1"/>
  <c r="F2854" i="1"/>
  <c r="F2853" i="1"/>
  <c r="F2852" i="1"/>
  <c r="F2851" i="1"/>
  <c r="F2850" i="1"/>
  <c r="F2849" i="1"/>
  <c r="F2848" i="1"/>
  <c r="F2847" i="1"/>
  <c r="F2846" i="1"/>
  <c r="F2845" i="1"/>
  <c r="F2844" i="1"/>
  <c r="F2843" i="1"/>
  <c r="F2842" i="1"/>
  <c r="F2841" i="1"/>
  <c r="F2840" i="1"/>
  <c r="F2839" i="1"/>
  <c r="F2838" i="1"/>
  <c r="F2837" i="1"/>
  <c r="F2836" i="1"/>
  <c r="F2835" i="1"/>
  <c r="F2834" i="1"/>
  <c r="F2833" i="1"/>
  <c r="F2832" i="1"/>
  <c r="F2831" i="1"/>
  <c r="F2830" i="1"/>
  <c r="F2829" i="1"/>
  <c r="F2828" i="1"/>
  <c r="F2827" i="1"/>
  <c r="F2826" i="1"/>
  <c r="F2825" i="1"/>
  <c r="F2824" i="1"/>
  <c r="F2823" i="1"/>
  <c r="F2822" i="1"/>
  <c r="F2821" i="1"/>
  <c r="F2820" i="1"/>
  <c r="F2819" i="1"/>
  <c r="F2818" i="1"/>
  <c r="F2817" i="1"/>
  <c r="F2816" i="1"/>
  <c r="F2815" i="1"/>
  <c r="F2814" i="1"/>
  <c r="F2813" i="1"/>
  <c r="F2812" i="1"/>
  <c r="F2811" i="1"/>
  <c r="F2810" i="1"/>
  <c r="F2809" i="1"/>
  <c r="F2808" i="1"/>
  <c r="F2807" i="1"/>
  <c r="F2806" i="1"/>
  <c r="F2805" i="1"/>
  <c r="F2804" i="1"/>
  <c r="F2803" i="1"/>
  <c r="F2802" i="1"/>
  <c r="F2801" i="1"/>
  <c r="F2800" i="1"/>
  <c r="F2799" i="1"/>
  <c r="F2798" i="1"/>
  <c r="F2797" i="1"/>
  <c r="F2796" i="1"/>
  <c r="F2795" i="1"/>
  <c r="F2794" i="1"/>
  <c r="F2793" i="1"/>
  <c r="F2792" i="1"/>
  <c r="F2791" i="1"/>
  <c r="F2790" i="1"/>
  <c r="F2789" i="1"/>
  <c r="F2788" i="1"/>
  <c r="F2787" i="1"/>
  <c r="F2786" i="1"/>
  <c r="F2785" i="1"/>
  <c r="F2784" i="1"/>
  <c r="F2783" i="1"/>
  <c r="F2782" i="1"/>
  <c r="F2781" i="1"/>
  <c r="F2780" i="1"/>
  <c r="F2779" i="1"/>
  <c r="F2778" i="1"/>
  <c r="F2777" i="1"/>
  <c r="F2776" i="1"/>
  <c r="F2775" i="1"/>
  <c r="F2774" i="1"/>
  <c r="F2773" i="1"/>
  <c r="F2772" i="1"/>
  <c r="F2771" i="1"/>
  <c r="F2770" i="1"/>
  <c r="F2769" i="1"/>
  <c r="F2768" i="1"/>
  <c r="F2767" i="1"/>
  <c r="F2766" i="1"/>
  <c r="F2765" i="1"/>
  <c r="F2764" i="1"/>
  <c r="F2763" i="1"/>
  <c r="F2762" i="1"/>
  <c r="F2761" i="1"/>
  <c r="F2760" i="1"/>
  <c r="F2759" i="1"/>
  <c r="F2758" i="1"/>
  <c r="F2757" i="1"/>
  <c r="F2756" i="1"/>
  <c r="F2755" i="1"/>
  <c r="F2754" i="1"/>
  <c r="F2753" i="1"/>
  <c r="F2752" i="1"/>
  <c r="F2751" i="1"/>
  <c r="F2750" i="1"/>
  <c r="F2749" i="1"/>
  <c r="F2748" i="1"/>
  <c r="F2747" i="1"/>
  <c r="F2746" i="1"/>
  <c r="F2745" i="1"/>
  <c r="F2744" i="1"/>
  <c r="F2743" i="1"/>
  <c r="F2742" i="1"/>
  <c r="F2741" i="1"/>
  <c r="F2740" i="1"/>
  <c r="F2739" i="1"/>
  <c r="F2738" i="1"/>
  <c r="F2737" i="1"/>
  <c r="F2736" i="1"/>
  <c r="F2735" i="1"/>
  <c r="F2734" i="1"/>
  <c r="F2733" i="1"/>
  <c r="F2732" i="1"/>
  <c r="F2731" i="1"/>
  <c r="F2730" i="1"/>
  <c r="F2729" i="1"/>
  <c r="F2728" i="1"/>
  <c r="F2727" i="1"/>
  <c r="F2726" i="1"/>
  <c r="F2725" i="1"/>
  <c r="F2724" i="1"/>
  <c r="F2723" i="1"/>
  <c r="F2722" i="1"/>
  <c r="F2721" i="1"/>
  <c r="F2720" i="1"/>
  <c r="F2719" i="1"/>
  <c r="F2718" i="1"/>
  <c r="F2717" i="1"/>
  <c r="F2716" i="1"/>
  <c r="F2715" i="1"/>
  <c r="F2714" i="1"/>
  <c r="F2713" i="1"/>
  <c r="F2712" i="1"/>
  <c r="F2711" i="1"/>
  <c r="F2710" i="1"/>
  <c r="F2709" i="1"/>
  <c r="F2708" i="1"/>
  <c r="F2707" i="1"/>
  <c r="F2706" i="1"/>
  <c r="F2705" i="1"/>
  <c r="F2704" i="1"/>
  <c r="F2703" i="1"/>
  <c r="F2702" i="1"/>
  <c r="F2701" i="1"/>
  <c r="F2700" i="1"/>
  <c r="F2699" i="1"/>
  <c r="F2698" i="1"/>
  <c r="F2697" i="1"/>
  <c r="F2696" i="1"/>
  <c r="F2695" i="1"/>
  <c r="F2694" i="1"/>
  <c r="F2693" i="1"/>
  <c r="F2692" i="1"/>
  <c r="F2691" i="1"/>
  <c r="F2690" i="1"/>
  <c r="F2689" i="1"/>
  <c r="F2688" i="1"/>
  <c r="F2687" i="1"/>
  <c r="F2686" i="1"/>
  <c r="F2685" i="1"/>
  <c r="F2684" i="1"/>
  <c r="F2683" i="1"/>
  <c r="F2682" i="1"/>
  <c r="F2681" i="1"/>
  <c r="F2680" i="1"/>
  <c r="F2679" i="1"/>
  <c r="F2678" i="1"/>
  <c r="F2677" i="1"/>
  <c r="F2676" i="1"/>
  <c r="F2675" i="1"/>
  <c r="F2674" i="1"/>
  <c r="F2673" i="1"/>
  <c r="F2672" i="1"/>
  <c r="F2671" i="1"/>
  <c r="F2670" i="1"/>
  <c r="F2669" i="1"/>
  <c r="F2668" i="1"/>
  <c r="F2667" i="1"/>
  <c r="F2666" i="1"/>
  <c r="F2665" i="1"/>
  <c r="F2664" i="1"/>
  <c r="F2663" i="1"/>
  <c r="F2662" i="1"/>
  <c r="F2661" i="1"/>
  <c r="F2660" i="1"/>
  <c r="F2659" i="1"/>
  <c r="F2658" i="1"/>
  <c r="F2657" i="1"/>
  <c r="F2656" i="1"/>
  <c r="F2655" i="1"/>
  <c r="F2654" i="1"/>
  <c r="F2653" i="1"/>
  <c r="F2652" i="1"/>
  <c r="F2651" i="1"/>
  <c r="F2650" i="1"/>
  <c r="F2649" i="1"/>
  <c r="F2648" i="1"/>
  <c r="F2647" i="1"/>
  <c r="F2646" i="1"/>
  <c r="F2645" i="1"/>
  <c r="F2644" i="1"/>
  <c r="F2643" i="1"/>
  <c r="F2642" i="1"/>
  <c r="F2641" i="1"/>
  <c r="F2640" i="1"/>
  <c r="F2639" i="1"/>
  <c r="F2638" i="1"/>
  <c r="F2637" i="1"/>
  <c r="F2636" i="1"/>
  <c r="F2635" i="1"/>
  <c r="F2634" i="1"/>
  <c r="F2633" i="1"/>
  <c r="F2632" i="1"/>
  <c r="F2631" i="1"/>
  <c r="F2630" i="1"/>
  <c r="F2629" i="1"/>
  <c r="F2628" i="1"/>
  <c r="F2627" i="1"/>
  <c r="F2626" i="1"/>
  <c r="F2625" i="1"/>
  <c r="F2624" i="1"/>
  <c r="F2623" i="1"/>
  <c r="F2622" i="1"/>
  <c r="F2621" i="1"/>
  <c r="F2620" i="1"/>
  <c r="F2619" i="1"/>
  <c r="F2618" i="1"/>
  <c r="F2617" i="1"/>
  <c r="F2616" i="1"/>
  <c r="F2615" i="1"/>
  <c r="F2614" i="1"/>
  <c r="F2613" i="1"/>
  <c r="F2612" i="1"/>
  <c r="F2611" i="1"/>
  <c r="F2610" i="1"/>
  <c r="F2609" i="1"/>
  <c r="F2608" i="1"/>
  <c r="F2607" i="1"/>
  <c r="F2606" i="1"/>
  <c r="F2605" i="1"/>
  <c r="F2604" i="1"/>
  <c r="F2603" i="1"/>
  <c r="F2602" i="1"/>
  <c r="F2601" i="1"/>
  <c r="F2600" i="1"/>
  <c r="F2599" i="1"/>
  <c r="F2598" i="1"/>
  <c r="F2597" i="1"/>
  <c r="F2596" i="1"/>
  <c r="F2595" i="1"/>
  <c r="F2594" i="1"/>
  <c r="F2593" i="1"/>
  <c r="F2592" i="1"/>
  <c r="F2591" i="1"/>
  <c r="F2590" i="1"/>
  <c r="F2589" i="1"/>
  <c r="F2588" i="1"/>
  <c r="F2587" i="1"/>
  <c r="F2586" i="1"/>
  <c r="F2585" i="1"/>
  <c r="F2584" i="1"/>
  <c r="F2583" i="1"/>
  <c r="F2582" i="1"/>
  <c r="F2581" i="1"/>
  <c r="F2580" i="1"/>
  <c r="F2579" i="1"/>
  <c r="F2578" i="1"/>
  <c r="F2577" i="1"/>
  <c r="F2576" i="1"/>
  <c r="F2575" i="1"/>
  <c r="F2574" i="1"/>
  <c r="F2573" i="1"/>
  <c r="F2572" i="1"/>
  <c r="F2571" i="1"/>
  <c r="F2570" i="1"/>
  <c r="F2569" i="1"/>
  <c r="F2568" i="1"/>
  <c r="F2567" i="1"/>
  <c r="F2566" i="1"/>
  <c r="F2565" i="1"/>
  <c r="F2564" i="1"/>
  <c r="F2563" i="1"/>
  <c r="F2562" i="1"/>
  <c r="F2561" i="1"/>
  <c r="F2560" i="1"/>
  <c r="F2559" i="1"/>
  <c r="F2558" i="1"/>
  <c r="F2557" i="1"/>
  <c r="F2556" i="1"/>
  <c r="F2555" i="1"/>
  <c r="F2554" i="1"/>
  <c r="F2553" i="1"/>
  <c r="F2552" i="1"/>
  <c r="F2551" i="1"/>
  <c r="F2550" i="1"/>
  <c r="F2549" i="1"/>
  <c r="F2548" i="1"/>
  <c r="F2547" i="1"/>
  <c r="F2546" i="1"/>
  <c r="F2545" i="1"/>
  <c r="F2544" i="1"/>
  <c r="F2543" i="1"/>
  <c r="F2542" i="1"/>
  <c r="F2541" i="1"/>
  <c r="F2540" i="1"/>
  <c r="F2539" i="1"/>
  <c r="F2538" i="1"/>
  <c r="F2537" i="1"/>
  <c r="F2536" i="1"/>
  <c r="F2535" i="1"/>
  <c r="F2534" i="1"/>
  <c r="F2533" i="1"/>
  <c r="F2532" i="1"/>
  <c r="F2531" i="1"/>
  <c r="F2530" i="1"/>
  <c r="F2529" i="1"/>
  <c r="F2528" i="1"/>
  <c r="F2527" i="1"/>
  <c r="F2526" i="1"/>
  <c r="F2525" i="1"/>
  <c r="F2524" i="1"/>
  <c r="F2523" i="1"/>
  <c r="F2522" i="1"/>
  <c r="F2521" i="1"/>
  <c r="F2520" i="1"/>
  <c r="F2519" i="1"/>
  <c r="F2518" i="1"/>
  <c r="F2517" i="1"/>
  <c r="F2516" i="1"/>
  <c r="F2515" i="1"/>
  <c r="F2514" i="1"/>
  <c r="F2513" i="1"/>
  <c r="F2512" i="1"/>
  <c r="F2511" i="1"/>
  <c r="F2510" i="1"/>
  <c r="F2509" i="1"/>
  <c r="F2508" i="1"/>
  <c r="F2507" i="1"/>
  <c r="F2506" i="1"/>
  <c r="F2505" i="1"/>
  <c r="F2504" i="1"/>
  <c r="F2503" i="1"/>
  <c r="F2502" i="1"/>
  <c r="F2501" i="1"/>
  <c r="F2500" i="1"/>
  <c r="F2499" i="1"/>
  <c r="F2498" i="1"/>
  <c r="F2497" i="1"/>
  <c r="F2496" i="1"/>
  <c r="F2495" i="1"/>
  <c r="F2494" i="1"/>
  <c r="F2493" i="1"/>
  <c r="F2492" i="1"/>
  <c r="F2491" i="1"/>
  <c r="F2490" i="1"/>
  <c r="F2489" i="1"/>
  <c r="F2488" i="1"/>
  <c r="F2487" i="1"/>
  <c r="F2486" i="1"/>
  <c r="F2485" i="1"/>
  <c r="F2484" i="1"/>
  <c r="F2483" i="1"/>
  <c r="F2482" i="1"/>
  <c r="F2481" i="1"/>
  <c r="F2480" i="1"/>
  <c r="F2479" i="1"/>
  <c r="F2478" i="1"/>
  <c r="F2477" i="1"/>
  <c r="F2476" i="1"/>
  <c r="F2475" i="1"/>
  <c r="F2474" i="1"/>
  <c r="F2473" i="1"/>
  <c r="F2472" i="1"/>
  <c r="F2471" i="1"/>
  <c r="F2470" i="1"/>
  <c r="F2469" i="1"/>
  <c r="F2468" i="1"/>
  <c r="F2467" i="1"/>
  <c r="F2466" i="1"/>
  <c r="F2465" i="1"/>
  <c r="F2464" i="1"/>
  <c r="F2463" i="1"/>
  <c r="F2462" i="1"/>
  <c r="F2461" i="1"/>
  <c r="F2460" i="1"/>
  <c r="F2459" i="1"/>
  <c r="F2458" i="1"/>
  <c r="F2457" i="1"/>
  <c r="F2456" i="1"/>
  <c r="F2455" i="1"/>
  <c r="F2454" i="1"/>
  <c r="F2453" i="1"/>
  <c r="F2452" i="1"/>
  <c r="F2451" i="1"/>
  <c r="F2450" i="1"/>
  <c r="F2449" i="1"/>
  <c r="F2448" i="1"/>
  <c r="F2447" i="1"/>
  <c r="F2446" i="1"/>
  <c r="F2445" i="1"/>
  <c r="F2444" i="1"/>
  <c r="F2443" i="1"/>
  <c r="F2442" i="1"/>
  <c r="F2441" i="1"/>
  <c r="F2440" i="1"/>
  <c r="F2439" i="1"/>
  <c r="F2438" i="1"/>
  <c r="F2437" i="1"/>
  <c r="F2436" i="1"/>
  <c r="F2435" i="1"/>
  <c r="F2434" i="1"/>
  <c r="F2433" i="1"/>
  <c r="F2432" i="1"/>
  <c r="F2431" i="1"/>
  <c r="F2430" i="1"/>
  <c r="F2429" i="1"/>
  <c r="F2428" i="1"/>
  <c r="F2427" i="1"/>
  <c r="F2426" i="1"/>
  <c r="F2425" i="1"/>
  <c r="F2424" i="1"/>
  <c r="F2423" i="1"/>
  <c r="F2422" i="1"/>
  <c r="F2421" i="1"/>
  <c r="F2420" i="1"/>
  <c r="F2419" i="1"/>
  <c r="F2418" i="1"/>
  <c r="F2417" i="1"/>
  <c r="F2416" i="1"/>
  <c r="F2415" i="1"/>
  <c r="F2414" i="1"/>
  <c r="F2413" i="1"/>
  <c r="F2412" i="1"/>
  <c r="F2411" i="1"/>
  <c r="F2410" i="1"/>
  <c r="F2409" i="1"/>
  <c r="F2408" i="1"/>
  <c r="F2407" i="1"/>
  <c r="F2406" i="1"/>
  <c r="F2405" i="1"/>
  <c r="F2404" i="1"/>
  <c r="F2403" i="1"/>
  <c r="F2402" i="1"/>
  <c r="F2401" i="1"/>
  <c r="F2400" i="1"/>
  <c r="F2399" i="1"/>
  <c r="F2398" i="1"/>
  <c r="F2397" i="1"/>
  <c r="F2396" i="1"/>
  <c r="F2395" i="1"/>
  <c r="F2394" i="1"/>
  <c r="F2393" i="1"/>
  <c r="F2392" i="1"/>
  <c r="F2391" i="1"/>
  <c r="F2390" i="1"/>
  <c r="F2389" i="1"/>
  <c r="F2388" i="1"/>
  <c r="F2387" i="1"/>
  <c r="F2386" i="1"/>
  <c r="F2385" i="1"/>
  <c r="F2384" i="1"/>
  <c r="F2383" i="1"/>
  <c r="F2382" i="1"/>
  <c r="F2381" i="1"/>
  <c r="F2380" i="1"/>
  <c r="F2379" i="1"/>
  <c r="F2378" i="1"/>
  <c r="F2377" i="1"/>
  <c r="F2376" i="1"/>
  <c r="F2375" i="1"/>
  <c r="F2374" i="1"/>
  <c r="F2373" i="1"/>
  <c r="F2372" i="1"/>
  <c r="F2371" i="1"/>
  <c r="F2370" i="1"/>
  <c r="F2369" i="1"/>
  <c r="F2368" i="1"/>
  <c r="F2367" i="1"/>
  <c r="F2366" i="1"/>
  <c r="F2365" i="1"/>
  <c r="F2364" i="1"/>
  <c r="F2363" i="1"/>
  <c r="F2362" i="1"/>
  <c r="F2361" i="1"/>
  <c r="F2360" i="1"/>
  <c r="F2359" i="1"/>
  <c r="F2358" i="1"/>
  <c r="F2357" i="1"/>
  <c r="F2356" i="1"/>
  <c r="F2355" i="1"/>
  <c r="F2354" i="1"/>
  <c r="F2353" i="1"/>
  <c r="F2352" i="1"/>
  <c r="F2351" i="1"/>
  <c r="F2350" i="1"/>
  <c r="F2349" i="1"/>
  <c r="F2348" i="1"/>
  <c r="F2347" i="1"/>
  <c r="F2346" i="1"/>
  <c r="F2345" i="1"/>
  <c r="F2344" i="1"/>
  <c r="F2343" i="1"/>
  <c r="F2342" i="1"/>
  <c r="F2341" i="1"/>
  <c r="F2340" i="1"/>
  <c r="F2339" i="1"/>
  <c r="F2338" i="1"/>
  <c r="F2337" i="1"/>
  <c r="F2336" i="1"/>
  <c r="F2335" i="1"/>
  <c r="F2334" i="1"/>
  <c r="F2333" i="1"/>
  <c r="F2332" i="1"/>
  <c r="F2331" i="1"/>
  <c r="F2330" i="1"/>
  <c r="F2329" i="1"/>
  <c r="F2328" i="1"/>
  <c r="F2327" i="1"/>
  <c r="F2326" i="1"/>
  <c r="F2325" i="1"/>
  <c r="F2324" i="1"/>
  <c r="F2323" i="1"/>
  <c r="F2322" i="1"/>
  <c r="F2321" i="1"/>
  <c r="F2320" i="1"/>
  <c r="F2319" i="1"/>
  <c r="F2318" i="1"/>
  <c r="F2317" i="1"/>
  <c r="F2316" i="1"/>
  <c r="F2315" i="1"/>
  <c r="F2314" i="1"/>
  <c r="F2313" i="1"/>
  <c r="F2312" i="1"/>
  <c r="F2311" i="1"/>
  <c r="F2310" i="1"/>
  <c r="F2309" i="1"/>
  <c r="F2308" i="1"/>
  <c r="F2307" i="1"/>
  <c r="F2306" i="1"/>
  <c r="F2305" i="1"/>
  <c r="F2304" i="1"/>
  <c r="F2303" i="1"/>
  <c r="F2302" i="1"/>
  <c r="F2301" i="1"/>
  <c r="F2300" i="1"/>
  <c r="F2299" i="1"/>
  <c r="F2298" i="1"/>
  <c r="F2297" i="1"/>
  <c r="F2296" i="1"/>
  <c r="F2295" i="1"/>
  <c r="F2294" i="1"/>
  <c r="F2293" i="1"/>
  <c r="F2292" i="1"/>
  <c r="F2291" i="1"/>
  <c r="F2290" i="1"/>
  <c r="F2289" i="1"/>
  <c r="F2288" i="1"/>
  <c r="F2287" i="1"/>
  <c r="F2286" i="1"/>
  <c r="F2285" i="1"/>
  <c r="F2284" i="1"/>
  <c r="F2283" i="1"/>
  <c r="F2282" i="1"/>
  <c r="F2281" i="1"/>
  <c r="F2280" i="1"/>
  <c r="F2279" i="1"/>
  <c r="F2278" i="1"/>
  <c r="F2277" i="1"/>
  <c r="F2276" i="1"/>
  <c r="F2275" i="1"/>
  <c r="F2274" i="1"/>
  <c r="F2273" i="1"/>
  <c r="F2272" i="1"/>
  <c r="F2271" i="1"/>
  <c r="F2270" i="1"/>
  <c r="F2269" i="1"/>
  <c r="F2268" i="1"/>
  <c r="F2267" i="1"/>
  <c r="F2266" i="1"/>
  <c r="F2265" i="1"/>
  <c r="F2264" i="1"/>
  <c r="F2263" i="1"/>
  <c r="F2262" i="1"/>
  <c r="F2261" i="1"/>
  <c r="F2260" i="1"/>
  <c r="F2259" i="1"/>
  <c r="F2258" i="1"/>
  <c r="F2257" i="1"/>
  <c r="F2256" i="1"/>
  <c r="F2255" i="1"/>
  <c r="F2254" i="1"/>
  <c r="F2253" i="1"/>
  <c r="F2252" i="1"/>
  <c r="F2251" i="1"/>
  <c r="F2250" i="1"/>
  <c r="F2249" i="1"/>
  <c r="F2248" i="1"/>
  <c r="F2247" i="1"/>
  <c r="F2246" i="1"/>
  <c r="F2245" i="1"/>
  <c r="F2244" i="1"/>
  <c r="F2243" i="1"/>
  <c r="F2242" i="1"/>
  <c r="F2241" i="1"/>
  <c r="F2240" i="1"/>
  <c r="F2239" i="1"/>
  <c r="F2238" i="1"/>
  <c r="F2237" i="1"/>
  <c r="F2236" i="1"/>
  <c r="F2235" i="1"/>
  <c r="F2234" i="1"/>
  <c r="F2233" i="1"/>
  <c r="F2232" i="1"/>
  <c r="F2231" i="1"/>
  <c r="F2230" i="1"/>
  <c r="F2229" i="1"/>
  <c r="F2228" i="1"/>
  <c r="F2227" i="1"/>
  <c r="F2226" i="1"/>
  <c r="F2225" i="1"/>
  <c r="F2224" i="1"/>
  <c r="F2223" i="1"/>
  <c r="F2222" i="1"/>
  <c r="F2221" i="1"/>
  <c r="F2220" i="1"/>
  <c r="F2219" i="1"/>
  <c r="F2218" i="1"/>
  <c r="F2217" i="1"/>
  <c r="F2216" i="1"/>
  <c r="F2215" i="1"/>
  <c r="F2214" i="1"/>
  <c r="F2213" i="1"/>
  <c r="F2212" i="1"/>
  <c r="F2211" i="1"/>
  <c r="F2210" i="1"/>
  <c r="F2209" i="1"/>
  <c r="F2208" i="1"/>
  <c r="F2207" i="1"/>
  <c r="F2206" i="1"/>
  <c r="F2205" i="1"/>
  <c r="F2204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91" i="1"/>
  <c r="F2090" i="1"/>
  <c r="F2089" i="1"/>
  <c r="F2088" i="1"/>
  <c r="F2087" i="1"/>
  <c r="F2086" i="1"/>
  <c r="F2085" i="1"/>
  <c r="F2084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81" i="1"/>
  <c r="F1980" i="1"/>
  <c r="F1979" i="1"/>
  <c r="F1978" i="1"/>
  <c r="F1977" i="1"/>
  <c r="F1976" i="1"/>
  <c r="F1975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10" i="1"/>
  <c r="F1909" i="1"/>
  <c r="F1908" i="1"/>
  <c r="F1907" i="1"/>
  <c r="F1906" i="1"/>
  <c r="F1905" i="1"/>
  <c r="F1904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7" i="1"/>
  <c r="F1836" i="1"/>
  <c r="F1835" i="1"/>
  <c r="F1834" i="1"/>
  <c r="F1833" i="1"/>
  <c r="F1832" i="1"/>
  <c r="F1831" i="1"/>
  <c r="F1830" i="1"/>
  <c r="F1829" i="1"/>
  <c r="F1828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7" i="1"/>
  <c r="F1766" i="1"/>
  <c r="F1765" i="1"/>
  <c r="F1764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701" i="1"/>
  <c r="F1700" i="1"/>
  <c r="F1699" i="1"/>
  <c r="F1698" i="1"/>
  <c r="F1697" i="1"/>
  <c r="F1696" i="1"/>
  <c r="F1695" i="1"/>
  <c r="F1694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5" i="1"/>
  <c r="F1604" i="1"/>
  <c r="F1603" i="1"/>
  <c r="F1602" i="1"/>
  <c r="F1601" i="1"/>
  <c r="F1600" i="1"/>
  <c r="F1599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501" i="1"/>
  <c r="F1500" i="1"/>
  <c r="F1499" i="1"/>
  <c r="F1498" i="1"/>
  <c r="F1497" i="1"/>
  <c r="F1496" i="1"/>
  <c r="F1495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G3201" i="1" l="1"/>
  <c r="H3201" i="1" s="1" a="1"/>
  <c r="H3201" i="1" s="1"/>
  <c r="G3200" i="1"/>
  <c r="H3200" i="1" s="1" a="1"/>
  <c r="H3200" i="1" s="1"/>
  <c r="G3199" i="1"/>
  <c r="H3199" i="1" s="1" a="1"/>
  <c r="H3199" i="1" s="1"/>
  <c r="G3198" i="1"/>
  <c r="H3198" i="1" s="1" a="1"/>
  <c r="H3198" i="1" s="1"/>
  <c r="G3197" i="1"/>
  <c r="H3197" i="1" s="1" a="1"/>
  <c r="H3197" i="1" s="1"/>
  <c r="G3196" i="1"/>
  <c r="H3196" i="1" s="1" a="1"/>
  <c r="H3196" i="1" s="1"/>
  <c r="G3195" i="1"/>
  <c r="H3195" i="1" s="1" a="1"/>
  <c r="H3195" i="1" s="1"/>
  <c r="G3194" i="1"/>
  <c r="H3194" i="1" s="1" a="1"/>
  <c r="H3194" i="1" s="1"/>
  <c r="G3193" i="1"/>
  <c r="H3193" i="1" s="1" a="1"/>
  <c r="H3193" i="1" s="1"/>
  <c r="G3192" i="1"/>
  <c r="H3192" i="1" s="1" a="1"/>
  <c r="H3192" i="1" s="1"/>
  <c r="G3191" i="1"/>
  <c r="H3191" i="1" s="1" a="1"/>
  <c r="H3191" i="1" s="1"/>
  <c r="G3190" i="1"/>
  <c r="H3190" i="1" s="1" a="1"/>
  <c r="H3190" i="1" s="1"/>
  <c r="G3189" i="1"/>
  <c r="H3189" i="1" s="1" a="1"/>
  <c r="H3189" i="1" s="1"/>
  <c r="G3188" i="1"/>
  <c r="H3188" i="1" s="1" a="1"/>
  <c r="H3188" i="1" s="1"/>
  <c r="G3187" i="1"/>
  <c r="H3187" i="1" s="1" a="1"/>
  <c r="H3187" i="1" s="1"/>
  <c r="G3186" i="1"/>
  <c r="H3186" i="1" s="1" a="1"/>
  <c r="H3186" i="1" s="1"/>
  <c r="G3185" i="1"/>
  <c r="H3185" i="1" s="1" a="1"/>
  <c r="H3185" i="1" s="1"/>
  <c r="G3184" i="1"/>
  <c r="H3184" i="1" s="1" a="1"/>
  <c r="H3184" i="1" s="1"/>
  <c r="G3183" i="1"/>
  <c r="H3183" i="1" s="1" a="1"/>
  <c r="H3183" i="1" s="1"/>
  <c r="G3182" i="1"/>
  <c r="H3182" i="1" s="1" a="1"/>
  <c r="H3182" i="1" s="1"/>
  <c r="G3181" i="1"/>
  <c r="H3181" i="1" s="1" a="1"/>
  <c r="H3181" i="1" s="1"/>
  <c r="G3180" i="1"/>
  <c r="H3180" i="1" s="1" a="1"/>
  <c r="H3180" i="1" s="1"/>
  <c r="G3179" i="1"/>
  <c r="H3179" i="1" s="1" a="1"/>
  <c r="H3179" i="1" s="1"/>
  <c r="G3178" i="1"/>
  <c r="H3178" i="1" s="1" a="1"/>
  <c r="H3178" i="1" s="1"/>
  <c r="G3177" i="1"/>
  <c r="H3177" i="1" s="1" a="1"/>
  <c r="H3177" i="1" s="1"/>
  <c r="G3176" i="1"/>
  <c r="H3176" i="1" s="1" a="1"/>
  <c r="H3176" i="1" s="1"/>
  <c r="G3175" i="1"/>
  <c r="H3175" i="1" s="1" a="1"/>
  <c r="H3175" i="1" s="1"/>
  <c r="G3174" i="1"/>
  <c r="H3174" i="1" s="1" a="1"/>
  <c r="H3174" i="1" s="1"/>
  <c r="G3173" i="1"/>
  <c r="H3173" i="1" s="1" a="1"/>
  <c r="H3173" i="1" s="1"/>
  <c r="G3172" i="1"/>
  <c r="H3172" i="1" s="1" a="1"/>
  <c r="H3172" i="1" s="1"/>
  <c r="G3171" i="1"/>
  <c r="H3171" i="1" s="1" a="1"/>
  <c r="H3171" i="1" s="1"/>
  <c r="G3170" i="1"/>
  <c r="H3170" i="1" s="1" a="1"/>
  <c r="H3170" i="1" s="1"/>
  <c r="G3169" i="1"/>
  <c r="H3169" i="1" s="1" a="1"/>
  <c r="H3169" i="1" s="1"/>
  <c r="G3168" i="1"/>
  <c r="H3168" i="1" s="1" a="1"/>
  <c r="H3168" i="1" s="1"/>
  <c r="G3167" i="1"/>
  <c r="H3167" i="1" s="1" a="1"/>
  <c r="H3167" i="1" s="1"/>
  <c r="G3166" i="1"/>
  <c r="H3166" i="1" s="1" a="1"/>
  <c r="H3166" i="1" s="1"/>
  <c r="G3165" i="1"/>
  <c r="H3165" i="1" s="1" a="1"/>
  <c r="H3165" i="1" s="1"/>
  <c r="G3164" i="1"/>
  <c r="H3164" i="1" s="1" a="1"/>
  <c r="H3164" i="1" s="1"/>
  <c r="G3163" i="1"/>
  <c r="H3163" i="1" s="1" a="1"/>
  <c r="H3163" i="1" s="1"/>
  <c r="G3162" i="1"/>
  <c r="H3162" i="1" s="1" a="1"/>
  <c r="H3162" i="1" s="1"/>
  <c r="G3161" i="1"/>
  <c r="H3161" i="1" s="1" a="1"/>
  <c r="H3161" i="1" s="1"/>
  <c r="G3160" i="1"/>
  <c r="H3160" i="1" s="1" a="1"/>
  <c r="H3160" i="1" s="1"/>
  <c r="G3159" i="1"/>
  <c r="H3159" i="1" s="1" a="1"/>
  <c r="H3159" i="1" s="1"/>
  <c r="G3158" i="1"/>
  <c r="H3158" i="1" s="1" a="1"/>
  <c r="H3158" i="1" s="1"/>
  <c r="G3157" i="1"/>
  <c r="H3157" i="1" s="1" a="1"/>
  <c r="H3157" i="1" s="1"/>
  <c r="G3156" i="1"/>
  <c r="H3156" i="1" s="1" a="1"/>
  <c r="H3156" i="1" s="1"/>
  <c r="G3155" i="1"/>
  <c r="H3155" i="1" s="1" a="1"/>
  <c r="H3155" i="1" s="1"/>
  <c r="G3154" i="1"/>
  <c r="H3154" i="1" s="1" a="1"/>
  <c r="H3154" i="1" s="1"/>
  <c r="G3153" i="1"/>
  <c r="H3153" i="1" s="1" a="1"/>
  <c r="H3153" i="1" s="1"/>
  <c r="G3152" i="1"/>
  <c r="H3152" i="1" s="1" a="1"/>
  <c r="H3152" i="1" s="1"/>
  <c r="G3151" i="1"/>
  <c r="H3151" i="1" s="1" a="1"/>
  <c r="H3151" i="1" s="1"/>
  <c r="G3150" i="1"/>
  <c r="H3150" i="1" s="1" a="1"/>
  <c r="H3150" i="1" s="1"/>
  <c r="G3149" i="1"/>
  <c r="H3149" i="1" s="1" a="1"/>
  <c r="H3149" i="1" s="1"/>
  <c r="G3148" i="1"/>
  <c r="H3148" i="1" s="1" a="1"/>
  <c r="H3148" i="1" s="1"/>
  <c r="G3147" i="1"/>
  <c r="H3147" i="1" s="1" a="1"/>
  <c r="H3147" i="1" s="1"/>
  <c r="G3146" i="1"/>
  <c r="H3146" i="1" s="1" a="1"/>
  <c r="H3146" i="1" s="1"/>
  <c r="G3145" i="1"/>
  <c r="H3145" i="1" s="1" a="1"/>
  <c r="H3145" i="1" s="1"/>
  <c r="G3144" i="1"/>
  <c r="H3144" i="1" s="1" a="1"/>
  <c r="H3144" i="1" s="1"/>
  <c r="G3143" i="1"/>
  <c r="H3143" i="1" s="1" a="1"/>
  <c r="H3143" i="1" s="1"/>
  <c r="G3142" i="1"/>
  <c r="H3142" i="1" s="1" a="1"/>
  <c r="H3142" i="1" s="1"/>
  <c r="G3141" i="1"/>
  <c r="H3141" i="1" s="1" a="1"/>
  <c r="H3141" i="1" s="1"/>
  <c r="G3140" i="1"/>
  <c r="H3140" i="1" s="1" a="1"/>
  <c r="H3140" i="1" s="1"/>
  <c r="G3139" i="1"/>
  <c r="H3139" i="1" s="1" a="1"/>
  <c r="H3139" i="1" s="1"/>
  <c r="G3138" i="1"/>
  <c r="H3138" i="1" s="1" a="1"/>
  <c r="H3138" i="1" s="1"/>
  <c r="G3137" i="1"/>
  <c r="H3137" i="1" s="1" a="1"/>
  <c r="H3137" i="1" s="1"/>
  <c r="G3136" i="1"/>
  <c r="H3136" i="1" s="1" a="1"/>
  <c r="H3136" i="1" s="1"/>
  <c r="G3135" i="1"/>
  <c r="H3135" i="1" s="1" a="1"/>
  <c r="H3135" i="1" s="1"/>
  <c r="G3134" i="1"/>
  <c r="H3134" i="1" s="1" a="1"/>
  <c r="H3134" i="1" s="1"/>
  <c r="G3133" i="1"/>
  <c r="H3133" i="1" s="1" a="1"/>
  <c r="H3133" i="1" s="1"/>
  <c r="G3132" i="1"/>
  <c r="H3132" i="1" s="1" a="1"/>
  <c r="H3132" i="1" s="1"/>
  <c r="G3131" i="1"/>
  <c r="H3131" i="1" s="1" a="1"/>
  <c r="H3131" i="1" s="1"/>
  <c r="G3130" i="1"/>
  <c r="H3130" i="1" s="1" a="1"/>
  <c r="H3130" i="1" s="1"/>
  <c r="G3129" i="1"/>
  <c r="H3129" i="1" s="1" a="1"/>
  <c r="H3129" i="1" s="1"/>
  <c r="G3128" i="1"/>
  <c r="H3128" i="1" s="1" a="1"/>
  <c r="H3128" i="1" s="1"/>
  <c r="G3127" i="1"/>
  <c r="H3127" i="1" s="1" a="1"/>
  <c r="H3127" i="1" s="1"/>
  <c r="G3126" i="1"/>
  <c r="H3126" i="1" s="1" a="1"/>
  <c r="H3126" i="1" s="1"/>
  <c r="G3125" i="1"/>
  <c r="H3125" i="1" s="1" a="1"/>
  <c r="H3125" i="1" s="1"/>
  <c r="G3124" i="1"/>
  <c r="H3124" i="1" s="1" a="1"/>
  <c r="H3124" i="1" s="1"/>
  <c r="G3123" i="1"/>
  <c r="H3123" i="1" s="1" a="1"/>
  <c r="H3123" i="1" s="1"/>
  <c r="G3122" i="1"/>
  <c r="H3122" i="1" s="1" a="1"/>
  <c r="H3122" i="1" s="1"/>
  <c r="G3121" i="1"/>
  <c r="H3121" i="1" s="1" a="1"/>
  <c r="H3121" i="1" s="1"/>
  <c r="G3120" i="1"/>
  <c r="H3120" i="1" s="1" a="1"/>
  <c r="H3120" i="1" s="1"/>
  <c r="G3119" i="1"/>
  <c r="H3119" i="1" s="1" a="1"/>
  <c r="H3119" i="1" s="1"/>
  <c r="G3118" i="1"/>
  <c r="H3118" i="1" s="1" a="1"/>
  <c r="H3118" i="1" s="1"/>
  <c r="G3117" i="1"/>
  <c r="H3117" i="1" s="1" a="1"/>
  <c r="H3117" i="1" s="1"/>
  <c r="G3116" i="1"/>
  <c r="H3116" i="1" s="1" a="1"/>
  <c r="H3116" i="1" s="1"/>
  <c r="G3115" i="1"/>
  <c r="H3115" i="1" s="1" a="1"/>
  <c r="H3115" i="1" s="1"/>
  <c r="G3114" i="1"/>
  <c r="H3114" i="1" s="1" a="1"/>
  <c r="H3114" i="1" s="1"/>
  <c r="G3113" i="1"/>
  <c r="H3113" i="1" s="1" a="1"/>
  <c r="H3113" i="1" s="1"/>
  <c r="G3112" i="1"/>
  <c r="H3112" i="1" s="1" a="1"/>
  <c r="H3112" i="1" s="1"/>
  <c r="G3111" i="1"/>
  <c r="H3111" i="1" s="1" a="1"/>
  <c r="H3111" i="1" s="1"/>
  <c r="G3110" i="1"/>
  <c r="H3110" i="1" s="1" a="1"/>
  <c r="H3110" i="1" s="1"/>
  <c r="G3109" i="1"/>
  <c r="H3109" i="1" s="1" a="1"/>
  <c r="H3109" i="1" s="1"/>
  <c r="G3108" i="1"/>
  <c r="H3108" i="1" s="1" a="1"/>
  <c r="H3108" i="1" s="1"/>
  <c r="G3107" i="1"/>
  <c r="H3107" i="1" s="1" a="1"/>
  <c r="H3107" i="1" s="1"/>
  <c r="G3106" i="1"/>
  <c r="H3106" i="1" s="1" a="1"/>
  <c r="H3106" i="1" s="1"/>
  <c r="G3105" i="1"/>
  <c r="H3105" i="1" s="1" a="1"/>
  <c r="H3105" i="1" s="1"/>
  <c r="G3104" i="1"/>
  <c r="H3104" i="1" s="1" a="1"/>
  <c r="H3104" i="1" s="1"/>
  <c r="G3103" i="1"/>
  <c r="H3103" i="1" s="1" a="1"/>
  <c r="H3103" i="1" s="1"/>
  <c r="G3102" i="1"/>
  <c r="H3102" i="1" s="1" a="1"/>
  <c r="H3102" i="1" s="1"/>
  <c r="G3101" i="1"/>
  <c r="H3101" i="1" s="1" a="1"/>
  <c r="H3101" i="1" s="1"/>
  <c r="G3100" i="1"/>
  <c r="H3100" i="1" s="1" a="1"/>
  <c r="H3100" i="1" s="1"/>
  <c r="G3099" i="1"/>
  <c r="H3099" i="1" s="1" a="1"/>
  <c r="H3099" i="1" s="1"/>
  <c r="G3098" i="1"/>
  <c r="H3098" i="1" s="1" a="1"/>
  <c r="H3098" i="1" s="1"/>
  <c r="G3097" i="1"/>
  <c r="H3097" i="1" s="1" a="1"/>
  <c r="H3097" i="1" s="1"/>
  <c r="G3096" i="1"/>
  <c r="H3096" i="1" s="1" a="1"/>
  <c r="H3096" i="1" s="1"/>
  <c r="G3095" i="1"/>
  <c r="H3095" i="1" s="1" a="1"/>
  <c r="H3095" i="1" s="1"/>
  <c r="G3094" i="1"/>
  <c r="H3094" i="1" s="1" a="1"/>
  <c r="H3094" i="1" s="1"/>
  <c r="G3093" i="1"/>
  <c r="H3093" i="1" s="1" a="1"/>
  <c r="H3093" i="1" s="1"/>
  <c r="G3092" i="1"/>
  <c r="H3092" i="1" s="1" a="1"/>
  <c r="H3092" i="1" s="1"/>
  <c r="G3091" i="1"/>
  <c r="H3091" i="1" s="1" a="1"/>
  <c r="H3091" i="1" s="1"/>
  <c r="G3090" i="1"/>
  <c r="H3090" i="1" s="1" a="1"/>
  <c r="H3090" i="1" s="1"/>
  <c r="G3089" i="1"/>
  <c r="H3089" i="1" s="1" a="1"/>
  <c r="H3089" i="1" s="1"/>
  <c r="G3088" i="1"/>
  <c r="H3088" i="1" s="1" a="1"/>
  <c r="H3088" i="1" s="1"/>
  <c r="G3087" i="1"/>
  <c r="H3087" i="1" s="1" a="1"/>
  <c r="H3087" i="1" s="1"/>
  <c r="G3086" i="1"/>
  <c r="H3086" i="1" s="1" a="1"/>
  <c r="H3086" i="1" s="1"/>
  <c r="G3085" i="1"/>
  <c r="H3085" i="1" s="1" a="1"/>
  <c r="H3085" i="1" s="1"/>
  <c r="G3084" i="1"/>
  <c r="H3084" i="1" s="1" a="1"/>
  <c r="H3084" i="1" s="1"/>
  <c r="G3083" i="1"/>
  <c r="H3083" i="1" s="1" a="1"/>
  <c r="H3083" i="1" s="1"/>
  <c r="G3082" i="1"/>
  <c r="H3082" i="1" s="1" a="1"/>
  <c r="H3082" i="1" s="1"/>
  <c r="G3081" i="1"/>
  <c r="H3081" i="1" s="1" a="1"/>
  <c r="H3081" i="1" s="1"/>
  <c r="G3080" i="1"/>
  <c r="H3080" i="1" s="1" a="1"/>
  <c r="H3080" i="1" s="1"/>
  <c r="G3079" i="1"/>
  <c r="H3079" i="1" s="1" a="1"/>
  <c r="H3079" i="1" s="1"/>
  <c r="G3078" i="1"/>
  <c r="H3078" i="1" s="1" a="1"/>
  <c r="H3078" i="1" s="1"/>
  <c r="G3077" i="1"/>
  <c r="H3077" i="1" s="1" a="1"/>
  <c r="H3077" i="1" s="1"/>
  <c r="G3076" i="1"/>
  <c r="H3076" i="1" s="1" a="1"/>
  <c r="H3076" i="1" s="1"/>
  <c r="G3075" i="1"/>
  <c r="H3075" i="1" s="1" a="1"/>
  <c r="H3075" i="1" s="1"/>
  <c r="G3074" i="1"/>
  <c r="H3074" i="1" s="1" a="1"/>
  <c r="H3074" i="1" s="1"/>
  <c r="G3073" i="1"/>
  <c r="H3073" i="1" s="1" a="1"/>
  <c r="H3073" i="1" s="1"/>
  <c r="G3072" i="1"/>
  <c r="H3072" i="1" s="1" a="1"/>
  <c r="H3072" i="1" s="1"/>
  <c r="G3071" i="1"/>
  <c r="H3071" i="1" s="1" a="1"/>
  <c r="H3071" i="1" s="1"/>
  <c r="G3070" i="1"/>
  <c r="H3070" i="1" s="1" a="1"/>
  <c r="H3070" i="1" s="1"/>
  <c r="G3069" i="1"/>
  <c r="H3069" i="1" s="1" a="1"/>
  <c r="H3069" i="1" s="1"/>
  <c r="G3068" i="1"/>
  <c r="H3068" i="1" s="1" a="1"/>
  <c r="H3068" i="1" s="1"/>
  <c r="G3067" i="1"/>
  <c r="H3067" i="1" s="1" a="1"/>
  <c r="H3067" i="1" s="1"/>
  <c r="G3066" i="1"/>
  <c r="H3066" i="1" s="1" a="1"/>
  <c r="H3066" i="1" s="1"/>
  <c r="G3065" i="1"/>
  <c r="H3065" i="1" s="1" a="1"/>
  <c r="H3065" i="1" s="1"/>
  <c r="G3064" i="1"/>
  <c r="H3064" i="1" s="1" a="1"/>
  <c r="H3064" i="1" s="1"/>
  <c r="G3063" i="1"/>
  <c r="H3063" i="1" s="1" a="1"/>
  <c r="H3063" i="1" s="1"/>
  <c r="G3062" i="1"/>
  <c r="H3062" i="1" s="1" a="1"/>
  <c r="H3062" i="1" s="1"/>
  <c r="G3061" i="1"/>
  <c r="H3061" i="1" s="1" a="1"/>
  <c r="H3061" i="1" s="1"/>
  <c r="G3060" i="1"/>
  <c r="H3060" i="1" s="1" a="1"/>
  <c r="H3060" i="1" s="1"/>
  <c r="G3059" i="1"/>
  <c r="H3059" i="1" s="1" a="1"/>
  <c r="H3059" i="1" s="1"/>
  <c r="G3058" i="1"/>
  <c r="H3058" i="1" s="1" a="1"/>
  <c r="H3058" i="1" s="1"/>
  <c r="G3057" i="1"/>
  <c r="H3057" i="1" s="1" a="1"/>
  <c r="H3057" i="1" s="1"/>
  <c r="G3056" i="1"/>
  <c r="H3056" i="1" s="1" a="1"/>
  <c r="H3056" i="1" s="1"/>
  <c r="G3055" i="1"/>
  <c r="H3055" i="1" s="1" a="1"/>
  <c r="H3055" i="1" s="1"/>
  <c r="G3054" i="1"/>
  <c r="H3054" i="1" s="1" a="1"/>
  <c r="H3054" i="1" s="1"/>
  <c r="G3053" i="1"/>
  <c r="H3053" i="1" s="1" a="1"/>
  <c r="H3053" i="1" s="1"/>
  <c r="G3052" i="1"/>
  <c r="H3052" i="1" s="1" a="1"/>
  <c r="H3052" i="1" s="1"/>
  <c r="G3051" i="1"/>
  <c r="H3051" i="1" s="1" a="1"/>
  <c r="H3051" i="1" s="1"/>
  <c r="G3050" i="1"/>
  <c r="H3050" i="1" s="1" a="1"/>
  <c r="H3050" i="1" s="1"/>
  <c r="G3049" i="1"/>
  <c r="H3049" i="1" s="1" a="1"/>
  <c r="H3049" i="1" s="1"/>
  <c r="G3048" i="1"/>
  <c r="H3048" i="1" s="1" a="1"/>
  <c r="H3048" i="1" s="1"/>
  <c r="G3047" i="1"/>
  <c r="H3047" i="1" s="1" a="1"/>
  <c r="H3047" i="1" s="1"/>
  <c r="G3046" i="1"/>
  <c r="H3046" i="1" s="1" a="1"/>
  <c r="H3046" i="1" s="1"/>
  <c r="G3045" i="1"/>
  <c r="H3045" i="1" s="1" a="1"/>
  <c r="H3045" i="1" s="1"/>
  <c r="G3044" i="1"/>
  <c r="H3044" i="1" s="1" a="1"/>
  <c r="H3044" i="1" s="1"/>
  <c r="G3043" i="1"/>
  <c r="H3043" i="1" s="1" a="1"/>
  <c r="H3043" i="1" s="1"/>
  <c r="G3042" i="1"/>
  <c r="H3042" i="1" s="1" a="1"/>
  <c r="H3042" i="1" s="1"/>
  <c r="G3041" i="1"/>
  <c r="H3041" i="1" s="1" a="1"/>
  <c r="H3041" i="1" s="1"/>
  <c r="G3040" i="1"/>
  <c r="H3040" i="1" s="1" a="1"/>
  <c r="H3040" i="1" s="1"/>
  <c r="G3039" i="1"/>
  <c r="H3039" i="1" s="1" a="1"/>
  <c r="H3039" i="1" s="1"/>
  <c r="G3038" i="1"/>
  <c r="H3038" i="1" s="1" a="1"/>
  <c r="H3038" i="1" s="1"/>
  <c r="G3037" i="1"/>
  <c r="H3037" i="1" s="1" a="1"/>
  <c r="H3037" i="1" s="1"/>
  <c r="G3036" i="1"/>
  <c r="H3036" i="1" s="1" a="1"/>
  <c r="H3036" i="1" s="1"/>
  <c r="G3035" i="1"/>
  <c r="H3035" i="1" s="1" a="1"/>
  <c r="H3035" i="1" s="1"/>
  <c r="G3034" i="1"/>
  <c r="H3034" i="1" s="1" a="1"/>
  <c r="H3034" i="1" s="1"/>
  <c r="G3033" i="1"/>
  <c r="H3033" i="1" s="1" a="1"/>
  <c r="H3033" i="1" s="1"/>
  <c r="G3032" i="1"/>
  <c r="H3032" i="1" s="1" a="1"/>
  <c r="H3032" i="1" s="1"/>
  <c r="G3031" i="1"/>
  <c r="H3031" i="1" s="1" a="1"/>
  <c r="H3031" i="1" s="1"/>
  <c r="G3030" i="1"/>
  <c r="H3030" i="1" s="1" a="1"/>
  <c r="H3030" i="1" s="1"/>
  <c r="G3029" i="1"/>
  <c r="H3029" i="1" s="1" a="1"/>
  <c r="H3029" i="1" s="1"/>
  <c r="G3028" i="1"/>
  <c r="H3028" i="1" s="1" a="1"/>
  <c r="H3028" i="1" s="1"/>
  <c r="G3027" i="1"/>
  <c r="H3027" i="1" s="1" a="1"/>
  <c r="H3027" i="1" s="1"/>
  <c r="G3026" i="1"/>
  <c r="H3026" i="1" s="1" a="1"/>
  <c r="H3026" i="1" s="1"/>
  <c r="G3025" i="1"/>
  <c r="H3025" i="1" s="1" a="1"/>
  <c r="H3025" i="1" s="1"/>
  <c r="G3024" i="1"/>
  <c r="H3024" i="1" s="1" a="1"/>
  <c r="H3024" i="1" s="1"/>
  <c r="G3023" i="1"/>
  <c r="H3023" i="1" s="1" a="1"/>
  <c r="H3023" i="1" s="1"/>
  <c r="G3022" i="1"/>
  <c r="H3022" i="1" s="1" a="1"/>
  <c r="H3022" i="1" s="1"/>
  <c r="G3021" i="1"/>
  <c r="H3021" i="1" s="1" a="1"/>
  <c r="H3021" i="1" s="1"/>
  <c r="G3020" i="1"/>
  <c r="H3020" i="1" s="1" a="1"/>
  <c r="H3020" i="1" s="1"/>
  <c r="G3019" i="1"/>
  <c r="H3019" i="1" s="1" a="1"/>
  <c r="H3019" i="1" s="1"/>
  <c r="G3018" i="1"/>
  <c r="H3018" i="1" s="1" a="1"/>
  <c r="H3018" i="1" s="1"/>
  <c r="G3017" i="1"/>
  <c r="H3017" i="1" s="1" a="1"/>
  <c r="H3017" i="1" s="1"/>
  <c r="G3016" i="1"/>
  <c r="H3016" i="1" s="1" a="1"/>
  <c r="H3016" i="1" s="1"/>
  <c r="G3015" i="1"/>
  <c r="H3015" i="1" s="1" a="1"/>
  <c r="H3015" i="1" s="1"/>
  <c r="G3014" i="1"/>
  <c r="H3014" i="1" s="1" a="1"/>
  <c r="H3014" i="1" s="1"/>
  <c r="G3013" i="1"/>
  <c r="H3013" i="1" s="1" a="1"/>
  <c r="H3013" i="1" s="1"/>
  <c r="G3012" i="1"/>
  <c r="H3012" i="1" s="1" a="1"/>
  <c r="H3012" i="1" s="1"/>
  <c r="G3011" i="1"/>
  <c r="H3011" i="1" s="1" a="1"/>
  <c r="H3011" i="1" s="1"/>
  <c r="G3010" i="1"/>
  <c r="H3010" i="1" s="1" a="1"/>
  <c r="H3010" i="1" s="1"/>
  <c r="G3009" i="1"/>
  <c r="H3009" i="1" s="1" a="1"/>
  <c r="H3009" i="1" s="1"/>
  <c r="G3008" i="1"/>
  <c r="H3008" i="1" s="1" a="1"/>
  <c r="H3008" i="1" s="1"/>
  <c r="G3007" i="1"/>
  <c r="H3007" i="1" s="1" a="1"/>
  <c r="H3007" i="1" s="1"/>
  <c r="G3006" i="1"/>
  <c r="H3006" i="1" s="1" a="1"/>
  <c r="H3006" i="1" s="1"/>
  <c r="G3005" i="1"/>
  <c r="H3005" i="1" s="1" a="1"/>
  <c r="H3005" i="1" s="1"/>
  <c r="G3004" i="1"/>
  <c r="H3004" i="1" s="1" a="1"/>
  <c r="H3004" i="1" s="1"/>
  <c r="G3003" i="1"/>
  <c r="H3003" i="1" s="1" a="1"/>
  <c r="H3003" i="1" s="1"/>
  <c r="G3002" i="1"/>
  <c r="H3002" i="1" s="1" a="1"/>
  <c r="H3002" i="1" s="1"/>
  <c r="G3001" i="1"/>
  <c r="H3001" i="1" s="1" a="1"/>
  <c r="H3001" i="1" s="1"/>
  <c r="G3000" i="1"/>
  <c r="H3000" i="1" s="1" a="1"/>
  <c r="H3000" i="1" s="1"/>
  <c r="G2999" i="1"/>
  <c r="H2999" i="1" s="1" a="1"/>
  <c r="H2999" i="1" s="1"/>
  <c r="G2998" i="1"/>
  <c r="H2998" i="1" s="1" a="1"/>
  <c r="H2998" i="1" s="1"/>
  <c r="G2997" i="1"/>
  <c r="H2997" i="1" s="1" a="1"/>
  <c r="H2997" i="1" s="1"/>
  <c r="G2996" i="1"/>
  <c r="H2996" i="1" s="1" a="1"/>
  <c r="H2996" i="1" s="1"/>
  <c r="G2995" i="1"/>
  <c r="H2995" i="1" s="1" a="1"/>
  <c r="H2995" i="1" s="1"/>
  <c r="G2994" i="1"/>
  <c r="H2994" i="1" s="1" a="1"/>
  <c r="H2994" i="1" s="1"/>
  <c r="G2993" i="1"/>
  <c r="H2993" i="1" s="1" a="1"/>
  <c r="H2993" i="1" s="1"/>
  <c r="G2992" i="1"/>
  <c r="H2992" i="1" s="1" a="1"/>
  <c r="H2992" i="1" s="1"/>
  <c r="G2991" i="1"/>
  <c r="H2991" i="1" s="1" a="1"/>
  <c r="H2991" i="1" s="1"/>
  <c r="G2990" i="1"/>
  <c r="H2990" i="1" s="1" a="1"/>
  <c r="H2990" i="1" s="1"/>
  <c r="G2989" i="1"/>
  <c r="H2989" i="1" s="1" a="1"/>
  <c r="H2989" i="1" s="1"/>
  <c r="G2988" i="1"/>
  <c r="H2988" i="1" s="1" a="1"/>
  <c r="H2988" i="1" s="1"/>
  <c r="G2987" i="1"/>
  <c r="H2987" i="1" s="1" a="1"/>
  <c r="H2987" i="1" s="1"/>
  <c r="G2986" i="1"/>
  <c r="H2986" i="1" s="1" a="1"/>
  <c r="H2986" i="1" s="1"/>
  <c r="G2985" i="1"/>
  <c r="H2985" i="1" s="1" a="1"/>
  <c r="H2985" i="1" s="1"/>
  <c r="G2984" i="1"/>
  <c r="H2984" i="1" s="1" a="1"/>
  <c r="H2984" i="1" s="1"/>
  <c r="G2983" i="1"/>
  <c r="H2983" i="1" s="1" a="1"/>
  <c r="H2983" i="1" s="1"/>
  <c r="G2982" i="1"/>
  <c r="H2982" i="1" s="1" a="1"/>
  <c r="H2982" i="1" s="1"/>
  <c r="G2981" i="1"/>
  <c r="H2981" i="1" s="1" a="1"/>
  <c r="H2981" i="1" s="1"/>
  <c r="G2980" i="1"/>
  <c r="H2980" i="1" s="1" a="1"/>
  <c r="H2980" i="1" s="1"/>
  <c r="G2979" i="1"/>
  <c r="H2979" i="1" s="1" a="1"/>
  <c r="H2979" i="1" s="1"/>
  <c r="G2978" i="1"/>
  <c r="H2978" i="1" s="1" a="1"/>
  <c r="H2978" i="1" s="1"/>
  <c r="G2977" i="1"/>
  <c r="H2977" i="1" s="1" a="1"/>
  <c r="H2977" i="1" s="1"/>
  <c r="G2976" i="1"/>
  <c r="H2976" i="1" s="1" a="1"/>
  <c r="H2976" i="1" s="1"/>
  <c r="G2975" i="1"/>
  <c r="H2975" i="1" s="1" a="1"/>
  <c r="H2975" i="1" s="1"/>
  <c r="G2974" i="1"/>
  <c r="H2974" i="1" s="1" a="1"/>
  <c r="H2974" i="1" s="1"/>
  <c r="G2973" i="1"/>
  <c r="H2973" i="1" s="1" a="1"/>
  <c r="H2973" i="1" s="1"/>
  <c r="G2972" i="1"/>
  <c r="H2972" i="1" s="1" a="1"/>
  <c r="H2972" i="1" s="1"/>
  <c r="G2971" i="1"/>
  <c r="H2971" i="1" s="1" a="1"/>
  <c r="H2971" i="1" s="1"/>
  <c r="G2970" i="1"/>
  <c r="H2970" i="1" s="1" a="1"/>
  <c r="H2970" i="1" s="1"/>
  <c r="G2969" i="1"/>
  <c r="H2969" i="1" s="1" a="1"/>
  <c r="H2969" i="1" s="1"/>
  <c r="G2968" i="1"/>
  <c r="H2968" i="1" s="1" a="1"/>
  <c r="H2968" i="1" s="1"/>
  <c r="G2967" i="1"/>
  <c r="H2967" i="1" s="1" a="1"/>
  <c r="H2967" i="1" s="1"/>
  <c r="G2966" i="1"/>
  <c r="H2966" i="1" s="1" a="1"/>
  <c r="H2966" i="1" s="1"/>
  <c r="G2965" i="1"/>
  <c r="H2965" i="1" s="1" a="1"/>
  <c r="H2965" i="1" s="1"/>
  <c r="G2964" i="1"/>
  <c r="H2964" i="1" s="1" a="1"/>
  <c r="H2964" i="1" s="1"/>
  <c r="G2963" i="1"/>
  <c r="H2963" i="1" s="1" a="1"/>
  <c r="H2963" i="1" s="1"/>
  <c r="G2962" i="1"/>
  <c r="H2962" i="1" s="1" a="1"/>
  <c r="H2962" i="1" s="1"/>
  <c r="G2961" i="1"/>
  <c r="H2961" i="1" s="1" a="1"/>
  <c r="H2961" i="1" s="1"/>
  <c r="G2960" i="1"/>
  <c r="H2960" i="1" s="1" a="1"/>
  <c r="H2960" i="1" s="1"/>
  <c r="G2959" i="1"/>
  <c r="H2959" i="1" s="1" a="1"/>
  <c r="H2959" i="1" s="1"/>
  <c r="G2958" i="1"/>
  <c r="H2958" i="1" s="1" a="1"/>
  <c r="H2958" i="1" s="1"/>
  <c r="G2957" i="1"/>
  <c r="H2957" i="1" s="1" a="1"/>
  <c r="H2957" i="1" s="1"/>
  <c r="G2956" i="1"/>
  <c r="H2956" i="1" s="1" a="1"/>
  <c r="H2956" i="1" s="1"/>
  <c r="G2955" i="1"/>
  <c r="H2955" i="1" s="1" a="1"/>
  <c r="H2955" i="1" s="1"/>
  <c r="G2954" i="1"/>
  <c r="H2954" i="1" s="1" a="1"/>
  <c r="H2954" i="1" s="1"/>
  <c r="G2953" i="1"/>
  <c r="H2953" i="1" s="1" a="1"/>
  <c r="H2953" i="1" s="1"/>
  <c r="G2952" i="1"/>
  <c r="H2952" i="1" s="1" a="1"/>
  <c r="H2952" i="1" s="1"/>
  <c r="G2951" i="1"/>
  <c r="H2951" i="1" s="1" a="1"/>
  <c r="H2951" i="1" s="1"/>
  <c r="G2950" i="1"/>
  <c r="H2950" i="1" s="1" a="1"/>
  <c r="H2950" i="1" s="1"/>
  <c r="G2949" i="1"/>
  <c r="H2949" i="1" s="1" a="1"/>
  <c r="H2949" i="1" s="1"/>
  <c r="G2948" i="1"/>
  <c r="H2948" i="1" s="1" a="1"/>
  <c r="H2948" i="1" s="1"/>
  <c r="G2947" i="1"/>
  <c r="H2947" i="1" s="1" a="1"/>
  <c r="H2947" i="1" s="1"/>
  <c r="G2946" i="1"/>
  <c r="H2946" i="1" s="1" a="1"/>
  <c r="H2946" i="1" s="1"/>
  <c r="G2945" i="1"/>
  <c r="H2945" i="1" s="1" a="1"/>
  <c r="H2945" i="1" s="1"/>
  <c r="G2944" i="1"/>
  <c r="H2944" i="1" s="1" a="1"/>
  <c r="H2944" i="1" s="1"/>
  <c r="G2943" i="1"/>
  <c r="H2943" i="1" s="1" a="1"/>
  <c r="H2943" i="1" s="1"/>
  <c r="G2942" i="1"/>
  <c r="H2942" i="1" s="1" a="1"/>
  <c r="H2942" i="1" s="1"/>
  <c r="G2941" i="1"/>
  <c r="H2941" i="1" s="1" a="1"/>
  <c r="H2941" i="1" s="1"/>
  <c r="G2940" i="1"/>
  <c r="H2940" i="1" s="1" a="1"/>
  <c r="H2940" i="1" s="1"/>
  <c r="G2939" i="1"/>
  <c r="H2939" i="1" s="1" a="1"/>
  <c r="H2939" i="1" s="1"/>
  <c r="G2938" i="1"/>
  <c r="H2938" i="1" s="1" a="1"/>
  <c r="H2938" i="1" s="1"/>
  <c r="G2937" i="1"/>
  <c r="H2937" i="1" s="1" a="1"/>
  <c r="H2937" i="1" s="1"/>
  <c r="G2936" i="1"/>
  <c r="H2936" i="1" s="1" a="1"/>
  <c r="H2936" i="1" s="1"/>
  <c r="G2935" i="1"/>
  <c r="H2935" i="1" s="1" a="1"/>
  <c r="H2935" i="1" s="1"/>
  <c r="G2934" i="1"/>
  <c r="H2934" i="1" s="1" a="1"/>
  <c r="H2934" i="1" s="1"/>
  <c r="G2933" i="1"/>
  <c r="H2933" i="1" s="1" a="1"/>
  <c r="H2933" i="1" s="1"/>
  <c r="G2932" i="1"/>
  <c r="H2932" i="1" s="1" a="1"/>
  <c r="H2932" i="1" s="1"/>
  <c r="G2931" i="1"/>
  <c r="H2931" i="1" s="1" a="1"/>
  <c r="H2931" i="1" s="1"/>
  <c r="G2930" i="1"/>
  <c r="H2930" i="1" s="1" a="1"/>
  <c r="H2930" i="1" s="1"/>
  <c r="G2929" i="1"/>
  <c r="H2929" i="1" s="1" a="1"/>
  <c r="H2929" i="1" s="1"/>
  <c r="G2928" i="1"/>
  <c r="H2928" i="1" s="1" a="1"/>
  <c r="H2928" i="1" s="1"/>
  <c r="G2927" i="1"/>
  <c r="H2927" i="1" s="1" a="1"/>
  <c r="H2927" i="1" s="1"/>
  <c r="G2926" i="1"/>
  <c r="H2926" i="1" s="1" a="1"/>
  <c r="H2926" i="1" s="1"/>
  <c r="G2925" i="1"/>
  <c r="H2925" i="1" s="1" a="1"/>
  <c r="H2925" i="1" s="1"/>
  <c r="G2924" i="1"/>
  <c r="H2924" i="1" s="1" a="1"/>
  <c r="H2924" i="1" s="1"/>
  <c r="G2923" i="1"/>
  <c r="H2923" i="1" s="1" a="1"/>
  <c r="H2923" i="1" s="1"/>
  <c r="G2922" i="1"/>
  <c r="H2922" i="1" s="1" a="1"/>
  <c r="H2922" i="1" s="1"/>
  <c r="G2921" i="1"/>
  <c r="H2921" i="1" s="1" a="1"/>
  <c r="H2921" i="1" s="1"/>
  <c r="G2920" i="1"/>
  <c r="H2920" i="1" s="1" a="1"/>
  <c r="H2920" i="1" s="1"/>
  <c r="G2919" i="1"/>
  <c r="H2919" i="1" s="1" a="1"/>
  <c r="H2919" i="1" s="1"/>
  <c r="G2918" i="1"/>
  <c r="H2918" i="1" s="1" a="1"/>
  <c r="H2918" i="1" s="1"/>
  <c r="G2917" i="1"/>
  <c r="H2917" i="1" s="1" a="1"/>
  <c r="H2917" i="1" s="1"/>
  <c r="G2916" i="1"/>
  <c r="H2916" i="1" s="1" a="1"/>
  <c r="H2916" i="1" s="1"/>
  <c r="G2915" i="1"/>
  <c r="H2915" i="1" s="1" a="1"/>
  <c r="H2915" i="1" s="1"/>
  <c r="G2914" i="1"/>
  <c r="H2914" i="1" s="1" a="1"/>
  <c r="H2914" i="1" s="1"/>
  <c r="G2913" i="1"/>
  <c r="H2913" i="1" s="1" a="1"/>
  <c r="H2913" i="1" s="1"/>
  <c r="G2912" i="1"/>
  <c r="H2912" i="1" s="1" a="1"/>
  <c r="H2912" i="1" s="1"/>
  <c r="G2911" i="1"/>
  <c r="H2911" i="1" s="1" a="1"/>
  <c r="H2911" i="1" s="1"/>
  <c r="G2910" i="1"/>
  <c r="H2910" i="1" s="1" a="1"/>
  <c r="H2910" i="1" s="1"/>
  <c r="G2909" i="1"/>
  <c r="H2909" i="1" s="1" a="1"/>
  <c r="H2909" i="1" s="1"/>
  <c r="G2908" i="1"/>
  <c r="H2908" i="1" s="1" a="1"/>
  <c r="H2908" i="1" s="1"/>
  <c r="G2907" i="1"/>
  <c r="H2907" i="1" s="1" a="1"/>
  <c r="H2907" i="1" s="1"/>
  <c r="G2906" i="1"/>
  <c r="H2906" i="1" s="1" a="1"/>
  <c r="H2906" i="1" s="1"/>
  <c r="G2905" i="1"/>
  <c r="H2905" i="1" s="1" a="1"/>
  <c r="H2905" i="1" s="1"/>
  <c r="G2904" i="1"/>
  <c r="H2904" i="1" s="1" a="1"/>
  <c r="H2904" i="1" s="1"/>
  <c r="G2903" i="1"/>
  <c r="H2903" i="1" s="1" a="1"/>
  <c r="H2903" i="1" s="1"/>
  <c r="G2902" i="1"/>
  <c r="H2902" i="1" s="1" a="1"/>
  <c r="H2902" i="1" s="1"/>
  <c r="G2901" i="1"/>
  <c r="H2901" i="1" s="1" a="1"/>
  <c r="H2901" i="1" s="1"/>
  <c r="G2900" i="1"/>
  <c r="H2900" i="1" s="1" a="1"/>
  <c r="H2900" i="1" s="1"/>
  <c r="G2899" i="1"/>
  <c r="H2899" i="1" s="1" a="1"/>
  <c r="H2899" i="1" s="1"/>
  <c r="G2898" i="1"/>
  <c r="H2898" i="1" s="1" a="1"/>
  <c r="H2898" i="1" s="1"/>
  <c r="G2897" i="1"/>
  <c r="H2897" i="1" s="1" a="1"/>
  <c r="H2897" i="1" s="1"/>
  <c r="G2896" i="1"/>
  <c r="H2896" i="1" s="1" a="1"/>
  <c r="H2896" i="1" s="1"/>
  <c r="G2895" i="1"/>
  <c r="H2895" i="1" s="1" a="1"/>
  <c r="H2895" i="1" s="1"/>
  <c r="G2894" i="1"/>
  <c r="H2894" i="1" s="1" a="1"/>
  <c r="H2894" i="1" s="1"/>
  <c r="G2893" i="1"/>
  <c r="H2893" i="1" s="1" a="1"/>
  <c r="H2893" i="1" s="1"/>
  <c r="G2892" i="1"/>
  <c r="H2892" i="1" s="1" a="1"/>
  <c r="H2892" i="1" s="1"/>
  <c r="G2891" i="1"/>
  <c r="H2891" i="1" s="1" a="1"/>
  <c r="H2891" i="1" s="1"/>
  <c r="G2890" i="1"/>
  <c r="H2890" i="1" s="1" a="1"/>
  <c r="H2890" i="1" s="1"/>
  <c r="G2889" i="1"/>
  <c r="H2889" i="1" s="1" a="1"/>
  <c r="H2889" i="1" s="1"/>
  <c r="G2888" i="1"/>
  <c r="H2888" i="1" s="1" a="1"/>
  <c r="H2888" i="1" s="1"/>
  <c r="G2887" i="1"/>
  <c r="H2887" i="1" s="1" a="1"/>
  <c r="H2887" i="1" s="1"/>
  <c r="G2886" i="1"/>
  <c r="H2886" i="1" s="1" a="1"/>
  <c r="H2886" i="1" s="1"/>
  <c r="G2885" i="1"/>
  <c r="H2885" i="1" s="1" a="1"/>
  <c r="H2885" i="1" s="1"/>
  <c r="G2884" i="1"/>
  <c r="H2884" i="1" s="1" a="1"/>
  <c r="H2884" i="1" s="1"/>
  <c r="G2883" i="1"/>
  <c r="H2883" i="1" s="1" a="1"/>
  <c r="H2883" i="1" s="1"/>
  <c r="G2882" i="1"/>
  <c r="H2882" i="1" s="1" a="1"/>
  <c r="H2882" i="1" s="1"/>
  <c r="G2881" i="1"/>
  <c r="H2881" i="1" s="1" a="1"/>
  <c r="H2881" i="1" s="1"/>
  <c r="G2880" i="1"/>
  <c r="H2880" i="1" s="1" a="1"/>
  <c r="H2880" i="1" s="1"/>
  <c r="G2879" i="1"/>
  <c r="H2879" i="1" s="1" a="1"/>
  <c r="H2879" i="1" s="1"/>
  <c r="G2878" i="1"/>
  <c r="H2878" i="1" s="1" a="1"/>
  <c r="H2878" i="1" s="1"/>
  <c r="G2877" i="1"/>
  <c r="H2877" i="1" s="1" a="1"/>
  <c r="H2877" i="1" s="1"/>
  <c r="G2876" i="1"/>
  <c r="H2876" i="1" s="1" a="1"/>
  <c r="H2876" i="1" s="1"/>
  <c r="G2875" i="1"/>
  <c r="H2875" i="1" s="1" a="1"/>
  <c r="H2875" i="1" s="1"/>
  <c r="G2874" i="1"/>
  <c r="H2874" i="1" s="1" a="1"/>
  <c r="H2874" i="1" s="1"/>
  <c r="G2873" i="1"/>
  <c r="H2873" i="1" s="1" a="1"/>
  <c r="H2873" i="1" s="1"/>
  <c r="G2872" i="1"/>
  <c r="H2872" i="1" s="1" a="1"/>
  <c r="H2872" i="1" s="1"/>
  <c r="G2871" i="1"/>
  <c r="H2871" i="1" s="1" a="1"/>
  <c r="H2871" i="1" s="1"/>
  <c r="G2870" i="1"/>
  <c r="H2870" i="1" s="1" a="1"/>
  <c r="H2870" i="1" s="1"/>
  <c r="G2869" i="1"/>
  <c r="H2869" i="1" s="1" a="1"/>
  <c r="H2869" i="1" s="1"/>
  <c r="G2868" i="1"/>
  <c r="H2868" i="1" s="1" a="1"/>
  <c r="H2868" i="1" s="1"/>
  <c r="G2867" i="1"/>
  <c r="H2867" i="1" s="1" a="1"/>
  <c r="H2867" i="1" s="1"/>
  <c r="G2866" i="1"/>
  <c r="H2866" i="1" s="1" a="1"/>
  <c r="H2866" i="1" s="1"/>
  <c r="G2865" i="1"/>
  <c r="H2865" i="1" s="1" a="1"/>
  <c r="H2865" i="1" s="1"/>
  <c r="G2864" i="1"/>
  <c r="H2864" i="1" s="1" a="1"/>
  <c r="H2864" i="1" s="1"/>
  <c r="G2863" i="1"/>
  <c r="H2863" i="1" s="1" a="1"/>
  <c r="H2863" i="1" s="1"/>
  <c r="G2862" i="1"/>
  <c r="H2862" i="1" s="1" a="1"/>
  <c r="H2862" i="1" s="1"/>
  <c r="G2861" i="1"/>
  <c r="H2861" i="1" s="1" a="1"/>
  <c r="H2861" i="1" s="1"/>
  <c r="G2860" i="1"/>
  <c r="H2860" i="1" s="1" a="1"/>
  <c r="H2860" i="1" s="1"/>
  <c r="G2859" i="1"/>
  <c r="H2859" i="1" s="1" a="1"/>
  <c r="H2859" i="1" s="1"/>
  <c r="G2858" i="1"/>
  <c r="H2858" i="1" s="1" a="1"/>
  <c r="H2858" i="1" s="1"/>
  <c r="G2857" i="1"/>
  <c r="H2857" i="1" s="1" a="1"/>
  <c r="H2857" i="1" s="1"/>
  <c r="G2856" i="1"/>
  <c r="H2856" i="1" s="1" a="1"/>
  <c r="H2856" i="1" s="1"/>
  <c r="G2855" i="1"/>
  <c r="H2855" i="1" s="1" a="1"/>
  <c r="H2855" i="1" s="1"/>
  <c r="G2854" i="1"/>
  <c r="H2854" i="1" s="1" a="1"/>
  <c r="H2854" i="1" s="1"/>
  <c r="G2853" i="1"/>
  <c r="H2853" i="1" s="1" a="1"/>
  <c r="H2853" i="1" s="1"/>
  <c r="G2852" i="1"/>
  <c r="H2852" i="1" s="1" a="1"/>
  <c r="H2852" i="1" s="1"/>
  <c r="G2851" i="1"/>
  <c r="H2851" i="1" s="1" a="1"/>
  <c r="H2851" i="1" s="1"/>
  <c r="G2850" i="1"/>
  <c r="H2850" i="1" s="1" a="1"/>
  <c r="H2850" i="1" s="1"/>
  <c r="G2849" i="1"/>
  <c r="H2849" i="1" s="1" a="1"/>
  <c r="H2849" i="1" s="1"/>
  <c r="G2848" i="1"/>
  <c r="H2848" i="1" s="1" a="1"/>
  <c r="H2848" i="1" s="1"/>
  <c r="G2847" i="1"/>
  <c r="H2847" i="1" s="1" a="1"/>
  <c r="H2847" i="1" s="1"/>
  <c r="G2846" i="1"/>
  <c r="H2846" i="1" s="1" a="1"/>
  <c r="H2846" i="1" s="1"/>
  <c r="G2845" i="1"/>
  <c r="H2845" i="1" s="1" a="1"/>
  <c r="H2845" i="1" s="1"/>
  <c r="G2844" i="1"/>
  <c r="H2844" i="1" s="1" a="1"/>
  <c r="H2844" i="1" s="1"/>
  <c r="G2843" i="1"/>
  <c r="H2843" i="1" s="1" a="1"/>
  <c r="H2843" i="1" s="1"/>
  <c r="G2842" i="1"/>
  <c r="H2842" i="1" s="1" a="1"/>
  <c r="H2842" i="1" s="1"/>
  <c r="G2841" i="1"/>
  <c r="H2841" i="1" s="1" a="1"/>
  <c r="H2841" i="1" s="1"/>
  <c r="G2840" i="1"/>
  <c r="H2840" i="1" s="1" a="1"/>
  <c r="H2840" i="1" s="1"/>
  <c r="G2839" i="1"/>
  <c r="H2839" i="1" s="1" a="1"/>
  <c r="H2839" i="1" s="1"/>
  <c r="G2838" i="1"/>
  <c r="H2838" i="1" s="1" a="1"/>
  <c r="H2838" i="1" s="1"/>
  <c r="G2837" i="1"/>
  <c r="H2837" i="1" s="1" a="1"/>
  <c r="H2837" i="1" s="1"/>
  <c r="G2836" i="1"/>
  <c r="H2836" i="1" s="1" a="1"/>
  <c r="H2836" i="1" s="1"/>
  <c r="G2835" i="1"/>
  <c r="H2835" i="1" s="1" a="1"/>
  <c r="H2835" i="1" s="1"/>
  <c r="G2834" i="1"/>
  <c r="H2834" i="1" s="1" a="1"/>
  <c r="H2834" i="1" s="1"/>
  <c r="G2833" i="1"/>
  <c r="H2833" i="1" s="1" a="1"/>
  <c r="H2833" i="1" s="1"/>
  <c r="G2832" i="1"/>
  <c r="H2832" i="1" s="1" a="1"/>
  <c r="H2832" i="1" s="1"/>
  <c r="G2831" i="1"/>
  <c r="H2831" i="1" s="1" a="1"/>
  <c r="H2831" i="1" s="1"/>
  <c r="G2830" i="1"/>
  <c r="H2830" i="1" s="1" a="1"/>
  <c r="H2830" i="1" s="1"/>
  <c r="G2829" i="1"/>
  <c r="H2829" i="1" s="1" a="1"/>
  <c r="H2829" i="1" s="1"/>
  <c r="G2828" i="1"/>
  <c r="H2828" i="1" s="1" a="1"/>
  <c r="H2828" i="1" s="1"/>
  <c r="G2827" i="1"/>
  <c r="H2827" i="1" s="1" a="1"/>
  <c r="H2827" i="1" s="1"/>
  <c r="G2826" i="1"/>
  <c r="H2826" i="1" s="1" a="1"/>
  <c r="H2826" i="1" s="1"/>
  <c r="G2825" i="1"/>
  <c r="H2825" i="1" s="1" a="1"/>
  <c r="H2825" i="1" s="1"/>
  <c r="G2824" i="1"/>
  <c r="H2824" i="1" s="1" a="1"/>
  <c r="H2824" i="1" s="1"/>
  <c r="G2823" i="1"/>
  <c r="H2823" i="1" s="1" a="1"/>
  <c r="H2823" i="1" s="1"/>
  <c r="G2822" i="1"/>
  <c r="H2822" i="1" s="1" a="1"/>
  <c r="H2822" i="1" s="1"/>
  <c r="G2821" i="1"/>
  <c r="H2821" i="1" s="1" a="1"/>
  <c r="H2821" i="1" s="1"/>
  <c r="G2820" i="1"/>
  <c r="H2820" i="1" s="1" a="1"/>
  <c r="H2820" i="1" s="1"/>
  <c r="G2819" i="1"/>
  <c r="H2819" i="1" s="1" a="1"/>
  <c r="H2819" i="1" s="1"/>
  <c r="G2818" i="1"/>
  <c r="H2818" i="1" s="1" a="1"/>
  <c r="H2818" i="1" s="1"/>
  <c r="G2817" i="1"/>
  <c r="H2817" i="1" s="1" a="1"/>
  <c r="H2817" i="1" s="1"/>
  <c r="G2816" i="1"/>
  <c r="H2816" i="1" s="1" a="1"/>
  <c r="H2816" i="1" s="1"/>
  <c r="G2815" i="1"/>
  <c r="H2815" i="1" s="1" a="1"/>
  <c r="H2815" i="1" s="1"/>
  <c r="G2814" i="1"/>
  <c r="H2814" i="1" s="1" a="1"/>
  <c r="H2814" i="1" s="1"/>
  <c r="G2813" i="1"/>
  <c r="H2813" i="1" s="1" a="1"/>
  <c r="H2813" i="1" s="1"/>
  <c r="G2812" i="1"/>
  <c r="H2812" i="1" s="1" a="1"/>
  <c r="H2812" i="1" s="1"/>
  <c r="G2811" i="1"/>
  <c r="H2811" i="1" s="1" a="1"/>
  <c r="H2811" i="1" s="1"/>
  <c r="G2810" i="1"/>
  <c r="H2810" i="1" s="1" a="1"/>
  <c r="H2810" i="1" s="1"/>
  <c r="G2809" i="1"/>
  <c r="H2809" i="1" s="1" a="1"/>
  <c r="H2809" i="1" s="1"/>
  <c r="G2808" i="1"/>
  <c r="H2808" i="1" s="1" a="1"/>
  <c r="H2808" i="1" s="1"/>
  <c r="G2807" i="1"/>
  <c r="H2807" i="1" s="1" a="1"/>
  <c r="H2807" i="1" s="1"/>
  <c r="G2806" i="1"/>
  <c r="H2806" i="1" s="1" a="1"/>
  <c r="H2806" i="1" s="1"/>
  <c r="G2805" i="1"/>
  <c r="H2805" i="1" s="1" a="1"/>
  <c r="H2805" i="1" s="1"/>
  <c r="G2804" i="1"/>
  <c r="H2804" i="1" s="1" a="1"/>
  <c r="H2804" i="1" s="1"/>
  <c r="G2803" i="1"/>
  <c r="H2803" i="1" s="1" a="1"/>
  <c r="H2803" i="1" s="1"/>
  <c r="G2802" i="1"/>
  <c r="H2802" i="1" s="1" a="1"/>
  <c r="H2802" i="1" s="1"/>
  <c r="G2801" i="1"/>
  <c r="H2801" i="1" s="1" a="1"/>
  <c r="H2801" i="1" s="1"/>
  <c r="G2800" i="1"/>
  <c r="H2800" i="1" s="1" a="1"/>
  <c r="H2800" i="1" s="1"/>
  <c r="G2799" i="1"/>
  <c r="H2799" i="1" s="1" a="1"/>
  <c r="H2799" i="1" s="1"/>
  <c r="G2798" i="1"/>
  <c r="H2798" i="1" s="1" a="1"/>
  <c r="H2798" i="1" s="1"/>
  <c r="G2797" i="1"/>
  <c r="H2797" i="1" s="1" a="1"/>
  <c r="H2797" i="1" s="1"/>
  <c r="G2796" i="1"/>
  <c r="H2796" i="1" s="1" a="1"/>
  <c r="H2796" i="1" s="1"/>
  <c r="G2795" i="1"/>
  <c r="H2795" i="1" s="1" a="1"/>
  <c r="H2795" i="1" s="1"/>
  <c r="G2794" i="1"/>
  <c r="H2794" i="1" s="1" a="1"/>
  <c r="H2794" i="1" s="1"/>
  <c r="G2793" i="1"/>
  <c r="H2793" i="1" s="1" a="1"/>
  <c r="H2793" i="1" s="1"/>
  <c r="G2792" i="1"/>
  <c r="H2792" i="1" s="1" a="1"/>
  <c r="H2792" i="1" s="1"/>
  <c r="G2791" i="1"/>
  <c r="H2791" i="1" s="1" a="1"/>
  <c r="H2791" i="1" s="1"/>
  <c r="G2790" i="1"/>
  <c r="H2790" i="1" s="1" a="1"/>
  <c r="H2790" i="1" s="1"/>
  <c r="G2789" i="1"/>
  <c r="H2789" i="1" s="1" a="1"/>
  <c r="H2789" i="1" s="1"/>
  <c r="G2788" i="1"/>
  <c r="H2788" i="1" s="1" a="1"/>
  <c r="H2788" i="1" s="1"/>
  <c r="G2787" i="1"/>
  <c r="H2787" i="1" s="1" a="1"/>
  <c r="H2787" i="1" s="1"/>
  <c r="G2786" i="1"/>
  <c r="H2786" i="1" s="1" a="1"/>
  <c r="H2786" i="1" s="1"/>
  <c r="G2785" i="1"/>
  <c r="H2785" i="1" s="1" a="1"/>
  <c r="H2785" i="1" s="1"/>
  <c r="G2784" i="1"/>
  <c r="H2784" i="1" s="1" a="1"/>
  <c r="H2784" i="1" s="1"/>
  <c r="G2783" i="1"/>
  <c r="H2783" i="1" s="1" a="1"/>
  <c r="H2783" i="1" s="1"/>
  <c r="G2782" i="1"/>
  <c r="H2782" i="1" s="1" a="1"/>
  <c r="H2782" i="1" s="1"/>
  <c r="G2781" i="1"/>
  <c r="H2781" i="1" s="1" a="1"/>
  <c r="H2781" i="1" s="1"/>
  <c r="G2780" i="1"/>
  <c r="H2780" i="1" s="1" a="1"/>
  <c r="H2780" i="1" s="1"/>
  <c r="G2779" i="1"/>
  <c r="H2779" i="1" s="1" a="1"/>
  <c r="H2779" i="1" s="1"/>
  <c r="G2778" i="1"/>
  <c r="H2778" i="1" s="1" a="1"/>
  <c r="H2778" i="1" s="1"/>
  <c r="G2777" i="1"/>
  <c r="H2777" i="1" s="1" a="1"/>
  <c r="H2777" i="1" s="1"/>
  <c r="G2776" i="1"/>
  <c r="H2776" i="1" s="1" a="1"/>
  <c r="H2776" i="1" s="1"/>
  <c r="G2775" i="1"/>
  <c r="H2775" i="1" s="1" a="1"/>
  <c r="H2775" i="1" s="1"/>
  <c r="G2774" i="1"/>
  <c r="H2774" i="1" s="1" a="1"/>
  <c r="H2774" i="1" s="1"/>
  <c r="G2773" i="1"/>
  <c r="H2773" i="1" s="1" a="1"/>
  <c r="H2773" i="1" s="1"/>
  <c r="G2772" i="1"/>
  <c r="H2772" i="1" s="1" a="1"/>
  <c r="H2772" i="1" s="1"/>
  <c r="G2771" i="1"/>
  <c r="H2771" i="1" s="1" a="1"/>
  <c r="H2771" i="1" s="1"/>
  <c r="G2770" i="1"/>
  <c r="H2770" i="1" s="1" a="1"/>
  <c r="H2770" i="1" s="1"/>
  <c r="G2769" i="1"/>
  <c r="H2769" i="1" s="1" a="1"/>
  <c r="H2769" i="1" s="1"/>
  <c r="G2768" i="1"/>
  <c r="H2768" i="1" s="1" a="1"/>
  <c r="H2768" i="1" s="1"/>
  <c r="G2767" i="1"/>
  <c r="H2767" i="1" s="1" a="1"/>
  <c r="H2767" i="1" s="1"/>
  <c r="G2766" i="1"/>
  <c r="H2766" i="1" s="1" a="1"/>
  <c r="H2766" i="1" s="1"/>
  <c r="G2765" i="1"/>
  <c r="H2765" i="1" s="1" a="1"/>
  <c r="H2765" i="1" s="1"/>
  <c r="G2764" i="1"/>
  <c r="H2764" i="1" s="1" a="1"/>
  <c r="H2764" i="1" s="1"/>
  <c r="G2763" i="1"/>
  <c r="H2763" i="1" s="1" a="1"/>
  <c r="H2763" i="1" s="1"/>
  <c r="G2762" i="1"/>
  <c r="H2762" i="1" s="1" a="1"/>
  <c r="H2762" i="1" s="1"/>
  <c r="G2761" i="1"/>
  <c r="H2761" i="1" s="1" a="1"/>
  <c r="H2761" i="1" s="1"/>
  <c r="G2760" i="1"/>
  <c r="H2760" i="1" s="1" a="1"/>
  <c r="H2760" i="1" s="1"/>
  <c r="G2759" i="1"/>
  <c r="H2759" i="1" s="1" a="1"/>
  <c r="H2759" i="1" s="1"/>
  <c r="G2758" i="1"/>
  <c r="H2758" i="1" s="1" a="1"/>
  <c r="H2758" i="1" s="1"/>
  <c r="G2757" i="1"/>
  <c r="H2757" i="1" s="1" a="1"/>
  <c r="H2757" i="1" s="1"/>
  <c r="G2756" i="1"/>
  <c r="H2756" i="1" s="1" a="1"/>
  <c r="H2756" i="1" s="1"/>
  <c r="G2755" i="1"/>
  <c r="H2755" i="1" s="1" a="1"/>
  <c r="H2755" i="1" s="1"/>
  <c r="G2754" i="1"/>
  <c r="H2754" i="1" s="1" a="1"/>
  <c r="H2754" i="1" s="1"/>
  <c r="G2753" i="1"/>
  <c r="H2753" i="1" s="1" a="1"/>
  <c r="H2753" i="1" s="1"/>
  <c r="G2752" i="1"/>
  <c r="H2752" i="1" s="1" a="1"/>
  <c r="H2752" i="1" s="1"/>
  <c r="G2751" i="1"/>
  <c r="H2751" i="1" s="1" a="1"/>
  <c r="H2751" i="1" s="1"/>
  <c r="G2750" i="1"/>
  <c r="H2750" i="1" s="1" a="1"/>
  <c r="H2750" i="1" s="1"/>
  <c r="G2749" i="1"/>
  <c r="H2749" i="1" s="1" a="1"/>
  <c r="H2749" i="1" s="1"/>
  <c r="G2748" i="1"/>
  <c r="H2748" i="1" s="1" a="1"/>
  <c r="H2748" i="1" s="1"/>
  <c r="G2747" i="1"/>
  <c r="H2747" i="1" s="1" a="1"/>
  <c r="H2747" i="1" s="1"/>
  <c r="G2746" i="1"/>
  <c r="H2746" i="1" s="1" a="1"/>
  <c r="H2746" i="1" s="1"/>
  <c r="G2745" i="1"/>
  <c r="H2745" i="1" s="1" a="1"/>
  <c r="H2745" i="1" s="1"/>
  <c r="G2744" i="1"/>
  <c r="H2744" i="1" s="1" a="1"/>
  <c r="H2744" i="1" s="1"/>
  <c r="G2743" i="1"/>
  <c r="H2743" i="1" s="1" a="1"/>
  <c r="H2743" i="1" s="1"/>
  <c r="G2742" i="1"/>
  <c r="H2742" i="1" s="1" a="1"/>
  <c r="H2742" i="1" s="1"/>
  <c r="G2741" i="1"/>
  <c r="H2741" i="1" s="1" a="1"/>
  <c r="H2741" i="1" s="1"/>
  <c r="G2740" i="1"/>
  <c r="H2740" i="1" s="1" a="1"/>
  <c r="H2740" i="1" s="1"/>
  <c r="G2739" i="1"/>
  <c r="H2739" i="1" s="1" a="1"/>
  <c r="H2739" i="1" s="1"/>
  <c r="G2738" i="1"/>
  <c r="H2738" i="1" s="1" a="1"/>
  <c r="H2738" i="1" s="1"/>
  <c r="G2737" i="1"/>
  <c r="H2737" i="1" s="1" a="1"/>
  <c r="H2737" i="1" s="1"/>
  <c r="G2736" i="1"/>
  <c r="H2736" i="1" s="1" a="1"/>
  <c r="H2736" i="1" s="1"/>
  <c r="G2735" i="1"/>
  <c r="H2735" i="1" s="1" a="1"/>
  <c r="H2735" i="1" s="1"/>
  <c r="G2734" i="1"/>
  <c r="H2734" i="1" s="1" a="1"/>
  <c r="H2734" i="1" s="1"/>
  <c r="G2733" i="1"/>
  <c r="H2733" i="1" s="1" a="1"/>
  <c r="H2733" i="1" s="1"/>
  <c r="G2732" i="1"/>
  <c r="H2732" i="1" s="1" a="1"/>
  <c r="H2732" i="1" s="1"/>
  <c r="G2731" i="1"/>
  <c r="H2731" i="1" s="1" a="1"/>
  <c r="H2731" i="1" s="1"/>
  <c r="G2730" i="1"/>
  <c r="H2730" i="1" s="1" a="1"/>
  <c r="H2730" i="1" s="1"/>
  <c r="G2729" i="1"/>
  <c r="H2729" i="1" s="1" a="1"/>
  <c r="H2729" i="1" s="1"/>
  <c r="G2728" i="1"/>
  <c r="H2728" i="1" s="1" a="1"/>
  <c r="H2728" i="1" s="1"/>
  <c r="G2727" i="1"/>
  <c r="H2727" i="1" s="1" a="1"/>
  <c r="H2727" i="1" s="1"/>
  <c r="G2726" i="1"/>
  <c r="H2726" i="1" s="1" a="1"/>
  <c r="H2726" i="1" s="1"/>
  <c r="G2725" i="1"/>
  <c r="H2725" i="1" s="1" a="1"/>
  <c r="H2725" i="1" s="1"/>
  <c r="G2724" i="1"/>
  <c r="H2724" i="1" s="1" a="1"/>
  <c r="H2724" i="1" s="1"/>
  <c r="G2723" i="1"/>
  <c r="H2723" i="1" s="1" a="1"/>
  <c r="H2723" i="1" s="1"/>
  <c r="G2722" i="1"/>
  <c r="H2722" i="1" s="1" a="1"/>
  <c r="H2722" i="1" s="1"/>
  <c r="G2721" i="1"/>
  <c r="H2721" i="1" s="1" a="1"/>
  <c r="H2721" i="1" s="1"/>
  <c r="G2720" i="1"/>
  <c r="H2720" i="1" s="1" a="1"/>
  <c r="H2720" i="1" s="1"/>
  <c r="G2719" i="1"/>
  <c r="H2719" i="1" s="1" a="1"/>
  <c r="H2719" i="1" s="1"/>
  <c r="G2718" i="1"/>
  <c r="H2718" i="1" s="1" a="1"/>
  <c r="H2718" i="1" s="1"/>
  <c r="G2717" i="1"/>
  <c r="H2717" i="1" s="1" a="1"/>
  <c r="H2717" i="1" s="1"/>
  <c r="G2716" i="1"/>
  <c r="H2716" i="1" s="1" a="1"/>
  <c r="H2716" i="1" s="1"/>
  <c r="G2715" i="1"/>
  <c r="H2715" i="1" s="1" a="1"/>
  <c r="H2715" i="1" s="1"/>
  <c r="G2714" i="1"/>
  <c r="H2714" i="1" s="1" a="1"/>
  <c r="H2714" i="1" s="1"/>
  <c r="G2713" i="1"/>
  <c r="H2713" i="1" s="1" a="1"/>
  <c r="H2713" i="1" s="1"/>
  <c r="G2712" i="1"/>
  <c r="H2712" i="1" s="1" a="1"/>
  <c r="H2712" i="1" s="1"/>
  <c r="G2711" i="1"/>
  <c r="H2711" i="1" s="1" a="1"/>
  <c r="H2711" i="1" s="1"/>
  <c r="G2710" i="1"/>
  <c r="H2710" i="1" s="1" a="1"/>
  <c r="H2710" i="1" s="1"/>
  <c r="G2709" i="1"/>
  <c r="H2709" i="1" s="1" a="1"/>
  <c r="H2709" i="1" s="1"/>
  <c r="G2708" i="1"/>
  <c r="H2708" i="1" s="1" a="1"/>
  <c r="H2708" i="1" s="1"/>
  <c r="G2707" i="1"/>
  <c r="H2707" i="1" s="1" a="1"/>
  <c r="H2707" i="1" s="1"/>
  <c r="G2706" i="1"/>
  <c r="H2706" i="1" s="1" a="1"/>
  <c r="H2706" i="1" s="1"/>
  <c r="G2705" i="1"/>
  <c r="H2705" i="1" s="1" a="1"/>
  <c r="H2705" i="1" s="1"/>
  <c r="G2704" i="1"/>
  <c r="H2704" i="1" s="1" a="1"/>
  <c r="H2704" i="1" s="1"/>
  <c r="G2703" i="1"/>
  <c r="H2703" i="1" s="1" a="1"/>
  <c r="H2703" i="1" s="1"/>
  <c r="G2702" i="1"/>
  <c r="H2702" i="1" s="1" a="1"/>
  <c r="H2702" i="1" s="1"/>
  <c r="G2701" i="1"/>
  <c r="H2701" i="1" s="1" a="1"/>
  <c r="H2701" i="1" s="1"/>
  <c r="G2700" i="1"/>
  <c r="H2700" i="1" s="1" a="1"/>
  <c r="H2700" i="1" s="1"/>
  <c r="G2699" i="1"/>
  <c r="H2699" i="1" s="1" a="1"/>
  <c r="H2699" i="1" s="1"/>
  <c r="G2698" i="1"/>
  <c r="H2698" i="1" s="1" a="1"/>
  <c r="H2698" i="1" s="1"/>
  <c r="G2697" i="1"/>
  <c r="H2697" i="1" s="1" a="1"/>
  <c r="H2697" i="1" s="1"/>
  <c r="G2696" i="1"/>
  <c r="H2696" i="1" s="1" a="1"/>
  <c r="H2696" i="1" s="1"/>
  <c r="G2695" i="1"/>
  <c r="H2695" i="1" s="1" a="1"/>
  <c r="H2695" i="1" s="1"/>
  <c r="G2694" i="1"/>
  <c r="H2694" i="1" s="1" a="1"/>
  <c r="H2694" i="1" s="1"/>
  <c r="G2693" i="1"/>
  <c r="H2693" i="1" s="1" a="1"/>
  <c r="H2693" i="1" s="1"/>
  <c r="G2692" i="1"/>
  <c r="H2692" i="1" s="1" a="1"/>
  <c r="H2692" i="1" s="1"/>
  <c r="G2691" i="1"/>
  <c r="H2691" i="1" s="1" a="1"/>
  <c r="H2691" i="1" s="1"/>
  <c r="G2690" i="1"/>
  <c r="H2690" i="1" s="1" a="1"/>
  <c r="H2690" i="1" s="1"/>
  <c r="G2689" i="1"/>
  <c r="H2689" i="1" s="1" a="1"/>
  <c r="H2689" i="1" s="1"/>
  <c r="G2688" i="1"/>
  <c r="H2688" i="1" s="1" a="1"/>
  <c r="H2688" i="1" s="1"/>
  <c r="G2687" i="1"/>
  <c r="H2687" i="1" s="1" a="1"/>
  <c r="H2687" i="1" s="1"/>
  <c r="G2686" i="1"/>
  <c r="H2686" i="1" s="1" a="1"/>
  <c r="H2686" i="1" s="1"/>
  <c r="G2685" i="1"/>
  <c r="H2685" i="1" s="1" a="1"/>
  <c r="H2685" i="1" s="1"/>
  <c r="G2684" i="1"/>
  <c r="H2684" i="1" s="1" a="1"/>
  <c r="H2684" i="1" s="1"/>
  <c r="G2683" i="1"/>
  <c r="H2683" i="1" s="1" a="1"/>
  <c r="H2683" i="1" s="1"/>
  <c r="G2682" i="1"/>
  <c r="H2682" i="1" s="1" a="1"/>
  <c r="H2682" i="1" s="1"/>
  <c r="G2681" i="1"/>
  <c r="H2681" i="1" s="1" a="1"/>
  <c r="H2681" i="1" s="1"/>
  <c r="G2680" i="1"/>
  <c r="H2680" i="1" s="1" a="1"/>
  <c r="H2680" i="1" s="1"/>
  <c r="G2679" i="1"/>
  <c r="H2679" i="1" s="1" a="1"/>
  <c r="H2679" i="1" s="1"/>
  <c r="G2678" i="1"/>
  <c r="H2678" i="1" s="1" a="1"/>
  <c r="H2678" i="1" s="1"/>
  <c r="G2677" i="1"/>
  <c r="H2677" i="1" s="1" a="1"/>
  <c r="H2677" i="1" s="1"/>
  <c r="G2676" i="1"/>
  <c r="H2676" i="1" s="1" a="1"/>
  <c r="H2676" i="1" s="1"/>
  <c r="G2675" i="1"/>
  <c r="H2675" i="1" s="1" a="1"/>
  <c r="H2675" i="1" s="1"/>
  <c r="G2674" i="1"/>
  <c r="H2674" i="1" s="1" a="1"/>
  <c r="H2674" i="1" s="1"/>
  <c r="G2673" i="1"/>
  <c r="H2673" i="1" s="1" a="1"/>
  <c r="H2673" i="1" s="1"/>
  <c r="G2672" i="1"/>
  <c r="H2672" i="1" s="1" a="1"/>
  <c r="H2672" i="1" s="1"/>
  <c r="G2671" i="1"/>
  <c r="H2671" i="1" s="1" a="1"/>
  <c r="H2671" i="1" s="1"/>
  <c r="G2670" i="1"/>
  <c r="H2670" i="1" s="1" a="1"/>
  <c r="H2670" i="1" s="1"/>
  <c r="G2669" i="1"/>
  <c r="H2669" i="1" s="1" a="1"/>
  <c r="H2669" i="1" s="1"/>
  <c r="G2668" i="1"/>
  <c r="H2668" i="1" s="1" a="1"/>
  <c r="H2668" i="1" s="1"/>
  <c r="G2667" i="1"/>
  <c r="H2667" i="1" s="1" a="1"/>
  <c r="H2667" i="1" s="1"/>
  <c r="G2666" i="1"/>
  <c r="H2666" i="1" s="1" a="1"/>
  <c r="H2666" i="1" s="1"/>
  <c r="G2665" i="1"/>
  <c r="H2665" i="1" s="1" a="1"/>
  <c r="H2665" i="1" s="1"/>
  <c r="G2664" i="1"/>
  <c r="H2664" i="1" s="1" a="1"/>
  <c r="H2664" i="1" s="1"/>
  <c r="G2663" i="1"/>
  <c r="H2663" i="1" s="1" a="1"/>
  <c r="H2663" i="1" s="1"/>
  <c r="G2662" i="1"/>
  <c r="H2662" i="1" s="1" a="1"/>
  <c r="H2662" i="1" s="1"/>
  <c r="G2661" i="1"/>
  <c r="H2661" i="1" s="1" a="1"/>
  <c r="H2661" i="1" s="1"/>
  <c r="G2660" i="1"/>
  <c r="H2660" i="1" s="1" a="1"/>
  <c r="H2660" i="1" s="1"/>
  <c r="G2659" i="1"/>
  <c r="H2659" i="1" s="1" a="1"/>
  <c r="H2659" i="1" s="1"/>
  <c r="G2658" i="1"/>
  <c r="H2658" i="1" s="1" a="1"/>
  <c r="H2658" i="1" s="1"/>
  <c r="G2657" i="1"/>
  <c r="H2657" i="1" s="1" a="1"/>
  <c r="H2657" i="1" s="1"/>
  <c r="G2656" i="1"/>
  <c r="H2656" i="1" s="1" a="1"/>
  <c r="H2656" i="1" s="1"/>
  <c r="G2655" i="1"/>
  <c r="H2655" i="1" s="1" a="1"/>
  <c r="H2655" i="1" s="1"/>
  <c r="G2654" i="1"/>
  <c r="H2654" i="1" s="1" a="1"/>
  <c r="H2654" i="1" s="1"/>
  <c r="G2653" i="1"/>
  <c r="H2653" i="1" s="1" a="1"/>
  <c r="H2653" i="1" s="1"/>
  <c r="G2652" i="1"/>
  <c r="H2652" i="1" s="1" a="1"/>
  <c r="H2652" i="1" s="1"/>
  <c r="G2651" i="1"/>
  <c r="H2651" i="1" s="1" a="1"/>
  <c r="H2651" i="1" s="1"/>
  <c r="G2650" i="1"/>
  <c r="H2650" i="1" s="1" a="1"/>
  <c r="H2650" i="1" s="1"/>
  <c r="G2649" i="1"/>
  <c r="H2649" i="1" s="1" a="1"/>
  <c r="H2649" i="1" s="1"/>
  <c r="G2648" i="1"/>
  <c r="H2648" i="1" s="1" a="1"/>
  <c r="H2648" i="1" s="1"/>
  <c r="G2647" i="1"/>
  <c r="H2647" i="1" s="1" a="1"/>
  <c r="H2647" i="1" s="1"/>
  <c r="G2646" i="1"/>
  <c r="H2646" i="1" s="1" a="1"/>
  <c r="H2646" i="1" s="1"/>
  <c r="G2645" i="1"/>
  <c r="H2645" i="1" s="1" a="1"/>
  <c r="H2645" i="1" s="1"/>
  <c r="G2644" i="1"/>
  <c r="H2644" i="1" s="1" a="1"/>
  <c r="H2644" i="1" s="1"/>
  <c r="G2643" i="1"/>
  <c r="H2643" i="1" s="1" a="1"/>
  <c r="H2643" i="1" s="1"/>
  <c r="G2642" i="1"/>
  <c r="H2642" i="1" s="1" a="1"/>
  <c r="H2642" i="1" s="1"/>
  <c r="G2641" i="1"/>
  <c r="H2641" i="1" s="1" a="1"/>
  <c r="H2641" i="1" s="1"/>
  <c r="G2640" i="1"/>
  <c r="H2640" i="1" s="1" a="1"/>
  <c r="H2640" i="1" s="1"/>
  <c r="G2639" i="1"/>
  <c r="H2639" i="1" s="1" a="1"/>
  <c r="H2639" i="1" s="1"/>
  <c r="G2638" i="1"/>
  <c r="H2638" i="1" s="1" a="1"/>
  <c r="H2638" i="1" s="1"/>
  <c r="G2637" i="1"/>
  <c r="H2637" i="1" s="1" a="1"/>
  <c r="H2637" i="1" s="1"/>
  <c r="G2636" i="1"/>
  <c r="H2636" i="1" s="1" a="1"/>
  <c r="H2636" i="1" s="1"/>
  <c r="G2635" i="1"/>
  <c r="H2635" i="1" s="1" a="1"/>
  <c r="H2635" i="1" s="1"/>
  <c r="G2634" i="1"/>
  <c r="H2634" i="1" s="1" a="1"/>
  <c r="H2634" i="1" s="1"/>
  <c r="G2633" i="1"/>
  <c r="H2633" i="1" s="1" a="1"/>
  <c r="H2633" i="1" s="1"/>
  <c r="G2632" i="1"/>
  <c r="H2632" i="1" s="1" a="1"/>
  <c r="H2632" i="1" s="1"/>
  <c r="G2631" i="1"/>
  <c r="H2631" i="1" s="1" a="1"/>
  <c r="H2631" i="1" s="1"/>
  <c r="G2630" i="1"/>
  <c r="H2630" i="1" s="1" a="1"/>
  <c r="H2630" i="1" s="1"/>
  <c r="G2629" i="1"/>
  <c r="H2629" i="1" s="1" a="1"/>
  <c r="H2629" i="1" s="1"/>
  <c r="G2628" i="1"/>
  <c r="H2628" i="1" s="1" a="1"/>
  <c r="H2628" i="1" s="1"/>
  <c r="G2627" i="1"/>
  <c r="H2627" i="1" s="1" a="1"/>
  <c r="H2627" i="1" s="1"/>
  <c r="G2626" i="1"/>
  <c r="H2626" i="1" s="1" a="1"/>
  <c r="H2626" i="1" s="1"/>
  <c r="G2625" i="1"/>
  <c r="H2625" i="1" s="1" a="1"/>
  <c r="H2625" i="1" s="1"/>
  <c r="G2624" i="1"/>
  <c r="H2624" i="1" s="1" a="1"/>
  <c r="H2624" i="1" s="1"/>
  <c r="G2623" i="1"/>
  <c r="H2623" i="1" s="1" a="1"/>
  <c r="H2623" i="1" s="1"/>
  <c r="G2622" i="1"/>
  <c r="H2622" i="1" s="1" a="1"/>
  <c r="H2622" i="1" s="1"/>
  <c r="G2621" i="1"/>
  <c r="H2621" i="1" s="1" a="1"/>
  <c r="H2621" i="1" s="1"/>
  <c r="G2620" i="1"/>
  <c r="H2620" i="1" s="1" a="1"/>
  <c r="H2620" i="1" s="1"/>
  <c r="G2619" i="1"/>
  <c r="H2619" i="1" s="1" a="1"/>
  <c r="H2619" i="1" s="1"/>
  <c r="G2618" i="1"/>
  <c r="H2618" i="1" s="1" a="1"/>
  <c r="H2618" i="1" s="1"/>
  <c r="G2617" i="1"/>
  <c r="H2617" i="1" s="1" a="1"/>
  <c r="H2617" i="1" s="1"/>
  <c r="G2616" i="1"/>
  <c r="H2616" i="1" s="1" a="1"/>
  <c r="H2616" i="1" s="1"/>
  <c r="G2615" i="1"/>
  <c r="H2615" i="1" s="1" a="1"/>
  <c r="H2615" i="1" s="1"/>
  <c r="G2614" i="1"/>
  <c r="H2614" i="1" s="1" a="1"/>
  <c r="H2614" i="1" s="1"/>
  <c r="G2613" i="1"/>
  <c r="H2613" i="1" s="1" a="1"/>
  <c r="H2613" i="1" s="1"/>
  <c r="G2612" i="1"/>
  <c r="H2612" i="1" s="1" a="1"/>
  <c r="H2612" i="1" s="1"/>
  <c r="G2611" i="1"/>
  <c r="H2611" i="1" s="1" a="1"/>
  <c r="H2611" i="1" s="1"/>
  <c r="G2610" i="1"/>
  <c r="H2610" i="1" s="1" a="1"/>
  <c r="H2610" i="1" s="1"/>
  <c r="G2609" i="1"/>
  <c r="H2609" i="1" s="1" a="1"/>
  <c r="H2609" i="1" s="1"/>
  <c r="G2608" i="1"/>
  <c r="H2608" i="1" s="1" a="1"/>
  <c r="H2608" i="1" s="1"/>
  <c r="G2607" i="1"/>
  <c r="H2607" i="1" s="1" a="1"/>
  <c r="H2607" i="1" s="1"/>
  <c r="G2606" i="1"/>
  <c r="H2606" i="1" s="1" a="1"/>
  <c r="H2606" i="1" s="1"/>
  <c r="G2605" i="1"/>
  <c r="H2605" i="1" s="1" a="1"/>
  <c r="H2605" i="1" s="1"/>
  <c r="G2604" i="1"/>
  <c r="H2604" i="1" s="1" a="1"/>
  <c r="H2604" i="1" s="1"/>
  <c r="G2603" i="1"/>
  <c r="H2603" i="1" s="1" a="1"/>
  <c r="H2603" i="1" s="1"/>
  <c r="G2602" i="1"/>
  <c r="H2602" i="1" s="1" a="1"/>
  <c r="H2602" i="1" s="1"/>
  <c r="G2601" i="1"/>
  <c r="H2601" i="1" s="1" a="1"/>
  <c r="H2601" i="1" s="1"/>
  <c r="G2600" i="1"/>
  <c r="H2600" i="1" s="1" a="1"/>
  <c r="H2600" i="1" s="1"/>
  <c r="G2599" i="1"/>
  <c r="H2599" i="1" s="1" a="1"/>
  <c r="H2599" i="1" s="1"/>
  <c r="G2598" i="1"/>
  <c r="H2598" i="1" s="1" a="1"/>
  <c r="H2598" i="1" s="1"/>
  <c r="G2597" i="1"/>
  <c r="H2597" i="1" s="1" a="1"/>
  <c r="H2597" i="1" s="1"/>
  <c r="G2596" i="1"/>
  <c r="H2596" i="1" s="1" a="1"/>
  <c r="H2596" i="1" s="1"/>
  <c r="G2595" i="1"/>
  <c r="H2595" i="1" s="1" a="1"/>
  <c r="H2595" i="1" s="1"/>
  <c r="G2594" i="1"/>
  <c r="H2594" i="1" s="1" a="1"/>
  <c r="H2594" i="1" s="1"/>
  <c r="G2593" i="1"/>
  <c r="H2593" i="1" s="1" a="1"/>
  <c r="H2593" i="1" s="1"/>
  <c r="G2592" i="1"/>
  <c r="H2592" i="1" s="1" a="1"/>
  <c r="H2592" i="1" s="1"/>
  <c r="G2591" i="1"/>
  <c r="H2591" i="1" s="1" a="1"/>
  <c r="H2591" i="1" s="1"/>
  <c r="G2590" i="1"/>
  <c r="H2590" i="1" s="1" a="1"/>
  <c r="H2590" i="1" s="1"/>
  <c r="G2589" i="1"/>
  <c r="H2589" i="1" s="1" a="1"/>
  <c r="H2589" i="1" s="1"/>
  <c r="G2588" i="1"/>
  <c r="H2588" i="1" s="1" a="1"/>
  <c r="H2588" i="1" s="1"/>
  <c r="G2587" i="1"/>
  <c r="H2587" i="1" s="1" a="1"/>
  <c r="H2587" i="1" s="1"/>
  <c r="G2586" i="1"/>
  <c r="H2586" i="1" s="1" a="1"/>
  <c r="H2586" i="1" s="1"/>
  <c r="G2585" i="1"/>
  <c r="H2585" i="1" s="1" a="1"/>
  <c r="H2585" i="1" s="1"/>
  <c r="G2584" i="1"/>
  <c r="H2584" i="1" s="1" a="1"/>
  <c r="H2584" i="1" s="1"/>
  <c r="G2583" i="1"/>
  <c r="H2583" i="1" s="1" a="1"/>
  <c r="H2583" i="1" s="1"/>
  <c r="G2582" i="1"/>
  <c r="H2582" i="1" s="1" a="1"/>
  <c r="H2582" i="1" s="1"/>
  <c r="G2581" i="1"/>
  <c r="H2581" i="1" s="1" a="1"/>
  <c r="H2581" i="1" s="1"/>
  <c r="G2580" i="1"/>
  <c r="H2580" i="1" s="1" a="1"/>
  <c r="H2580" i="1" s="1"/>
  <c r="G2579" i="1"/>
  <c r="H2579" i="1" s="1" a="1"/>
  <c r="H2579" i="1" s="1"/>
  <c r="G2578" i="1"/>
  <c r="H2578" i="1" s="1" a="1"/>
  <c r="H2578" i="1" s="1"/>
  <c r="G2577" i="1"/>
  <c r="H2577" i="1" s="1" a="1"/>
  <c r="H2577" i="1" s="1"/>
  <c r="G2576" i="1"/>
  <c r="H2576" i="1" s="1" a="1"/>
  <c r="H2576" i="1" s="1"/>
  <c r="G2575" i="1"/>
  <c r="H2575" i="1" s="1" a="1"/>
  <c r="H2575" i="1" s="1"/>
  <c r="G2574" i="1"/>
  <c r="H2574" i="1" s="1" a="1"/>
  <c r="H2574" i="1" s="1"/>
  <c r="G2573" i="1"/>
  <c r="H2573" i="1" s="1" a="1"/>
  <c r="H2573" i="1" s="1"/>
  <c r="G2572" i="1"/>
  <c r="H2572" i="1" s="1" a="1"/>
  <c r="H2572" i="1" s="1"/>
  <c r="G2571" i="1"/>
  <c r="H2571" i="1" s="1" a="1"/>
  <c r="H2571" i="1" s="1"/>
  <c r="G2570" i="1"/>
  <c r="H2570" i="1" s="1" a="1"/>
  <c r="H2570" i="1" s="1"/>
  <c r="G2569" i="1"/>
  <c r="H2569" i="1" s="1" a="1"/>
  <c r="H2569" i="1" s="1"/>
  <c r="G2568" i="1"/>
  <c r="H2568" i="1" s="1" a="1"/>
  <c r="H2568" i="1" s="1"/>
  <c r="G2567" i="1"/>
  <c r="H2567" i="1" s="1" a="1"/>
  <c r="H2567" i="1" s="1"/>
  <c r="G2566" i="1"/>
  <c r="H2566" i="1" s="1" a="1"/>
  <c r="H2566" i="1" s="1"/>
  <c r="G2565" i="1"/>
  <c r="H2565" i="1" s="1" a="1"/>
  <c r="H2565" i="1" s="1"/>
  <c r="G2564" i="1"/>
  <c r="H2564" i="1" s="1" a="1"/>
  <c r="H2564" i="1" s="1"/>
  <c r="G2563" i="1"/>
  <c r="H2563" i="1" s="1" a="1"/>
  <c r="H2563" i="1" s="1"/>
  <c r="G2562" i="1"/>
  <c r="H2562" i="1" s="1" a="1"/>
  <c r="H2562" i="1" s="1"/>
  <c r="G2561" i="1"/>
  <c r="H2561" i="1" s="1" a="1"/>
  <c r="H2561" i="1" s="1"/>
  <c r="G2560" i="1"/>
  <c r="H2560" i="1" s="1" a="1"/>
  <c r="H2560" i="1" s="1"/>
  <c r="G2559" i="1"/>
  <c r="H2559" i="1" s="1" a="1"/>
  <c r="H2559" i="1" s="1"/>
  <c r="G2558" i="1"/>
  <c r="H2558" i="1" s="1" a="1"/>
  <c r="H2558" i="1" s="1"/>
  <c r="G2557" i="1"/>
  <c r="H2557" i="1" s="1" a="1"/>
  <c r="H2557" i="1" s="1"/>
  <c r="G2556" i="1"/>
  <c r="H2556" i="1" s="1" a="1"/>
  <c r="H2556" i="1" s="1"/>
  <c r="G2555" i="1"/>
  <c r="H2555" i="1" s="1" a="1"/>
  <c r="H2555" i="1" s="1"/>
  <c r="G2554" i="1"/>
  <c r="H2554" i="1" s="1" a="1"/>
  <c r="H2554" i="1" s="1"/>
  <c r="G2553" i="1"/>
  <c r="H2553" i="1" s="1" a="1"/>
  <c r="H2553" i="1" s="1"/>
  <c r="G2552" i="1"/>
  <c r="H2552" i="1" s="1" a="1"/>
  <c r="H2552" i="1" s="1"/>
  <c r="G2551" i="1"/>
  <c r="H2551" i="1" s="1" a="1"/>
  <c r="H2551" i="1" s="1"/>
  <c r="G2550" i="1"/>
  <c r="H2550" i="1" s="1" a="1"/>
  <c r="H2550" i="1" s="1"/>
  <c r="G2549" i="1"/>
  <c r="H2549" i="1" s="1" a="1"/>
  <c r="H2549" i="1" s="1"/>
  <c r="G2548" i="1"/>
  <c r="H2548" i="1" s="1" a="1"/>
  <c r="H2548" i="1" s="1"/>
  <c r="G2547" i="1"/>
  <c r="H2547" i="1" s="1" a="1"/>
  <c r="H2547" i="1" s="1"/>
  <c r="G2546" i="1"/>
  <c r="H2546" i="1" s="1" a="1"/>
  <c r="H2546" i="1" s="1"/>
  <c r="G2545" i="1"/>
  <c r="H2545" i="1" s="1" a="1"/>
  <c r="H2545" i="1" s="1"/>
  <c r="G2544" i="1"/>
  <c r="H2544" i="1" s="1" a="1"/>
  <c r="H2544" i="1" s="1"/>
  <c r="G2543" i="1"/>
  <c r="H2543" i="1" s="1" a="1"/>
  <c r="H2543" i="1" s="1"/>
  <c r="G2542" i="1"/>
  <c r="H2542" i="1" s="1" a="1"/>
  <c r="H2542" i="1" s="1"/>
  <c r="G2541" i="1"/>
  <c r="H2541" i="1" s="1" a="1"/>
  <c r="H2541" i="1" s="1"/>
  <c r="G2540" i="1"/>
  <c r="H2540" i="1" s="1" a="1"/>
  <c r="H2540" i="1" s="1"/>
  <c r="G2539" i="1"/>
  <c r="H2539" i="1" s="1" a="1"/>
  <c r="H2539" i="1" s="1"/>
  <c r="G2538" i="1"/>
  <c r="H2538" i="1" s="1" a="1"/>
  <c r="H2538" i="1" s="1"/>
  <c r="G2537" i="1"/>
  <c r="H2537" i="1" s="1" a="1"/>
  <c r="H2537" i="1" s="1"/>
  <c r="G2536" i="1"/>
  <c r="H2536" i="1" s="1" a="1"/>
  <c r="H2536" i="1" s="1"/>
  <c r="G2535" i="1"/>
  <c r="H2535" i="1" s="1" a="1"/>
  <c r="H2535" i="1" s="1"/>
  <c r="G2534" i="1"/>
  <c r="H2534" i="1" s="1" a="1"/>
  <c r="H2534" i="1" s="1"/>
  <c r="G2533" i="1"/>
  <c r="H2533" i="1" s="1" a="1"/>
  <c r="H2533" i="1" s="1"/>
  <c r="G2532" i="1"/>
  <c r="H2532" i="1" s="1" a="1"/>
  <c r="H2532" i="1" s="1"/>
  <c r="G2531" i="1"/>
  <c r="H2531" i="1" s="1" a="1"/>
  <c r="H2531" i="1" s="1"/>
  <c r="G2530" i="1"/>
  <c r="H2530" i="1" s="1" a="1"/>
  <c r="H2530" i="1" s="1"/>
  <c r="G2529" i="1"/>
  <c r="H2529" i="1" s="1" a="1"/>
  <c r="H2529" i="1" s="1"/>
  <c r="G2528" i="1"/>
  <c r="H2528" i="1" s="1" a="1"/>
  <c r="H2528" i="1" s="1"/>
  <c r="G2527" i="1"/>
  <c r="H2527" i="1" s="1" a="1"/>
  <c r="H2527" i="1" s="1"/>
  <c r="G2526" i="1"/>
  <c r="H2526" i="1" s="1" a="1"/>
  <c r="H2526" i="1" s="1"/>
  <c r="G2525" i="1"/>
  <c r="H2525" i="1" s="1" a="1"/>
  <c r="H2525" i="1" s="1"/>
  <c r="G2524" i="1"/>
  <c r="H2524" i="1" s="1" a="1"/>
  <c r="H2524" i="1" s="1"/>
  <c r="G2523" i="1"/>
  <c r="H2523" i="1" s="1" a="1"/>
  <c r="H2523" i="1" s="1"/>
  <c r="G2522" i="1"/>
  <c r="H2522" i="1" s="1" a="1"/>
  <c r="H2522" i="1" s="1"/>
  <c r="G2521" i="1"/>
  <c r="H2521" i="1" s="1" a="1"/>
  <c r="H2521" i="1" s="1"/>
  <c r="G2520" i="1"/>
  <c r="H2520" i="1" s="1" a="1"/>
  <c r="H2520" i="1" s="1"/>
  <c r="G2519" i="1"/>
  <c r="H2519" i="1" s="1" a="1"/>
  <c r="H2519" i="1" s="1"/>
  <c r="G2518" i="1"/>
  <c r="H2518" i="1" s="1" a="1"/>
  <c r="H2518" i="1" s="1"/>
  <c r="G2517" i="1"/>
  <c r="H2517" i="1" s="1" a="1"/>
  <c r="H2517" i="1" s="1"/>
  <c r="G2516" i="1"/>
  <c r="H2516" i="1" s="1" a="1"/>
  <c r="H2516" i="1" s="1"/>
  <c r="G2515" i="1"/>
  <c r="H2515" i="1" s="1" a="1"/>
  <c r="H2515" i="1" s="1"/>
  <c r="G2514" i="1"/>
  <c r="H2514" i="1" s="1" a="1"/>
  <c r="H2514" i="1" s="1"/>
  <c r="G2513" i="1"/>
  <c r="H2513" i="1" s="1" a="1"/>
  <c r="H2513" i="1" s="1"/>
  <c r="G2512" i="1"/>
  <c r="H2512" i="1" s="1" a="1"/>
  <c r="H2512" i="1" s="1"/>
  <c r="G2511" i="1"/>
  <c r="H2511" i="1" s="1" a="1"/>
  <c r="H2511" i="1" s="1"/>
  <c r="G2510" i="1"/>
  <c r="H2510" i="1" s="1" a="1"/>
  <c r="H2510" i="1" s="1"/>
  <c r="G2509" i="1"/>
  <c r="H2509" i="1" s="1" a="1"/>
  <c r="H2509" i="1" s="1"/>
  <c r="G2508" i="1"/>
  <c r="H2508" i="1" s="1" a="1"/>
  <c r="H2508" i="1" s="1"/>
  <c r="G2507" i="1"/>
  <c r="H2507" i="1" s="1" a="1"/>
  <c r="H2507" i="1" s="1"/>
  <c r="G2506" i="1"/>
  <c r="H2506" i="1" s="1" a="1"/>
  <c r="H2506" i="1" s="1"/>
  <c r="G2505" i="1"/>
  <c r="H2505" i="1" s="1" a="1"/>
  <c r="H2505" i="1" s="1"/>
  <c r="G2504" i="1"/>
  <c r="H2504" i="1" s="1" a="1"/>
  <c r="H2504" i="1" s="1"/>
  <c r="G2503" i="1"/>
  <c r="H2503" i="1" s="1" a="1"/>
  <c r="H2503" i="1" s="1"/>
  <c r="G2502" i="1"/>
  <c r="H2502" i="1" s="1" a="1"/>
  <c r="H2502" i="1" s="1"/>
  <c r="G2501" i="1"/>
  <c r="H2501" i="1" s="1" a="1"/>
  <c r="H2501" i="1" s="1"/>
  <c r="G2500" i="1"/>
  <c r="H2500" i="1" s="1" a="1"/>
  <c r="H2500" i="1" s="1"/>
  <c r="G2499" i="1"/>
  <c r="H2499" i="1" s="1" a="1"/>
  <c r="H2499" i="1" s="1"/>
  <c r="G2498" i="1"/>
  <c r="H2498" i="1" s="1" a="1"/>
  <c r="H2498" i="1" s="1"/>
  <c r="G2497" i="1"/>
  <c r="H2497" i="1" s="1" a="1"/>
  <c r="H2497" i="1" s="1"/>
  <c r="G2496" i="1"/>
  <c r="H2496" i="1" s="1" a="1"/>
  <c r="H2496" i="1" s="1"/>
  <c r="G2495" i="1"/>
  <c r="H2495" i="1" s="1" a="1"/>
  <c r="H2495" i="1" s="1"/>
  <c r="G2494" i="1"/>
  <c r="H2494" i="1" s="1" a="1"/>
  <c r="H2494" i="1" s="1"/>
  <c r="G2493" i="1"/>
  <c r="H2493" i="1" s="1" a="1"/>
  <c r="H2493" i="1" s="1"/>
  <c r="G2492" i="1"/>
  <c r="H2492" i="1" s="1" a="1"/>
  <c r="H2492" i="1" s="1"/>
  <c r="G2491" i="1"/>
  <c r="H2491" i="1" s="1" a="1"/>
  <c r="H2491" i="1" s="1"/>
  <c r="G2490" i="1"/>
  <c r="H2490" i="1" s="1" a="1"/>
  <c r="H2490" i="1" s="1"/>
  <c r="G2489" i="1"/>
  <c r="H2489" i="1" s="1" a="1"/>
  <c r="H2489" i="1" s="1"/>
  <c r="G2488" i="1"/>
  <c r="H2488" i="1" s="1" a="1"/>
  <c r="H2488" i="1" s="1"/>
  <c r="G2487" i="1"/>
  <c r="H2487" i="1" s="1" a="1"/>
  <c r="H2487" i="1" s="1"/>
  <c r="G2486" i="1"/>
  <c r="H2486" i="1" s="1" a="1"/>
  <c r="H2486" i="1" s="1"/>
  <c r="G2485" i="1"/>
  <c r="H2485" i="1" s="1" a="1"/>
  <c r="H2485" i="1" s="1"/>
  <c r="G2484" i="1"/>
  <c r="H2484" i="1" s="1" a="1"/>
  <c r="H2484" i="1" s="1"/>
  <c r="G2483" i="1"/>
  <c r="H2483" i="1" s="1" a="1"/>
  <c r="H2483" i="1" s="1"/>
  <c r="G2482" i="1"/>
  <c r="H2482" i="1" s="1" a="1"/>
  <c r="H2482" i="1" s="1"/>
  <c r="G2481" i="1"/>
  <c r="H2481" i="1" s="1" a="1"/>
  <c r="H2481" i="1" s="1"/>
  <c r="G2480" i="1"/>
  <c r="H2480" i="1" s="1" a="1"/>
  <c r="H2480" i="1" s="1"/>
  <c r="G2479" i="1"/>
  <c r="H2479" i="1" s="1" a="1"/>
  <c r="H2479" i="1" s="1"/>
  <c r="G2478" i="1"/>
  <c r="H2478" i="1" s="1" a="1"/>
  <c r="H2478" i="1" s="1"/>
  <c r="G2477" i="1"/>
  <c r="H2477" i="1" s="1" a="1"/>
  <c r="H2477" i="1" s="1"/>
  <c r="G2476" i="1"/>
  <c r="H2476" i="1" s="1" a="1"/>
  <c r="H2476" i="1" s="1"/>
  <c r="G2475" i="1"/>
  <c r="H2475" i="1" s="1" a="1"/>
  <c r="H2475" i="1" s="1"/>
  <c r="G2474" i="1"/>
  <c r="H2474" i="1" s="1" a="1"/>
  <c r="H2474" i="1" s="1"/>
  <c r="G2473" i="1"/>
  <c r="H2473" i="1" s="1" a="1"/>
  <c r="H2473" i="1" s="1"/>
  <c r="G2472" i="1"/>
  <c r="H2472" i="1" s="1" a="1"/>
  <c r="H2472" i="1" s="1"/>
  <c r="G2471" i="1"/>
  <c r="H2471" i="1" s="1" a="1"/>
  <c r="H2471" i="1" s="1"/>
  <c r="G2470" i="1"/>
  <c r="H2470" i="1" s="1" a="1"/>
  <c r="H2470" i="1" s="1"/>
  <c r="G2469" i="1"/>
  <c r="H2469" i="1" s="1" a="1"/>
  <c r="H2469" i="1" s="1"/>
  <c r="G2468" i="1"/>
  <c r="H2468" i="1" s="1" a="1"/>
  <c r="H2468" i="1" s="1"/>
  <c r="G2467" i="1"/>
  <c r="H2467" i="1" s="1" a="1"/>
  <c r="H2467" i="1" s="1"/>
  <c r="G2466" i="1"/>
  <c r="H2466" i="1" s="1" a="1"/>
  <c r="H2466" i="1" s="1"/>
  <c r="G2465" i="1"/>
  <c r="H2465" i="1" s="1" a="1"/>
  <c r="H2465" i="1" s="1"/>
  <c r="G2464" i="1"/>
  <c r="H2464" i="1" s="1" a="1"/>
  <c r="H2464" i="1" s="1"/>
  <c r="G2463" i="1"/>
  <c r="H2463" i="1" s="1" a="1"/>
  <c r="H2463" i="1" s="1"/>
  <c r="G2462" i="1"/>
  <c r="H2462" i="1" s="1" a="1"/>
  <c r="H2462" i="1" s="1"/>
  <c r="G2461" i="1"/>
  <c r="H2461" i="1" s="1" a="1"/>
  <c r="H2461" i="1" s="1"/>
  <c r="G2460" i="1"/>
  <c r="H2460" i="1" s="1" a="1"/>
  <c r="H2460" i="1" s="1"/>
  <c r="G2459" i="1"/>
  <c r="H2459" i="1" s="1" a="1"/>
  <c r="H2459" i="1" s="1"/>
  <c r="G2458" i="1"/>
  <c r="H2458" i="1" s="1" a="1"/>
  <c r="H2458" i="1" s="1"/>
  <c r="G2457" i="1"/>
  <c r="H2457" i="1" s="1" a="1"/>
  <c r="H2457" i="1" s="1"/>
  <c r="G2456" i="1"/>
  <c r="H2456" i="1" s="1" a="1"/>
  <c r="H2456" i="1" s="1"/>
  <c r="G2455" i="1"/>
  <c r="H2455" i="1" s="1" a="1"/>
  <c r="H2455" i="1" s="1"/>
  <c r="G2454" i="1"/>
  <c r="H2454" i="1" s="1" a="1"/>
  <c r="H2454" i="1" s="1"/>
  <c r="G2453" i="1"/>
  <c r="H2453" i="1" s="1" a="1"/>
  <c r="H2453" i="1" s="1"/>
  <c r="G2452" i="1"/>
  <c r="H2452" i="1" s="1" a="1"/>
  <c r="H2452" i="1" s="1"/>
  <c r="G2451" i="1"/>
  <c r="H2451" i="1" s="1" a="1"/>
  <c r="H2451" i="1" s="1"/>
  <c r="G2450" i="1"/>
  <c r="H2450" i="1" s="1" a="1"/>
  <c r="H2450" i="1" s="1"/>
  <c r="G2449" i="1"/>
  <c r="H2449" i="1" s="1" a="1"/>
  <c r="H2449" i="1" s="1"/>
  <c r="G2448" i="1"/>
  <c r="H2448" i="1" s="1" a="1"/>
  <c r="H2448" i="1" s="1"/>
  <c r="G2447" i="1"/>
  <c r="H2447" i="1" s="1" a="1"/>
  <c r="H2447" i="1" s="1"/>
  <c r="G2446" i="1"/>
  <c r="H2446" i="1" s="1" a="1"/>
  <c r="H2446" i="1" s="1"/>
  <c r="G2445" i="1"/>
  <c r="H2445" i="1" s="1" a="1"/>
  <c r="H2445" i="1" s="1"/>
  <c r="G2444" i="1"/>
  <c r="H2444" i="1" s="1" a="1"/>
  <c r="H2444" i="1" s="1"/>
  <c r="G2443" i="1"/>
  <c r="H2443" i="1" s="1" a="1"/>
  <c r="H2443" i="1" s="1"/>
  <c r="G2442" i="1"/>
  <c r="H2442" i="1" s="1" a="1"/>
  <c r="H2442" i="1" s="1"/>
  <c r="G2441" i="1"/>
  <c r="H2441" i="1" s="1" a="1"/>
  <c r="H2441" i="1" s="1"/>
  <c r="G2440" i="1"/>
  <c r="H2440" i="1" s="1" a="1"/>
  <c r="H2440" i="1" s="1"/>
  <c r="G2439" i="1"/>
  <c r="H2439" i="1" s="1" a="1"/>
  <c r="H2439" i="1" s="1"/>
  <c r="G2438" i="1"/>
  <c r="H2438" i="1" s="1" a="1"/>
  <c r="H2438" i="1" s="1"/>
  <c r="G2437" i="1"/>
  <c r="H2437" i="1" s="1" a="1"/>
  <c r="H2437" i="1" s="1"/>
  <c r="G2436" i="1"/>
  <c r="H2436" i="1" s="1" a="1"/>
  <c r="H2436" i="1" s="1"/>
  <c r="G2435" i="1"/>
  <c r="H2435" i="1" s="1" a="1"/>
  <c r="H2435" i="1" s="1"/>
  <c r="G2434" i="1"/>
  <c r="H2434" i="1" s="1" a="1"/>
  <c r="H2434" i="1" s="1"/>
  <c r="G2433" i="1"/>
  <c r="H2433" i="1" s="1" a="1"/>
  <c r="H2433" i="1" s="1"/>
  <c r="G2432" i="1"/>
  <c r="H2432" i="1" s="1" a="1"/>
  <c r="H2432" i="1" s="1"/>
  <c r="G2431" i="1"/>
  <c r="H2431" i="1" s="1" a="1"/>
  <c r="H2431" i="1" s="1"/>
  <c r="G2430" i="1"/>
  <c r="H2430" i="1" s="1" a="1"/>
  <c r="H2430" i="1" s="1"/>
  <c r="G2429" i="1"/>
  <c r="H2429" i="1" s="1" a="1"/>
  <c r="H2429" i="1" s="1"/>
  <c r="G2428" i="1"/>
  <c r="H2428" i="1" s="1" a="1"/>
  <c r="H2428" i="1" s="1"/>
  <c r="G2427" i="1"/>
  <c r="H2427" i="1" s="1" a="1"/>
  <c r="H2427" i="1" s="1"/>
  <c r="G2426" i="1"/>
  <c r="H2426" i="1" s="1" a="1"/>
  <c r="H2426" i="1" s="1"/>
  <c r="G2425" i="1"/>
  <c r="H2425" i="1" s="1" a="1"/>
  <c r="H2425" i="1" s="1"/>
  <c r="G2424" i="1"/>
  <c r="H2424" i="1" s="1" a="1"/>
  <c r="H2424" i="1" s="1"/>
  <c r="G2423" i="1"/>
  <c r="H2423" i="1" s="1" a="1"/>
  <c r="H2423" i="1" s="1"/>
  <c r="G2422" i="1"/>
  <c r="H2422" i="1" s="1" a="1"/>
  <c r="H2422" i="1" s="1"/>
  <c r="G2421" i="1"/>
  <c r="H2421" i="1" s="1" a="1"/>
  <c r="H2421" i="1" s="1"/>
  <c r="G2420" i="1"/>
  <c r="H2420" i="1" s="1" a="1"/>
  <c r="H2420" i="1" s="1"/>
  <c r="G2419" i="1"/>
  <c r="H2419" i="1" s="1" a="1"/>
  <c r="H2419" i="1" s="1"/>
  <c r="G2418" i="1"/>
  <c r="H2418" i="1" s="1" a="1"/>
  <c r="H2418" i="1" s="1"/>
  <c r="G2417" i="1"/>
  <c r="H2417" i="1" s="1" a="1"/>
  <c r="H2417" i="1" s="1"/>
  <c r="G2416" i="1"/>
  <c r="H2416" i="1" s="1" a="1"/>
  <c r="H2416" i="1" s="1"/>
  <c r="G2415" i="1"/>
  <c r="H2415" i="1" s="1" a="1"/>
  <c r="H2415" i="1" s="1"/>
  <c r="G2414" i="1"/>
  <c r="H2414" i="1" s="1" a="1"/>
  <c r="H2414" i="1" s="1"/>
  <c r="G2413" i="1"/>
  <c r="H2413" i="1" s="1" a="1"/>
  <c r="H2413" i="1" s="1"/>
  <c r="G2412" i="1"/>
  <c r="H2412" i="1" s="1" a="1"/>
  <c r="H2412" i="1" s="1"/>
  <c r="G2411" i="1"/>
  <c r="H2411" i="1" s="1" a="1"/>
  <c r="H2411" i="1" s="1"/>
  <c r="G2410" i="1"/>
  <c r="H2410" i="1" s="1" a="1"/>
  <c r="H2410" i="1" s="1"/>
  <c r="G2409" i="1"/>
  <c r="H2409" i="1" s="1" a="1"/>
  <c r="H2409" i="1" s="1"/>
  <c r="G2408" i="1"/>
  <c r="H2408" i="1" s="1" a="1"/>
  <c r="H2408" i="1" s="1"/>
  <c r="G2407" i="1"/>
  <c r="H2407" i="1" s="1" a="1"/>
  <c r="H2407" i="1" s="1"/>
  <c r="G2406" i="1"/>
  <c r="H2406" i="1" s="1" a="1"/>
  <c r="H2406" i="1" s="1"/>
  <c r="G2405" i="1"/>
  <c r="H2405" i="1" s="1" a="1"/>
  <c r="H2405" i="1" s="1"/>
  <c r="G2404" i="1"/>
  <c r="H2404" i="1" s="1" a="1"/>
  <c r="H2404" i="1" s="1"/>
  <c r="G2403" i="1"/>
  <c r="H2403" i="1" s="1" a="1"/>
  <c r="H2403" i="1" s="1"/>
  <c r="G2402" i="1"/>
  <c r="H2402" i="1" s="1" a="1"/>
  <c r="H2402" i="1" s="1"/>
  <c r="G2401" i="1"/>
  <c r="H2401" i="1" s="1" a="1"/>
  <c r="H2401" i="1" s="1"/>
  <c r="G2400" i="1"/>
  <c r="H2400" i="1" s="1" a="1"/>
  <c r="H2400" i="1" s="1"/>
  <c r="G2399" i="1"/>
  <c r="H2399" i="1" s="1" a="1"/>
  <c r="H2399" i="1" s="1"/>
  <c r="G2398" i="1"/>
  <c r="H2398" i="1" s="1" a="1"/>
  <c r="H2398" i="1" s="1"/>
  <c r="G2397" i="1"/>
  <c r="H2397" i="1" s="1" a="1"/>
  <c r="H2397" i="1" s="1"/>
  <c r="G2396" i="1"/>
  <c r="H2396" i="1" s="1" a="1"/>
  <c r="H2396" i="1" s="1"/>
  <c r="G2395" i="1"/>
  <c r="H2395" i="1" s="1" a="1"/>
  <c r="H2395" i="1" s="1"/>
  <c r="G2394" i="1"/>
  <c r="H2394" i="1" s="1" a="1"/>
  <c r="H2394" i="1" s="1"/>
  <c r="G2393" i="1"/>
  <c r="H2393" i="1" s="1" a="1"/>
  <c r="H2393" i="1" s="1"/>
  <c r="G2392" i="1"/>
  <c r="H2392" i="1" s="1" a="1"/>
  <c r="H2392" i="1" s="1"/>
  <c r="G2391" i="1"/>
  <c r="H2391" i="1" s="1" a="1"/>
  <c r="H2391" i="1" s="1"/>
  <c r="G2390" i="1"/>
  <c r="H2390" i="1" s="1" a="1"/>
  <c r="H2390" i="1" s="1"/>
  <c r="G2389" i="1"/>
  <c r="H2389" i="1" s="1" a="1"/>
  <c r="H2389" i="1" s="1"/>
  <c r="G2388" i="1"/>
  <c r="H2388" i="1" s="1" a="1"/>
  <c r="H2388" i="1" s="1"/>
  <c r="G2387" i="1"/>
  <c r="H2387" i="1" s="1" a="1"/>
  <c r="H2387" i="1" s="1"/>
  <c r="G2386" i="1"/>
  <c r="H2386" i="1" s="1" a="1"/>
  <c r="H2386" i="1" s="1"/>
  <c r="G2385" i="1"/>
  <c r="H2385" i="1" s="1" a="1"/>
  <c r="H2385" i="1" s="1"/>
  <c r="G2384" i="1"/>
  <c r="H2384" i="1" s="1" a="1"/>
  <c r="H2384" i="1" s="1"/>
  <c r="G2383" i="1"/>
  <c r="H2383" i="1" s="1" a="1"/>
  <c r="H2383" i="1" s="1"/>
  <c r="G2382" i="1"/>
  <c r="H2382" i="1" s="1" a="1"/>
  <c r="H2382" i="1" s="1"/>
  <c r="G2381" i="1"/>
  <c r="H2381" i="1" s="1" a="1"/>
  <c r="H2381" i="1" s="1"/>
  <c r="G2380" i="1"/>
  <c r="H2380" i="1" s="1" a="1"/>
  <c r="H2380" i="1" s="1"/>
  <c r="G2379" i="1"/>
  <c r="H2379" i="1" s="1" a="1"/>
  <c r="H2379" i="1" s="1"/>
  <c r="G2378" i="1"/>
  <c r="H2378" i="1" s="1" a="1"/>
  <c r="H2378" i="1" s="1"/>
  <c r="G2377" i="1"/>
  <c r="H2377" i="1" s="1" a="1"/>
  <c r="H2377" i="1" s="1"/>
  <c r="G2376" i="1"/>
  <c r="H2376" i="1" s="1" a="1"/>
  <c r="H2376" i="1" s="1"/>
  <c r="G2375" i="1"/>
  <c r="H2375" i="1" s="1" a="1"/>
  <c r="H2375" i="1" s="1"/>
  <c r="G2374" i="1"/>
  <c r="H2374" i="1" s="1" a="1"/>
  <c r="H2374" i="1" s="1"/>
  <c r="G2373" i="1"/>
  <c r="H2373" i="1" s="1" a="1"/>
  <c r="H2373" i="1" s="1"/>
  <c r="G2372" i="1"/>
  <c r="H2372" i="1" s="1" a="1"/>
  <c r="H2372" i="1" s="1"/>
  <c r="G2371" i="1"/>
  <c r="H2371" i="1" s="1" a="1"/>
  <c r="H2371" i="1" s="1"/>
  <c r="G2370" i="1"/>
  <c r="H2370" i="1" s="1" a="1"/>
  <c r="H2370" i="1" s="1"/>
  <c r="G2369" i="1"/>
  <c r="H2369" i="1" s="1" a="1"/>
  <c r="H2369" i="1" s="1"/>
  <c r="G2368" i="1"/>
  <c r="H2368" i="1" s="1" a="1"/>
  <c r="H2368" i="1" s="1"/>
  <c r="G2367" i="1"/>
  <c r="H2367" i="1" s="1" a="1"/>
  <c r="H2367" i="1" s="1"/>
  <c r="G2366" i="1"/>
  <c r="H2366" i="1" s="1" a="1"/>
  <c r="H2366" i="1" s="1"/>
  <c r="G2365" i="1"/>
  <c r="H2365" i="1" s="1" a="1"/>
  <c r="H2365" i="1" s="1"/>
  <c r="G2364" i="1"/>
  <c r="H2364" i="1" s="1" a="1"/>
  <c r="H2364" i="1" s="1"/>
  <c r="G2363" i="1"/>
  <c r="H2363" i="1" s="1" a="1"/>
  <c r="H2363" i="1" s="1"/>
  <c r="G2362" i="1"/>
  <c r="H2362" i="1" s="1" a="1"/>
  <c r="H2362" i="1" s="1"/>
  <c r="G2361" i="1"/>
  <c r="H2361" i="1" s="1" a="1"/>
  <c r="H2361" i="1" s="1"/>
  <c r="G2360" i="1"/>
  <c r="H2360" i="1" s="1" a="1"/>
  <c r="H2360" i="1" s="1"/>
  <c r="G2359" i="1"/>
  <c r="H2359" i="1" s="1" a="1"/>
  <c r="H2359" i="1" s="1"/>
  <c r="G2358" i="1"/>
  <c r="H2358" i="1" s="1" a="1"/>
  <c r="H2358" i="1" s="1"/>
  <c r="G2357" i="1"/>
  <c r="H2357" i="1" s="1" a="1"/>
  <c r="H2357" i="1" s="1"/>
  <c r="G2356" i="1"/>
  <c r="H2356" i="1" s="1" a="1"/>
  <c r="H2356" i="1" s="1"/>
  <c r="G2355" i="1"/>
  <c r="H2355" i="1" s="1" a="1"/>
  <c r="H2355" i="1" s="1"/>
  <c r="G2354" i="1"/>
  <c r="H2354" i="1" s="1" a="1"/>
  <c r="H2354" i="1" s="1"/>
  <c r="G2353" i="1"/>
  <c r="H2353" i="1" s="1" a="1"/>
  <c r="H2353" i="1" s="1"/>
  <c r="G2352" i="1"/>
  <c r="H2352" i="1" s="1" a="1"/>
  <c r="H2352" i="1" s="1"/>
  <c r="G2351" i="1"/>
  <c r="H2351" i="1" s="1" a="1"/>
  <c r="H2351" i="1" s="1"/>
  <c r="G2350" i="1"/>
  <c r="H2350" i="1" s="1" a="1"/>
  <c r="H2350" i="1" s="1"/>
  <c r="G2349" i="1"/>
  <c r="H2349" i="1" s="1" a="1"/>
  <c r="H2349" i="1" s="1"/>
  <c r="G2348" i="1"/>
  <c r="H2348" i="1" s="1" a="1"/>
  <c r="H2348" i="1" s="1"/>
  <c r="G2347" i="1"/>
  <c r="H2347" i="1" s="1" a="1"/>
  <c r="H2347" i="1" s="1"/>
  <c r="G2346" i="1"/>
  <c r="H2346" i="1" s="1" a="1"/>
  <c r="H2346" i="1" s="1"/>
  <c r="G2345" i="1"/>
  <c r="H2345" i="1" s="1" a="1"/>
  <c r="H2345" i="1" s="1"/>
  <c r="G2344" i="1"/>
  <c r="H2344" i="1" s="1" a="1"/>
  <c r="H2344" i="1" s="1"/>
  <c r="G2343" i="1"/>
  <c r="H2343" i="1" s="1" a="1"/>
  <c r="H2343" i="1" s="1"/>
  <c r="G2342" i="1"/>
  <c r="H2342" i="1" s="1" a="1"/>
  <c r="H2342" i="1" s="1"/>
  <c r="G2341" i="1"/>
  <c r="H2341" i="1" s="1" a="1"/>
  <c r="H2341" i="1" s="1"/>
  <c r="G2340" i="1"/>
  <c r="H2340" i="1" s="1" a="1"/>
  <c r="H2340" i="1" s="1"/>
  <c r="G2339" i="1"/>
  <c r="H2339" i="1" s="1" a="1"/>
  <c r="H2339" i="1" s="1"/>
  <c r="G2338" i="1"/>
  <c r="H2338" i="1" s="1" a="1"/>
  <c r="H2338" i="1" s="1"/>
  <c r="G2337" i="1"/>
  <c r="H2337" i="1" s="1" a="1"/>
  <c r="H2337" i="1" s="1"/>
  <c r="G2336" i="1"/>
  <c r="H2336" i="1" s="1" a="1"/>
  <c r="H2336" i="1" s="1"/>
  <c r="G2335" i="1"/>
  <c r="H2335" i="1" s="1" a="1"/>
  <c r="H2335" i="1" s="1"/>
  <c r="G2334" i="1"/>
  <c r="H2334" i="1" s="1" a="1"/>
  <c r="H2334" i="1" s="1"/>
  <c r="G2333" i="1"/>
  <c r="H2333" i="1" s="1" a="1"/>
  <c r="H2333" i="1" s="1"/>
  <c r="G2332" i="1"/>
  <c r="H2332" i="1" s="1" a="1"/>
  <c r="H2332" i="1" s="1"/>
  <c r="G2331" i="1"/>
  <c r="H2331" i="1" s="1" a="1"/>
  <c r="H2331" i="1" s="1"/>
  <c r="G2330" i="1"/>
  <c r="H2330" i="1" s="1" a="1"/>
  <c r="H2330" i="1" s="1"/>
  <c r="G2329" i="1"/>
  <c r="H2329" i="1" s="1" a="1"/>
  <c r="H2329" i="1" s="1"/>
  <c r="G2328" i="1"/>
  <c r="H2328" i="1" s="1" a="1"/>
  <c r="H2328" i="1" s="1"/>
  <c r="G2327" i="1"/>
  <c r="H2327" i="1" s="1" a="1"/>
  <c r="H2327" i="1" s="1"/>
  <c r="G2326" i="1"/>
  <c r="H2326" i="1" s="1" a="1"/>
  <c r="H2326" i="1" s="1"/>
  <c r="G2325" i="1"/>
  <c r="H2325" i="1" s="1" a="1"/>
  <c r="H2325" i="1" s="1"/>
  <c r="G2324" i="1"/>
  <c r="H2324" i="1" s="1" a="1"/>
  <c r="H2324" i="1" s="1"/>
  <c r="G2323" i="1"/>
  <c r="H2323" i="1" s="1" a="1"/>
  <c r="H2323" i="1" s="1"/>
  <c r="G2322" i="1"/>
  <c r="H2322" i="1" s="1" a="1"/>
  <c r="H2322" i="1" s="1"/>
  <c r="G2321" i="1"/>
  <c r="H2321" i="1" s="1" a="1"/>
  <c r="H2321" i="1" s="1"/>
  <c r="G2320" i="1"/>
  <c r="H2320" i="1" s="1" a="1"/>
  <c r="H2320" i="1" s="1"/>
  <c r="G2319" i="1"/>
  <c r="H2319" i="1" s="1" a="1"/>
  <c r="H2319" i="1" s="1"/>
  <c r="G2318" i="1"/>
  <c r="H2318" i="1" s="1" a="1"/>
  <c r="H2318" i="1" s="1"/>
  <c r="G2317" i="1"/>
  <c r="H2317" i="1" s="1" a="1"/>
  <c r="H2317" i="1" s="1"/>
  <c r="G2316" i="1"/>
  <c r="H2316" i="1" s="1" a="1"/>
  <c r="H2316" i="1" s="1"/>
  <c r="G2315" i="1"/>
  <c r="H2315" i="1" s="1" a="1"/>
  <c r="H2315" i="1" s="1"/>
  <c r="G2314" i="1"/>
  <c r="H2314" i="1" s="1" a="1"/>
  <c r="H2314" i="1" s="1"/>
  <c r="G2313" i="1"/>
  <c r="H2313" i="1" s="1" a="1"/>
  <c r="H2313" i="1" s="1"/>
  <c r="G2312" i="1"/>
  <c r="H2312" i="1" s="1" a="1"/>
  <c r="H2312" i="1" s="1"/>
  <c r="G2311" i="1"/>
  <c r="H2311" i="1" s="1" a="1"/>
  <c r="H2311" i="1" s="1"/>
  <c r="G2310" i="1"/>
  <c r="H2310" i="1" s="1" a="1"/>
  <c r="H2310" i="1" s="1"/>
  <c r="G2309" i="1"/>
  <c r="H2309" i="1" s="1" a="1"/>
  <c r="H2309" i="1" s="1"/>
  <c r="G2308" i="1"/>
  <c r="H2308" i="1" s="1" a="1"/>
  <c r="H2308" i="1" s="1"/>
  <c r="G2307" i="1"/>
  <c r="H2307" i="1" s="1" a="1"/>
  <c r="H2307" i="1" s="1"/>
  <c r="G2306" i="1"/>
  <c r="H2306" i="1" s="1" a="1"/>
  <c r="H2306" i="1" s="1"/>
  <c r="G2305" i="1"/>
  <c r="H2305" i="1" s="1" a="1"/>
  <c r="H2305" i="1" s="1"/>
  <c r="G2304" i="1"/>
  <c r="H2304" i="1" s="1" a="1"/>
  <c r="H2304" i="1" s="1"/>
  <c r="G2303" i="1"/>
  <c r="H2303" i="1" s="1" a="1"/>
  <c r="H2303" i="1" s="1"/>
  <c r="G2302" i="1"/>
  <c r="H2302" i="1" s="1" a="1"/>
  <c r="H2302" i="1" s="1"/>
  <c r="G2301" i="1"/>
  <c r="H2301" i="1" s="1" a="1"/>
  <c r="H2301" i="1" s="1"/>
  <c r="G2300" i="1"/>
  <c r="H2300" i="1" s="1" a="1"/>
  <c r="H2300" i="1" s="1"/>
  <c r="G2299" i="1"/>
  <c r="H2299" i="1" s="1" a="1"/>
  <c r="H2299" i="1" s="1"/>
  <c r="G2298" i="1"/>
  <c r="H2298" i="1" s="1" a="1"/>
  <c r="H2298" i="1" s="1"/>
  <c r="G2297" i="1"/>
  <c r="H2297" i="1" s="1" a="1"/>
  <c r="H2297" i="1" s="1"/>
  <c r="G2296" i="1"/>
  <c r="H2296" i="1" s="1" a="1"/>
  <c r="H2296" i="1" s="1"/>
  <c r="G2295" i="1"/>
  <c r="H2295" i="1" s="1" a="1"/>
  <c r="H2295" i="1" s="1"/>
  <c r="G2294" i="1"/>
  <c r="H2294" i="1" s="1" a="1"/>
  <c r="H2294" i="1" s="1"/>
  <c r="G2293" i="1"/>
  <c r="H2293" i="1" s="1" a="1"/>
  <c r="H2293" i="1" s="1"/>
  <c r="G2292" i="1"/>
  <c r="H2292" i="1" s="1" a="1"/>
  <c r="H2292" i="1" s="1"/>
  <c r="G2291" i="1"/>
  <c r="H2291" i="1" s="1" a="1"/>
  <c r="H2291" i="1" s="1"/>
  <c r="G2290" i="1"/>
  <c r="H2290" i="1" s="1" a="1"/>
  <c r="H2290" i="1" s="1"/>
  <c r="G2289" i="1"/>
  <c r="H2289" i="1" s="1" a="1"/>
  <c r="H2289" i="1" s="1"/>
  <c r="G2288" i="1"/>
  <c r="H2288" i="1" s="1" a="1"/>
  <c r="H2288" i="1" s="1"/>
  <c r="G2287" i="1"/>
  <c r="H2287" i="1" s="1" a="1"/>
  <c r="H2287" i="1" s="1"/>
  <c r="G2286" i="1"/>
  <c r="H2286" i="1" s="1" a="1"/>
  <c r="H2286" i="1" s="1"/>
  <c r="G2285" i="1"/>
  <c r="H2285" i="1" s="1" a="1"/>
  <c r="H2285" i="1" s="1"/>
  <c r="G2284" i="1"/>
  <c r="H2284" i="1" s="1" a="1"/>
  <c r="H2284" i="1" s="1"/>
  <c r="G2283" i="1"/>
  <c r="H2283" i="1" s="1" a="1"/>
  <c r="H2283" i="1" s="1"/>
  <c r="G2282" i="1"/>
  <c r="H2282" i="1" s="1" a="1"/>
  <c r="H2282" i="1" s="1"/>
  <c r="G2281" i="1"/>
  <c r="H2281" i="1" s="1" a="1"/>
  <c r="H2281" i="1" s="1"/>
  <c r="G2280" i="1"/>
  <c r="H2280" i="1" s="1" a="1"/>
  <c r="H2280" i="1" s="1"/>
  <c r="G2279" i="1"/>
  <c r="H2279" i="1" s="1" a="1"/>
  <c r="H2279" i="1" s="1"/>
  <c r="G2278" i="1"/>
  <c r="H2278" i="1" s="1" a="1"/>
  <c r="H2278" i="1" s="1"/>
  <c r="G2277" i="1"/>
  <c r="H2277" i="1" s="1" a="1"/>
  <c r="H2277" i="1" s="1"/>
  <c r="G2276" i="1"/>
  <c r="H2276" i="1" s="1" a="1"/>
  <c r="H2276" i="1" s="1"/>
  <c r="G2275" i="1"/>
  <c r="H2275" i="1" s="1" a="1"/>
  <c r="H2275" i="1" s="1"/>
  <c r="G2274" i="1"/>
  <c r="H2274" i="1" s="1" a="1"/>
  <c r="H2274" i="1" s="1"/>
  <c r="G2273" i="1"/>
  <c r="H2273" i="1" s="1" a="1"/>
  <c r="H2273" i="1" s="1"/>
  <c r="G2272" i="1"/>
  <c r="H2272" i="1" s="1" a="1"/>
  <c r="H2272" i="1" s="1"/>
  <c r="G2271" i="1"/>
  <c r="H2271" i="1" s="1" a="1"/>
  <c r="H2271" i="1" s="1"/>
  <c r="G2270" i="1"/>
  <c r="H2270" i="1" s="1" a="1"/>
  <c r="H2270" i="1" s="1"/>
  <c r="G2269" i="1"/>
  <c r="H2269" i="1" s="1" a="1"/>
  <c r="H2269" i="1" s="1"/>
  <c r="G2268" i="1"/>
  <c r="H2268" i="1" s="1" a="1"/>
  <c r="H2268" i="1" s="1"/>
  <c r="G2267" i="1"/>
  <c r="H2267" i="1" s="1" a="1"/>
  <c r="H2267" i="1" s="1"/>
  <c r="G2266" i="1"/>
  <c r="H2266" i="1" s="1" a="1"/>
  <c r="H2266" i="1" s="1"/>
  <c r="G2265" i="1"/>
  <c r="H2265" i="1" s="1" a="1"/>
  <c r="H2265" i="1" s="1"/>
  <c r="G2264" i="1"/>
  <c r="H2264" i="1" s="1" a="1"/>
  <c r="H2264" i="1" s="1"/>
  <c r="G2263" i="1"/>
  <c r="H2263" i="1" s="1" a="1"/>
  <c r="H2263" i="1" s="1"/>
  <c r="G2262" i="1"/>
  <c r="H2262" i="1" s="1" a="1"/>
  <c r="H2262" i="1" s="1"/>
  <c r="G2261" i="1"/>
  <c r="H2261" i="1" s="1" a="1"/>
  <c r="H2261" i="1" s="1"/>
  <c r="G2260" i="1"/>
  <c r="H2260" i="1" s="1" a="1"/>
  <c r="H2260" i="1" s="1"/>
  <c r="G2259" i="1"/>
  <c r="H2259" i="1" s="1" a="1"/>
  <c r="H2259" i="1" s="1"/>
  <c r="G2258" i="1"/>
  <c r="H2258" i="1" s="1" a="1"/>
  <c r="H2258" i="1" s="1"/>
  <c r="G2257" i="1"/>
  <c r="H2257" i="1" s="1" a="1"/>
  <c r="H2257" i="1" s="1"/>
  <c r="G2256" i="1"/>
  <c r="H2256" i="1" s="1" a="1"/>
  <c r="H2256" i="1" s="1"/>
  <c r="G2255" i="1"/>
  <c r="H2255" i="1" s="1" a="1"/>
  <c r="H2255" i="1" s="1"/>
  <c r="G2254" i="1"/>
  <c r="H2254" i="1" s="1" a="1"/>
  <c r="H2254" i="1" s="1"/>
  <c r="G2253" i="1"/>
  <c r="H2253" i="1" s="1" a="1"/>
  <c r="H2253" i="1" s="1"/>
  <c r="G2252" i="1"/>
  <c r="H2252" i="1" s="1" a="1"/>
  <c r="H2252" i="1" s="1"/>
  <c r="G2251" i="1"/>
  <c r="H2251" i="1" s="1" a="1"/>
  <c r="H2251" i="1" s="1"/>
  <c r="G2250" i="1"/>
  <c r="H2250" i="1" s="1" a="1"/>
  <c r="H2250" i="1" s="1"/>
  <c r="G2249" i="1"/>
  <c r="H2249" i="1" s="1" a="1"/>
  <c r="H2249" i="1" s="1"/>
  <c r="G2248" i="1"/>
  <c r="H2248" i="1" s="1" a="1"/>
  <c r="H2248" i="1" s="1"/>
  <c r="G2247" i="1"/>
  <c r="H2247" i="1" s="1" a="1"/>
  <c r="H2247" i="1" s="1"/>
  <c r="G2246" i="1"/>
  <c r="H2246" i="1" s="1" a="1"/>
  <c r="H2246" i="1" s="1"/>
  <c r="G2245" i="1"/>
  <c r="H2245" i="1" s="1" a="1"/>
  <c r="H2245" i="1" s="1"/>
  <c r="G2244" i="1"/>
  <c r="H2244" i="1" s="1" a="1"/>
  <c r="H2244" i="1" s="1"/>
  <c r="G2243" i="1"/>
  <c r="H2243" i="1" s="1" a="1"/>
  <c r="H2243" i="1" s="1"/>
  <c r="G2242" i="1"/>
  <c r="H2242" i="1" s="1" a="1"/>
  <c r="H2242" i="1" s="1"/>
  <c r="G2241" i="1"/>
  <c r="H2241" i="1" s="1" a="1"/>
  <c r="H2241" i="1" s="1"/>
  <c r="G2240" i="1"/>
  <c r="H2240" i="1" s="1" a="1"/>
  <c r="H2240" i="1" s="1"/>
  <c r="G2239" i="1"/>
  <c r="H2239" i="1" s="1" a="1"/>
  <c r="H2239" i="1" s="1"/>
  <c r="G2238" i="1"/>
  <c r="H2238" i="1" s="1" a="1"/>
  <c r="H2238" i="1" s="1"/>
  <c r="G2237" i="1"/>
  <c r="H2237" i="1" s="1" a="1"/>
  <c r="H2237" i="1" s="1"/>
  <c r="G2236" i="1"/>
  <c r="H2236" i="1" s="1" a="1"/>
  <c r="H2236" i="1" s="1"/>
  <c r="G2235" i="1"/>
  <c r="H2235" i="1" s="1" a="1"/>
  <c r="H2235" i="1" s="1"/>
  <c r="G2234" i="1"/>
  <c r="H2234" i="1" s="1" a="1"/>
  <c r="H2234" i="1" s="1"/>
  <c r="G2233" i="1"/>
  <c r="H2233" i="1" s="1" a="1"/>
  <c r="H2233" i="1" s="1"/>
  <c r="G2232" i="1"/>
  <c r="H2232" i="1" s="1" a="1"/>
  <c r="H2232" i="1" s="1"/>
  <c r="G2231" i="1"/>
  <c r="H2231" i="1" s="1" a="1"/>
  <c r="H2231" i="1" s="1"/>
  <c r="G2230" i="1"/>
  <c r="H2230" i="1" s="1" a="1"/>
  <c r="H2230" i="1" s="1"/>
  <c r="G2229" i="1"/>
  <c r="H2229" i="1" s="1" a="1"/>
  <c r="H2229" i="1" s="1"/>
  <c r="G2228" i="1"/>
  <c r="H2228" i="1" s="1" a="1"/>
  <c r="H2228" i="1" s="1"/>
  <c r="G2227" i="1"/>
  <c r="H2227" i="1" s="1" a="1"/>
  <c r="H2227" i="1" s="1"/>
  <c r="G2226" i="1"/>
  <c r="H2226" i="1" s="1" a="1"/>
  <c r="H2226" i="1" s="1"/>
  <c r="G2225" i="1"/>
  <c r="H2225" i="1" s="1" a="1"/>
  <c r="H2225" i="1" s="1"/>
  <c r="G2224" i="1"/>
  <c r="H2224" i="1" s="1" a="1"/>
  <c r="H2224" i="1" s="1"/>
  <c r="G2223" i="1"/>
  <c r="H2223" i="1" s="1" a="1"/>
  <c r="H2223" i="1" s="1"/>
  <c r="G2222" i="1"/>
  <c r="H2222" i="1" s="1" a="1"/>
  <c r="H2222" i="1" s="1"/>
  <c r="G2221" i="1"/>
  <c r="H2221" i="1" s="1" a="1"/>
  <c r="H2221" i="1" s="1"/>
  <c r="G2220" i="1"/>
  <c r="H2220" i="1" s="1" a="1"/>
  <c r="H2220" i="1" s="1"/>
  <c r="G2219" i="1"/>
  <c r="H2219" i="1" s="1" a="1"/>
  <c r="H2219" i="1" s="1"/>
  <c r="G2218" i="1"/>
  <c r="H2218" i="1" s="1" a="1"/>
  <c r="H2218" i="1" s="1"/>
  <c r="G2217" i="1"/>
  <c r="H2217" i="1" s="1" a="1"/>
  <c r="H2217" i="1" s="1"/>
  <c r="G2216" i="1"/>
  <c r="H2216" i="1" s="1" a="1"/>
  <c r="H2216" i="1" s="1"/>
  <c r="G2215" i="1"/>
  <c r="H2215" i="1" s="1" a="1"/>
  <c r="H2215" i="1" s="1"/>
  <c r="G2214" i="1"/>
  <c r="H2214" i="1" s="1" a="1"/>
  <c r="H2214" i="1" s="1"/>
  <c r="G2213" i="1"/>
  <c r="H2213" i="1" s="1" a="1"/>
  <c r="H2213" i="1" s="1"/>
  <c r="G2212" i="1"/>
  <c r="H2212" i="1" s="1" a="1"/>
  <c r="H2212" i="1" s="1"/>
  <c r="G2211" i="1"/>
  <c r="H2211" i="1" s="1" a="1"/>
  <c r="H2211" i="1" s="1"/>
  <c r="G2210" i="1"/>
  <c r="H2210" i="1" s="1" a="1"/>
  <c r="H2210" i="1" s="1"/>
  <c r="G2209" i="1"/>
  <c r="H2209" i="1" s="1" a="1"/>
  <c r="H2209" i="1" s="1"/>
  <c r="G2208" i="1"/>
  <c r="H2208" i="1" s="1" a="1"/>
  <c r="H2208" i="1" s="1"/>
  <c r="G2207" i="1"/>
  <c r="H2207" i="1" s="1" a="1"/>
  <c r="H2207" i="1" s="1"/>
  <c r="G2206" i="1"/>
  <c r="H2206" i="1" s="1" a="1"/>
  <c r="H2206" i="1" s="1"/>
  <c r="G2205" i="1"/>
  <c r="H2205" i="1" s="1" a="1"/>
  <c r="H2205" i="1" s="1"/>
  <c r="G2204" i="1"/>
  <c r="H2204" i="1" s="1" a="1"/>
  <c r="H2204" i="1" s="1"/>
  <c r="G2203" i="1"/>
  <c r="H2203" i="1" s="1" a="1"/>
  <c r="H2203" i="1" s="1"/>
  <c r="G2202" i="1"/>
  <c r="H2202" i="1" s="1" a="1"/>
  <c r="H2202" i="1" s="1"/>
  <c r="G2201" i="1"/>
  <c r="H2201" i="1" s="1" a="1"/>
  <c r="H2201" i="1" s="1"/>
  <c r="G2200" i="1"/>
  <c r="H2200" i="1" s="1" a="1"/>
  <c r="H2200" i="1" s="1"/>
  <c r="G2199" i="1"/>
  <c r="H2199" i="1" s="1" a="1"/>
  <c r="H2199" i="1" s="1"/>
  <c r="G2198" i="1"/>
  <c r="H2198" i="1" s="1" a="1"/>
  <c r="H2198" i="1" s="1"/>
  <c r="G2197" i="1"/>
  <c r="H2197" i="1" s="1" a="1"/>
  <c r="H2197" i="1" s="1"/>
  <c r="G2196" i="1"/>
  <c r="H2196" i="1" s="1" a="1"/>
  <c r="H2196" i="1" s="1"/>
  <c r="G2195" i="1"/>
  <c r="H2195" i="1" s="1" a="1"/>
  <c r="H2195" i="1" s="1"/>
  <c r="G2194" i="1"/>
  <c r="H2194" i="1" s="1" a="1"/>
  <c r="H2194" i="1" s="1"/>
  <c r="G2193" i="1"/>
  <c r="H2193" i="1" s="1" a="1"/>
  <c r="H2193" i="1" s="1"/>
  <c r="G2192" i="1"/>
  <c r="H2192" i="1" s="1" a="1"/>
  <c r="H2192" i="1" s="1"/>
  <c r="G2191" i="1"/>
  <c r="H2191" i="1" s="1" a="1"/>
  <c r="H2191" i="1" s="1"/>
  <c r="G2190" i="1"/>
  <c r="H2190" i="1" s="1" a="1"/>
  <c r="H2190" i="1" s="1"/>
  <c r="G2189" i="1"/>
  <c r="H2189" i="1" s="1" a="1"/>
  <c r="H2189" i="1" s="1"/>
  <c r="G2188" i="1"/>
  <c r="H2188" i="1" s="1" a="1"/>
  <c r="H2188" i="1" s="1"/>
  <c r="G2187" i="1"/>
  <c r="H2187" i="1" s="1" a="1"/>
  <c r="H2187" i="1" s="1"/>
  <c r="G2186" i="1"/>
  <c r="H2186" i="1" s="1" a="1"/>
  <c r="H2186" i="1" s="1"/>
  <c r="G2185" i="1"/>
  <c r="H2185" i="1" s="1" a="1"/>
  <c r="H2185" i="1" s="1"/>
  <c r="G2184" i="1"/>
  <c r="H2184" i="1" s="1" a="1"/>
  <c r="H2184" i="1" s="1"/>
  <c r="G2183" i="1"/>
  <c r="H2183" i="1" s="1" a="1"/>
  <c r="H2183" i="1" s="1"/>
  <c r="G2182" i="1"/>
  <c r="H2182" i="1" s="1" a="1"/>
  <c r="H2182" i="1" s="1"/>
  <c r="G2181" i="1"/>
  <c r="H2181" i="1" s="1" a="1"/>
  <c r="H2181" i="1" s="1"/>
  <c r="G2180" i="1"/>
  <c r="H2180" i="1" s="1" a="1"/>
  <c r="H2180" i="1" s="1"/>
  <c r="G2179" i="1"/>
  <c r="H2179" i="1" s="1" a="1"/>
  <c r="H2179" i="1" s="1"/>
  <c r="G2178" i="1"/>
  <c r="H2178" i="1" s="1" a="1"/>
  <c r="H2178" i="1" s="1"/>
  <c r="G2177" i="1"/>
  <c r="H2177" i="1" s="1" a="1"/>
  <c r="H2177" i="1" s="1"/>
  <c r="G2176" i="1"/>
  <c r="H2176" i="1" s="1" a="1"/>
  <c r="H2176" i="1" s="1"/>
  <c r="G2175" i="1"/>
  <c r="H2175" i="1" s="1" a="1"/>
  <c r="H2175" i="1" s="1"/>
  <c r="G2174" i="1"/>
  <c r="H2174" i="1" s="1" a="1"/>
  <c r="H2174" i="1" s="1"/>
  <c r="G2173" i="1"/>
  <c r="H2173" i="1" s="1" a="1"/>
  <c r="H2173" i="1" s="1"/>
  <c r="G2172" i="1"/>
  <c r="H2172" i="1" s="1" a="1"/>
  <c r="H2172" i="1" s="1"/>
  <c r="G2171" i="1"/>
  <c r="H2171" i="1" s="1" a="1"/>
  <c r="H2171" i="1" s="1"/>
  <c r="G2170" i="1"/>
  <c r="H2170" i="1" s="1" a="1"/>
  <c r="H2170" i="1" s="1"/>
  <c r="G2169" i="1"/>
  <c r="H2169" i="1" s="1" a="1"/>
  <c r="H2169" i="1" s="1"/>
  <c r="G2168" i="1"/>
  <c r="H2168" i="1" s="1" a="1"/>
  <c r="H2168" i="1" s="1"/>
  <c r="G2167" i="1"/>
  <c r="H2167" i="1" s="1" a="1"/>
  <c r="H2167" i="1" s="1"/>
  <c r="G2166" i="1"/>
  <c r="H2166" i="1" s="1" a="1"/>
  <c r="H2166" i="1" s="1"/>
  <c r="G2165" i="1"/>
  <c r="H2165" i="1" s="1" a="1"/>
  <c r="H2165" i="1" s="1"/>
  <c r="G2164" i="1"/>
  <c r="H2164" i="1" s="1" a="1"/>
  <c r="H2164" i="1" s="1"/>
  <c r="G2163" i="1"/>
  <c r="H2163" i="1" s="1" a="1"/>
  <c r="H2163" i="1" s="1"/>
  <c r="G2162" i="1"/>
  <c r="H2162" i="1" s="1" a="1"/>
  <c r="H2162" i="1" s="1"/>
  <c r="G2161" i="1"/>
  <c r="H2161" i="1" s="1" a="1"/>
  <c r="H2161" i="1" s="1"/>
  <c r="G2160" i="1"/>
  <c r="H2160" i="1" s="1" a="1"/>
  <c r="H2160" i="1" s="1"/>
  <c r="G2159" i="1"/>
  <c r="H2159" i="1" s="1" a="1"/>
  <c r="H2159" i="1" s="1"/>
  <c r="G2158" i="1"/>
  <c r="H2158" i="1" s="1" a="1"/>
  <c r="H2158" i="1" s="1"/>
  <c r="G2157" i="1"/>
  <c r="H2157" i="1" s="1" a="1"/>
  <c r="H2157" i="1" s="1"/>
  <c r="G2156" i="1"/>
  <c r="H2156" i="1" s="1" a="1"/>
  <c r="H2156" i="1" s="1"/>
  <c r="G2155" i="1"/>
  <c r="H2155" i="1" s="1" a="1"/>
  <c r="H2155" i="1" s="1"/>
  <c r="G2154" i="1"/>
  <c r="H2154" i="1" s="1" a="1"/>
  <c r="H2154" i="1" s="1"/>
  <c r="G2153" i="1"/>
  <c r="H2153" i="1" s="1" a="1"/>
  <c r="H2153" i="1" s="1"/>
  <c r="G2152" i="1"/>
  <c r="H2152" i="1" s="1" a="1"/>
  <c r="H2152" i="1" s="1"/>
  <c r="G2151" i="1"/>
  <c r="H2151" i="1" s="1" a="1"/>
  <c r="H2151" i="1" s="1"/>
  <c r="G2150" i="1"/>
  <c r="H2150" i="1" s="1" a="1"/>
  <c r="H2150" i="1" s="1"/>
  <c r="G2149" i="1"/>
  <c r="H2149" i="1" s="1" a="1"/>
  <c r="H2149" i="1" s="1"/>
  <c r="G2148" i="1"/>
  <c r="H2148" i="1" s="1" a="1"/>
  <c r="H2148" i="1" s="1"/>
  <c r="G2147" i="1"/>
  <c r="H2147" i="1" s="1" a="1"/>
  <c r="H2147" i="1" s="1"/>
  <c r="G2146" i="1"/>
  <c r="H2146" i="1" s="1" a="1"/>
  <c r="H2146" i="1" s="1"/>
  <c r="G2145" i="1"/>
  <c r="H2145" i="1" s="1" a="1"/>
  <c r="H2145" i="1" s="1"/>
  <c r="G2144" i="1"/>
  <c r="H2144" i="1" s="1" a="1"/>
  <c r="H2144" i="1" s="1"/>
  <c r="G2143" i="1"/>
  <c r="H2143" i="1" s="1" a="1"/>
  <c r="H2143" i="1" s="1"/>
  <c r="G2142" i="1"/>
  <c r="H2142" i="1" s="1" a="1"/>
  <c r="H2142" i="1" s="1"/>
  <c r="G2141" i="1"/>
  <c r="H2141" i="1" s="1" a="1"/>
  <c r="H2141" i="1" s="1"/>
  <c r="G2140" i="1"/>
  <c r="H2140" i="1" s="1" a="1"/>
  <c r="H2140" i="1" s="1"/>
  <c r="G2139" i="1"/>
  <c r="H2139" i="1" s="1" a="1"/>
  <c r="H2139" i="1" s="1"/>
  <c r="G2138" i="1"/>
  <c r="H2138" i="1" s="1" a="1"/>
  <c r="H2138" i="1" s="1"/>
  <c r="G2137" i="1"/>
  <c r="H2137" i="1" s="1" a="1"/>
  <c r="H2137" i="1" s="1"/>
  <c r="G2136" i="1"/>
  <c r="H2136" i="1" s="1" a="1"/>
  <c r="H2136" i="1" s="1"/>
  <c r="G2135" i="1"/>
  <c r="H2135" i="1" s="1" a="1"/>
  <c r="H2135" i="1" s="1"/>
  <c r="G2134" i="1"/>
  <c r="H2134" i="1" s="1" a="1"/>
  <c r="H2134" i="1" s="1"/>
  <c r="G2133" i="1"/>
  <c r="H2133" i="1" s="1" a="1"/>
  <c r="H2133" i="1" s="1"/>
  <c r="G2132" i="1"/>
  <c r="H2132" i="1" s="1" a="1"/>
  <c r="H2132" i="1" s="1"/>
  <c r="G2131" i="1"/>
  <c r="H2131" i="1" s="1" a="1"/>
  <c r="H2131" i="1" s="1"/>
  <c r="G2130" i="1"/>
  <c r="H2130" i="1" s="1" a="1"/>
  <c r="H2130" i="1" s="1"/>
  <c r="G2129" i="1"/>
  <c r="H2129" i="1" s="1" a="1"/>
  <c r="H2129" i="1" s="1"/>
  <c r="G2128" i="1"/>
  <c r="H2128" i="1" s="1" a="1"/>
  <c r="H2128" i="1" s="1"/>
  <c r="G2127" i="1"/>
  <c r="H2127" i="1" s="1" a="1"/>
  <c r="H2127" i="1" s="1"/>
  <c r="G2126" i="1"/>
  <c r="H2126" i="1" s="1" a="1"/>
  <c r="H2126" i="1" s="1"/>
  <c r="G2125" i="1"/>
  <c r="H2125" i="1" s="1" a="1"/>
  <c r="H2125" i="1" s="1"/>
  <c r="G2124" i="1"/>
  <c r="H2124" i="1" s="1" a="1"/>
  <c r="H2124" i="1" s="1"/>
  <c r="G2123" i="1"/>
  <c r="H2123" i="1" s="1" a="1"/>
  <c r="H2123" i="1" s="1"/>
  <c r="G2122" i="1"/>
  <c r="H2122" i="1" s="1" a="1"/>
  <c r="H2122" i="1" s="1"/>
  <c r="G2121" i="1"/>
  <c r="H2121" i="1" s="1" a="1"/>
  <c r="H2121" i="1" s="1"/>
  <c r="G2120" i="1"/>
  <c r="H2120" i="1" s="1" a="1"/>
  <c r="H2120" i="1" s="1"/>
  <c r="G2119" i="1"/>
  <c r="H2119" i="1" s="1" a="1"/>
  <c r="H2119" i="1" s="1"/>
  <c r="G2118" i="1"/>
  <c r="H2118" i="1" s="1" a="1"/>
  <c r="H2118" i="1" s="1"/>
  <c r="G2117" i="1"/>
  <c r="H2117" i="1" s="1" a="1"/>
  <c r="H2117" i="1" s="1"/>
  <c r="G2116" i="1"/>
  <c r="H2116" i="1" s="1" a="1"/>
  <c r="H2116" i="1" s="1"/>
  <c r="G2115" i="1"/>
  <c r="H2115" i="1" s="1" a="1"/>
  <c r="H2115" i="1" s="1"/>
  <c r="G2114" i="1"/>
  <c r="H2114" i="1" s="1" a="1"/>
  <c r="H2114" i="1" s="1"/>
  <c r="G2113" i="1"/>
  <c r="H2113" i="1" s="1" a="1"/>
  <c r="H2113" i="1" s="1"/>
  <c r="G2112" i="1"/>
  <c r="H2112" i="1" s="1" a="1"/>
  <c r="H2112" i="1" s="1"/>
  <c r="G2111" i="1"/>
  <c r="H2111" i="1" s="1" a="1"/>
  <c r="H2111" i="1" s="1"/>
  <c r="G2110" i="1"/>
  <c r="H2110" i="1" s="1" a="1"/>
  <c r="H2110" i="1" s="1"/>
  <c r="G2109" i="1"/>
  <c r="H2109" i="1" s="1" a="1"/>
  <c r="H2109" i="1" s="1"/>
  <c r="G2108" i="1"/>
  <c r="H2108" i="1" s="1" a="1"/>
  <c r="H2108" i="1" s="1"/>
  <c r="G2107" i="1"/>
  <c r="H2107" i="1" s="1" a="1"/>
  <c r="H2107" i="1" s="1"/>
  <c r="G2106" i="1"/>
  <c r="H2106" i="1" s="1" a="1"/>
  <c r="H2106" i="1" s="1"/>
  <c r="G2105" i="1"/>
  <c r="H2105" i="1" s="1" a="1"/>
  <c r="H2105" i="1" s="1"/>
  <c r="G2104" i="1"/>
  <c r="H2104" i="1" s="1" a="1"/>
  <c r="H2104" i="1" s="1"/>
  <c r="G2103" i="1"/>
  <c r="H2103" i="1" s="1" a="1"/>
  <c r="H2103" i="1" s="1"/>
  <c r="G2102" i="1"/>
  <c r="H2102" i="1" s="1" a="1"/>
  <c r="H2102" i="1" s="1"/>
  <c r="G2101" i="1"/>
  <c r="H2101" i="1" s="1" a="1"/>
  <c r="H2101" i="1" s="1"/>
  <c r="G2100" i="1"/>
  <c r="H2100" i="1" s="1" a="1"/>
  <c r="H2100" i="1" s="1"/>
  <c r="G2099" i="1"/>
  <c r="H2099" i="1" s="1" a="1"/>
  <c r="H2099" i="1" s="1"/>
  <c r="G2098" i="1"/>
  <c r="H2098" i="1" s="1" a="1"/>
  <c r="H2098" i="1" s="1"/>
  <c r="G2097" i="1"/>
  <c r="H2097" i="1" s="1" a="1"/>
  <c r="H2097" i="1" s="1"/>
  <c r="G2096" i="1"/>
  <c r="H2096" i="1" s="1" a="1"/>
  <c r="H2096" i="1" s="1"/>
  <c r="G2095" i="1"/>
  <c r="H2095" i="1" s="1" a="1"/>
  <c r="H2095" i="1" s="1"/>
  <c r="G2094" i="1"/>
  <c r="H2094" i="1" s="1" a="1"/>
  <c r="H2094" i="1" s="1"/>
  <c r="G2093" i="1"/>
  <c r="H2093" i="1" s="1" a="1"/>
  <c r="H2093" i="1" s="1"/>
  <c r="G2092" i="1"/>
  <c r="H2092" i="1" s="1" a="1"/>
  <c r="H2092" i="1" s="1"/>
  <c r="G2091" i="1"/>
  <c r="H2091" i="1" s="1" a="1"/>
  <c r="H2091" i="1" s="1"/>
  <c r="G2090" i="1"/>
  <c r="H2090" i="1" s="1" a="1"/>
  <c r="H2090" i="1" s="1"/>
  <c r="G2089" i="1"/>
  <c r="H2089" i="1" s="1" a="1"/>
  <c r="H2089" i="1" s="1"/>
  <c r="G2088" i="1"/>
  <c r="H2088" i="1" s="1" a="1"/>
  <c r="H2088" i="1" s="1"/>
  <c r="G2087" i="1"/>
  <c r="H2087" i="1" s="1" a="1"/>
  <c r="H2087" i="1" s="1"/>
  <c r="G2086" i="1"/>
  <c r="H2086" i="1" s="1" a="1"/>
  <c r="H2086" i="1" s="1"/>
  <c r="G2085" i="1"/>
  <c r="H2085" i="1" s="1" a="1"/>
  <c r="H2085" i="1" s="1"/>
  <c r="G2084" i="1"/>
  <c r="H2084" i="1" s="1" a="1"/>
  <c r="H2084" i="1" s="1"/>
  <c r="G2083" i="1"/>
  <c r="H2083" i="1" s="1" a="1"/>
  <c r="H2083" i="1" s="1"/>
  <c r="G2082" i="1"/>
  <c r="H2082" i="1" s="1" a="1"/>
  <c r="H2082" i="1" s="1"/>
  <c r="G2081" i="1"/>
  <c r="H2081" i="1" s="1" a="1"/>
  <c r="H2081" i="1" s="1"/>
  <c r="G2080" i="1"/>
  <c r="H2080" i="1" s="1" a="1"/>
  <c r="H2080" i="1" s="1"/>
  <c r="G2079" i="1"/>
  <c r="H2079" i="1" s="1" a="1"/>
  <c r="H2079" i="1" s="1"/>
  <c r="G2078" i="1"/>
  <c r="H2078" i="1" s="1" a="1"/>
  <c r="H2078" i="1" s="1"/>
  <c r="G2077" i="1"/>
  <c r="H2077" i="1" s="1" a="1"/>
  <c r="H2077" i="1" s="1"/>
  <c r="G2076" i="1"/>
  <c r="H2076" i="1" s="1" a="1"/>
  <c r="H2076" i="1" s="1"/>
  <c r="G2075" i="1"/>
  <c r="H2075" i="1" s="1" a="1"/>
  <c r="H2075" i="1" s="1"/>
  <c r="G2074" i="1"/>
  <c r="H2074" i="1" s="1" a="1"/>
  <c r="H2074" i="1" s="1"/>
  <c r="G2073" i="1"/>
  <c r="H2073" i="1" s="1" a="1"/>
  <c r="H2073" i="1" s="1"/>
  <c r="G2072" i="1"/>
  <c r="H2072" i="1" s="1" a="1"/>
  <c r="H2072" i="1" s="1"/>
  <c r="G2071" i="1"/>
  <c r="H2071" i="1" s="1" a="1"/>
  <c r="H2071" i="1" s="1"/>
  <c r="G2070" i="1"/>
  <c r="H2070" i="1" s="1" a="1"/>
  <c r="H2070" i="1" s="1"/>
  <c r="G2069" i="1"/>
  <c r="H2069" i="1" s="1" a="1"/>
  <c r="H2069" i="1" s="1"/>
  <c r="G2068" i="1"/>
  <c r="H2068" i="1" s="1" a="1"/>
  <c r="H2068" i="1" s="1"/>
  <c r="G2067" i="1"/>
  <c r="H2067" i="1" s="1" a="1"/>
  <c r="H2067" i="1" s="1"/>
  <c r="G2066" i="1"/>
  <c r="H2066" i="1" s="1" a="1"/>
  <c r="H2066" i="1" s="1"/>
  <c r="G2065" i="1"/>
  <c r="H2065" i="1" s="1" a="1"/>
  <c r="H2065" i="1" s="1"/>
  <c r="G2064" i="1"/>
  <c r="H2064" i="1" s="1" a="1"/>
  <c r="H2064" i="1" s="1"/>
  <c r="G2063" i="1"/>
  <c r="H2063" i="1" s="1" a="1"/>
  <c r="H2063" i="1" s="1"/>
  <c r="G2062" i="1"/>
  <c r="H2062" i="1" s="1" a="1"/>
  <c r="H2062" i="1" s="1"/>
  <c r="G2061" i="1"/>
  <c r="H2061" i="1" s="1" a="1"/>
  <c r="H2061" i="1" s="1"/>
  <c r="G2060" i="1"/>
  <c r="H2060" i="1" s="1" a="1"/>
  <c r="H2060" i="1" s="1"/>
  <c r="G2059" i="1"/>
  <c r="H2059" i="1" s="1" a="1"/>
  <c r="H2059" i="1" s="1"/>
  <c r="G2058" i="1"/>
  <c r="H2058" i="1" s="1" a="1"/>
  <c r="H2058" i="1" s="1"/>
  <c r="G2057" i="1"/>
  <c r="H2057" i="1" s="1" a="1"/>
  <c r="H2057" i="1" s="1"/>
  <c r="G2056" i="1"/>
  <c r="H2056" i="1" s="1" a="1"/>
  <c r="H2056" i="1" s="1"/>
  <c r="G2055" i="1"/>
  <c r="H2055" i="1" s="1" a="1"/>
  <c r="H2055" i="1" s="1"/>
  <c r="G2054" i="1"/>
  <c r="H2054" i="1" s="1" a="1"/>
  <c r="H2054" i="1" s="1"/>
  <c r="G2053" i="1"/>
  <c r="H2053" i="1" s="1" a="1"/>
  <c r="H2053" i="1" s="1"/>
  <c r="G2052" i="1"/>
  <c r="H2052" i="1" s="1" a="1"/>
  <c r="H2052" i="1" s="1"/>
  <c r="G2051" i="1"/>
  <c r="H2051" i="1" s="1" a="1"/>
  <c r="H2051" i="1" s="1"/>
  <c r="G2050" i="1"/>
  <c r="H2050" i="1" s="1" a="1"/>
  <c r="H2050" i="1" s="1"/>
  <c r="G2049" i="1"/>
  <c r="H2049" i="1" s="1" a="1"/>
  <c r="H2049" i="1" s="1"/>
  <c r="G2048" i="1"/>
  <c r="H2048" i="1" s="1" a="1"/>
  <c r="H2048" i="1" s="1"/>
  <c r="G2047" i="1"/>
  <c r="H2047" i="1" s="1" a="1"/>
  <c r="H2047" i="1" s="1"/>
  <c r="G2046" i="1"/>
  <c r="H2046" i="1" s="1" a="1"/>
  <c r="H2046" i="1" s="1"/>
  <c r="G2045" i="1"/>
  <c r="H2045" i="1" s="1" a="1"/>
  <c r="H2045" i="1" s="1"/>
  <c r="G2044" i="1"/>
  <c r="H2044" i="1" s="1" a="1"/>
  <c r="H2044" i="1" s="1"/>
  <c r="G2043" i="1"/>
  <c r="H2043" i="1" s="1" a="1"/>
  <c r="H2043" i="1" s="1"/>
  <c r="G2042" i="1"/>
  <c r="H2042" i="1" s="1" a="1"/>
  <c r="H2042" i="1" s="1"/>
  <c r="G2041" i="1"/>
  <c r="H2041" i="1" s="1" a="1"/>
  <c r="H2041" i="1" s="1"/>
  <c r="G2040" i="1"/>
  <c r="H2040" i="1" s="1" a="1"/>
  <c r="H2040" i="1" s="1"/>
  <c r="G2039" i="1"/>
  <c r="H2039" i="1" s="1" a="1"/>
  <c r="H2039" i="1" s="1"/>
  <c r="G2038" i="1"/>
  <c r="H2038" i="1" s="1" a="1"/>
  <c r="H2038" i="1" s="1"/>
  <c r="G2037" i="1"/>
  <c r="H2037" i="1" s="1" a="1"/>
  <c r="H2037" i="1" s="1"/>
  <c r="G2036" i="1"/>
  <c r="H2036" i="1" s="1" a="1"/>
  <c r="H2036" i="1" s="1"/>
  <c r="G2035" i="1"/>
  <c r="H2035" i="1" s="1" a="1"/>
  <c r="H2035" i="1" s="1"/>
  <c r="G2034" i="1"/>
  <c r="H2034" i="1" s="1" a="1"/>
  <c r="H2034" i="1" s="1"/>
  <c r="G2033" i="1"/>
  <c r="H2033" i="1" s="1" a="1"/>
  <c r="H2033" i="1" s="1"/>
  <c r="G2032" i="1"/>
  <c r="H2032" i="1" s="1" a="1"/>
  <c r="H2032" i="1" s="1"/>
  <c r="G2031" i="1"/>
  <c r="H2031" i="1" s="1" a="1"/>
  <c r="H2031" i="1" s="1"/>
  <c r="G2030" i="1"/>
  <c r="H2030" i="1" s="1" a="1"/>
  <c r="H2030" i="1" s="1"/>
  <c r="G2029" i="1"/>
  <c r="H2029" i="1" s="1" a="1"/>
  <c r="H2029" i="1" s="1"/>
  <c r="G2028" i="1"/>
  <c r="H2028" i="1" s="1" a="1"/>
  <c r="H2028" i="1" s="1"/>
  <c r="G2027" i="1"/>
  <c r="H2027" i="1" s="1" a="1"/>
  <c r="H2027" i="1" s="1"/>
  <c r="G2026" i="1"/>
  <c r="H2026" i="1" s="1" a="1"/>
  <c r="H2026" i="1" s="1"/>
  <c r="G2025" i="1"/>
  <c r="H2025" i="1" s="1" a="1"/>
  <c r="H2025" i="1" s="1"/>
  <c r="G2024" i="1"/>
  <c r="H2024" i="1" s="1" a="1"/>
  <c r="H2024" i="1" s="1"/>
  <c r="G2023" i="1"/>
  <c r="H2023" i="1" s="1" a="1"/>
  <c r="H2023" i="1" s="1"/>
  <c r="G2022" i="1"/>
  <c r="H2022" i="1" s="1" a="1"/>
  <c r="H2022" i="1" s="1"/>
  <c r="G2021" i="1"/>
  <c r="H2021" i="1" s="1" a="1"/>
  <c r="H2021" i="1" s="1"/>
  <c r="G2020" i="1"/>
  <c r="H2020" i="1" s="1" a="1"/>
  <c r="H2020" i="1" s="1"/>
  <c r="G2019" i="1"/>
  <c r="H2019" i="1" s="1" a="1"/>
  <c r="H2019" i="1" s="1"/>
  <c r="G2018" i="1"/>
  <c r="H2018" i="1" s="1" a="1"/>
  <c r="H2018" i="1" s="1"/>
  <c r="G2017" i="1"/>
  <c r="H2017" i="1" s="1" a="1"/>
  <c r="H2017" i="1" s="1"/>
  <c r="G2016" i="1"/>
  <c r="H2016" i="1" s="1" a="1"/>
  <c r="H2016" i="1" s="1"/>
  <c r="G2015" i="1"/>
  <c r="H2015" i="1" s="1" a="1"/>
  <c r="H2015" i="1" s="1"/>
  <c r="G2014" i="1"/>
  <c r="H2014" i="1" s="1" a="1"/>
  <c r="H2014" i="1" s="1"/>
  <c r="G2013" i="1"/>
  <c r="H2013" i="1" s="1" a="1"/>
  <c r="H2013" i="1" s="1"/>
  <c r="G2012" i="1"/>
  <c r="H2012" i="1" s="1" a="1"/>
  <c r="H2012" i="1" s="1"/>
  <c r="G2011" i="1"/>
  <c r="H2011" i="1" s="1" a="1"/>
  <c r="H2011" i="1" s="1"/>
  <c r="G2010" i="1"/>
  <c r="H2010" i="1" s="1" a="1"/>
  <c r="H2010" i="1" s="1"/>
  <c r="G2009" i="1"/>
  <c r="H2009" i="1" s="1" a="1"/>
  <c r="H2009" i="1" s="1"/>
  <c r="G2008" i="1"/>
  <c r="H2008" i="1" s="1" a="1"/>
  <c r="H2008" i="1" s="1"/>
  <c r="G2007" i="1"/>
  <c r="H2007" i="1" s="1" a="1"/>
  <c r="H2007" i="1" s="1"/>
  <c r="G2006" i="1"/>
  <c r="H2006" i="1" s="1" a="1"/>
  <c r="H2006" i="1" s="1"/>
  <c r="G2005" i="1"/>
  <c r="H2005" i="1" s="1" a="1"/>
  <c r="H2005" i="1" s="1"/>
  <c r="G2004" i="1"/>
  <c r="H2004" i="1" s="1" a="1"/>
  <c r="H2004" i="1" s="1"/>
  <c r="G2003" i="1"/>
  <c r="H2003" i="1" s="1" a="1"/>
  <c r="H2003" i="1" s="1"/>
  <c r="G2002" i="1"/>
  <c r="H2002" i="1" s="1" a="1"/>
  <c r="H2002" i="1" s="1"/>
  <c r="G2001" i="1"/>
  <c r="H2001" i="1" s="1" a="1"/>
  <c r="H2001" i="1" s="1"/>
  <c r="G2000" i="1"/>
  <c r="H2000" i="1" s="1" a="1"/>
  <c r="H2000" i="1" s="1"/>
  <c r="G1999" i="1"/>
  <c r="H1999" i="1" s="1" a="1"/>
  <c r="H1999" i="1" s="1"/>
  <c r="G1998" i="1"/>
  <c r="H1998" i="1" s="1" a="1"/>
  <c r="H1998" i="1" s="1"/>
  <c r="G1997" i="1"/>
  <c r="H1997" i="1" s="1" a="1"/>
  <c r="H1997" i="1" s="1"/>
  <c r="G1996" i="1"/>
  <c r="H1996" i="1" s="1" a="1"/>
  <c r="H1996" i="1" s="1"/>
  <c r="G1995" i="1"/>
  <c r="H1995" i="1" s="1" a="1"/>
  <c r="H1995" i="1" s="1"/>
  <c r="G1994" i="1"/>
  <c r="H1994" i="1" s="1" a="1"/>
  <c r="H1994" i="1" s="1"/>
  <c r="G1993" i="1"/>
  <c r="H1993" i="1" s="1" a="1"/>
  <c r="H1993" i="1" s="1"/>
  <c r="G1992" i="1"/>
  <c r="H1992" i="1" s="1" a="1"/>
  <c r="H1992" i="1" s="1"/>
  <c r="G1991" i="1"/>
  <c r="H1991" i="1" s="1" a="1"/>
  <c r="H1991" i="1" s="1"/>
  <c r="G1990" i="1"/>
  <c r="H1990" i="1" s="1" a="1"/>
  <c r="H1990" i="1" s="1"/>
  <c r="G1989" i="1"/>
  <c r="H1989" i="1" s="1" a="1"/>
  <c r="H1989" i="1" s="1"/>
  <c r="G1988" i="1"/>
  <c r="H1988" i="1" s="1" a="1"/>
  <c r="H1988" i="1" s="1"/>
  <c r="G1987" i="1"/>
  <c r="H1987" i="1" s="1" a="1"/>
  <c r="H1987" i="1" s="1"/>
  <c r="G1986" i="1"/>
  <c r="H1986" i="1" s="1" a="1"/>
  <c r="H1986" i="1" s="1"/>
  <c r="G1985" i="1"/>
  <c r="H1985" i="1" s="1" a="1"/>
  <c r="H1985" i="1" s="1"/>
  <c r="G1984" i="1"/>
  <c r="H1984" i="1" s="1" a="1"/>
  <c r="H1984" i="1" s="1"/>
  <c r="G1983" i="1"/>
  <c r="H1983" i="1" s="1" a="1"/>
  <c r="H1983" i="1" s="1"/>
  <c r="G1982" i="1"/>
  <c r="H1982" i="1" s="1" a="1"/>
  <c r="H1982" i="1" s="1"/>
  <c r="G1981" i="1"/>
  <c r="H1981" i="1" s="1" a="1"/>
  <c r="H1981" i="1" s="1"/>
  <c r="G1980" i="1"/>
  <c r="H1980" i="1" s="1" a="1"/>
  <c r="H1980" i="1" s="1"/>
  <c r="G1979" i="1"/>
  <c r="H1979" i="1" s="1" a="1"/>
  <c r="H1979" i="1" s="1"/>
  <c r="G1978" i="1"/>
  <c r="H1978" i="1" s="1" a="1"/>
  <c r="H1978" i="1" s="1"/>
  <c r="G1977" i="1"/>
  <c r="H1977" i="1" s="1" a="1"/>
  <c r="H1977" i="1" s="1"/>
  <c r="G1976" i="1"/>
  <c r="H1976" i="1" s="1" a="1"/>
  <c r="H1976" i="1" s="1"/>
  <c r="G1975" i="1"/>
  <c r="H1975" i="1" s="1" a="1"/>
  <c r="H1975" i="1" s="1"/>
  <c r="G1974" i="1"/>
  <c r="H1974" i="1" s="1" a="1"/>
  <c r="H1974" i="1" s="1"/>
  <c r="G1973" i="1"/>
  <c r="H1973" i="1" s="1" a="1"/>
  <c r="H1973" i="1" s="1"/>
  <c r="G1972" i="1"/>
  <c r="H1972" i="1" s="1" a="1"/>
  <c r="H1972" i="1" s="1"/>
  <c r="G1971" i="1"/>
  <c r="H1971" i="1" s="1" a="1"/>
  <c r="H1971" i="1" s="1"/>
  <c r="G1970" i="1"/>
  <c r="H1970" i="1" s="1" a="1"/>
  <c r="H1970" i="1" s="1"/>
  <c r="G1969" i="1"/>
  <c r="H1969" i="1" s="1" a="1"/>
  <c r="H1969" i="1" s="1"/>
  <c r="G1968" i="1"/>
  <c r="H1968" i="1" s="1" a="1"/>
  <c r="H1968" i="1" s="1"/>
  <c r="G1967" i="1"/>
  <c r="H1967" i="1" s="1" a="1"/>
  <c r="H1967" i="1" s="1"/>
  <c r="G1966" i="1"/>
  <c r="H1966" i="1" s="1" a="1"/>
  <c r="H1966" i="1" s="1"/>
  <c r="G1965" i="1"/>
  <c r="H1965" i="1" s="1" a="1"/>
  <c r="H1965" i="1" s="1"/>
  <c r="G1964" i="1"/>
  <c r="H1964" i="1" s="1" a="1"/>
  <c r="H1964" i="1" s="1"/>
  <c r="G1963" i="1"/>
  <c r="H1963" i="1" s="1" a="1"/>
  <c r="H1963" i="1" s="1"/>
  <c r="G1962" i="1"/>
  <c r="H1962" i="1" s="1" a="1"/>
  <c r="H1962" i="1" s="1"/>
  <c r="G1961" i="1"/>
  <c r="H1961" i="1" s="1" a="1"/>
  <c r="H1961" i="1" s="1"/>
  <c r="G1960" i="1"/>
  <c r="H1960" i="1" s="1" a="1"/>
  <c r="H1960" i="1" s="1"/>
  <c r="G1959" i="1"/>
  <c r="H1959" i="1" s="1" a="1"/>
  <c r="H1959" i="1" s="1"/>
  <c r="G1958" i="1"/>
  <c r="H1958" i="1" s="1" a="1"/>
  <c r="H1958" i="1" s="1"/>
  <c r="G1957" i="1"/>
  <c r="H1957" i="1" s="1" a="1"/>
  <c r="H1957" i="1" s="1"/>
  <c r="G1956" i="1"/>
  <c r="H1956" i="1" s="1" a="1"/>
  <c r="H1956" i="1" s="1"/>
  <c r="G1955" i="1"/>
  <c r="H1955" i="1" s="1" a="1"/>
  <c r="H1955" i="1" s="1"/>
  <c r="G1954" i="1"/>
  <c r="H1954" i="1" s="1" a="1"/>
  <c r="H1954" i="1" s="1"/>
  <c r="G1953" i="1"/>
  <c r="H1953" i="1" s="1" a="1"/>
  <c r="H1953" i="1" s="1"/>
  <c r="G1952" i="1"/>
  <c r="H1952" i="1" s="1" a="1"/>
  <c r="H1952" i="1" s="1"/>
  <c r="G1951" i="1"/>
  <c r="H1951" i="1" s="1" a="1"/>
  <c r="H1951" i="1" s="1"/>
  <c r="G1950" i="1"/>
  <c r="H1950" i="1" s="1" a="1"/>
  <c r="H1950" i="1" s="1"/>
  <c r="G1949" i="1"/>
  <c r="H1949" i="1" s="1" a="1"/>
  <c r="H1949" i="1" s="1"/>
  <c r="G1948" i="1"/>
  <c r="H1948" i="1" s="1" a="1"/>
  <c r="H1948" i="1" s="1"/>
  <c r="G1947" i="1"/>
  <c r="H1947" i="1" s="1" a="1"/>
  <c r="H1947" i="1" s="1"/>
  <c r="G1946" i="1"/>
  <c r="H1946" i="1" s="1" a="1"/>
  <c r="H1946" i="1" s="1"/>
  <c r="G1945" i="1"/>
  <c r="H1945" i="1" s="1" a="1"/>
  <c r="H1945" i="1" s="1"/>
  <c r="G1944" i="1"/>
  <c r="H1944" i="1" s="1" a="1"/>
  <c r="H1944" i="1" s="1"/>
  <c r="G1943" i="1"/>
  <c r="H1943" i="1" s="1" a="1"/>
  <c r="H1943" i="1" s="1"/>
  <c r="G1942" i="1"/>
  <c r="H1942" i="1" s="1" a="1"/>
  <c r="H1942" i="1" s="1"/>
  <c r="G1941" i="1"/>
  <c r="H1941" i="1" s="1" a="1"/>
  <c r="H1941" i="1" s="1"/>
  <c r="G1940" i="1"/>
  <c r="H1940" i="1" s="1" a="1"/>
  <c r="H1940" i="1" s="1"/>
  <c r="G1939" i="1"/>
  <c r="H1939" i="1" s="1" a="1"/>
  <c r="H1939" i="1" s="1"/>
  <c r="G1938" i="1"/>
  <c r="H1938" i="1" s="1" a="1"/>
  <c r="H1938" i="1" s="1"/>
  <c r="G1937" i="1"/>
  <c r="H1937" i="1" s="1" a="1"/>
  <c r="H1937" i="1" s="1"/>
  <c r="G1936" i="1"/>
  <c r="H1936" i="1" s="1" a="1"/>
  <c r="H1936" i="1" s="1"/>
  <c r="G1935" i="1"/>
  <c r="H1935" i="1" s="1" a="1"/>
  <c r="H1935" i="1" s="1"/>
  <c r="G1934" i="1"/>
  <c r="H1934" i="1" s="1" a="1"/>
  <c r="H1934" i="1" s="1"/>
  <c r="G1933" i="1"/>
  <c r="H1933" i="1" s="1" a="1"/>
  <c r="H1933" i="1" s="1"/>
  <c r="G1932" i="1"/>
  <c r="H1932" i="1" s="1" a="1"/>
  <c r="H1932" i="1" s="1"/>
  <c r="G1931" i="1"/>
  <c r="H1931" i="1" s="1" a="1"/>
  <c r="H1931" i="1" s="1"/>
  <c r="G1930" i="1"/>
  <c r="H1930" i="1" s="1" a="1"/>
  <c r="H1930" i="1" s="1"/>
  <c r="G1929" i="1"/>
  <c r="H1929" i="1" s="1" a="1"/>
  <c r="H1929" i="1" s="1"/>
  <c r="G1928" i="1"/>
  <c r="H1928" i="1" s="1" a="1"/>
  <c r="H1928" i="1" s="1"/>
  <c r="G1927" i="1"/>
  <c r="H1927" i="1" s="1" a="1"/>
  <c r="H1927" i="1" s="1"/>
  <c r="G1926" i="1"/>
  <c r="H1926" i="1" s="1" a="1"/>
  <c r="H1926" i="1" s="1"/>
  <c r="G1925" i="1"/>
  <c r="H1925" i="1" s="1" a="1"/>
  <c r="H1925" i="1" s="1"/>
  <c r="G1924" i="1"/>
  <c r="H1924" i="1" s="1" a="1"/>
  <c r="H1924" i="1" s="1"/>
  <c r="G1923" i="1"/>
  <c r="H1923" i="1" s="1" a="1"/>
  <c r="H1923" i="1" s="1"/>
  <c r="G1922" i="1"/>
  <c r="H1922" i="1" s="1" a="1"/>
  <c r="H1922" i="1" s="1"/>
  <c r="G1921" i="1"/>
  <c r="H1921" i="1" s="1" a="1"/>
  <c r="H1921" i="1" s="1"/>
  <c r="G1920" i="1"/>
  <c r="H1920" i="1" s="1" a="1"/>
  <c r="H1920" i="1" s="1"/>
  <c r="G1919" i="1"/>
  <c r="H1919" i="1" s="1" a="1"/>
  <c r="H1919" i="1" s="1"/>
  <c r="G1918" i="1"/>
  <c r="H1918" i="1" s="1" a="1"/>
  <c r="H1918" i="1" s="1"/>
  <c r="G1917" i="1"/>
  <c r="H1917" i="1" s="1" a="1"/>
  <c r="H1917" i="1" s="1"/>
  <c r="G1916" i="1"/>
  <c r="H1916" i="1" s="1" a="1"/>
  <c r="H1916" i="1" s="1"/>
  <c r="G1915" i="1"/>
  <c r="H1915" i="1" s="1" a="1"/>
  <c r="H1915" i="1" s="1"/>
  <c r="G1914" i="1"/>
  <c r="H1914" i="1" s="1" a="1"/>
  <c r="H1914" i="1" s="1"/>
  <c r="G1913" i="1"/>
  <c r="H1913" i="1" s="1" a="1"/>
  <c r="H1913" i="1" s="1"/>
  <c r="G1912" i="1"/>
  <c r="H1912" i="1" s="1" a="1"/>
  <c r="H1912" i="1" s="1"/>
  <c r="G1911" i="1"/>
  <c r="H1911" i="1" s="1" a="1"/>
  <c r="H1911" i="1" s="1"/>
  <c r="G1910" i="1"/>
  <c r="H1910" i="1" s="1" a="1"/>
  <c r="H1910" i="1" s="1"/>
  <c r="G1909" i="1"/>
  <c r="H1909" i="1" s="1" a="1"/>
  <c r="H1909" i="1" s="1"/>
  <c r="G1908" i="1"/>
  <c r="H1908" i="1" s="1" a="1"/>
  <c r="H1908" i="1" s="1"/>
  <c r="G1907" i="1"/>
  <c r="H1907" i="1" s="1" a="1"/>
  <c r="H1907" i="1" s="1"/>
  <c r="G1906" i="1"/>
  <c r="H1906" i="1" s="1" a="1"/>
  <c r="H1906" i="1" s="1"/>
  <c r="G1905" i="1"/>
  <c r="H1905" i="1" s="1" a="1"/>
  <c r="H1905" i="1" s="1"/>
  <c r="G1904" i="1"/>
  <c r="H1904" i="1" s="1" a="1"/>
  <c r="H1904" i="1" s="1"/>
  <c r="G1903" i="1"/>
  <c r="H1903" i="1" s="1" a="1"/>
  <c r="H1903" i="1" s="1"/>
  <c r="G1902" i="1"/>
  <c r="H1902" i="1" s="1" a="1"/>
  <c r="H1902" i="1" s="1"/>
  <c r="G1901" i="1"/>
  <c r="H1901" i="1" s="1" a="1"/>
  <c r="H1901" i="1" s="1"/>
  <c r="G1900" i="1"/>
  <c r="H1900" i="1" s="1" a="1"/>
  <c r="H1900" i="1" s="1"/>
  <c r="G1899" i="1"/>
  <c r="H1899" i="1" s="1" a="1"/>
  <c r="H1899" i="1" s="1"/>
  <c r="G1898" i="1"/>
  <c r="H1898" i="1" s="1" a="1"/>
  <c r="H1898" i="1" s="1"/>
  <c r="G1897" i="1"/>
  <c r="H1897" i="1" s="1" a="1"/>
  <c r="H1897" i="1" s="1"/>
  <c r="G1896" i="1"/>
  <c r="H1896" i="1" s="1" a="1"/>
  <c r="H1896" i="1" s="1"/>
  <c r="G1895" i="1"/>
  <c r="H1895" i="1" s="1" a="1"/>
  <c r="H1895" i="1" s="1"/>
  <c r="G1894" i="1"/>
  <c r="H1894" i="1" s="1" a="1"/>
  <c r="H1894" i="1" s="1"/>
  <c r="G1893" i="1"/>
  <c r="H1893" i="1" s="1" a="1"/>
  <c r="H1893" i="1" s="1"/>
  <c r="G1892" i="1"/>
  <c r="H1892" i="1" s="1" a="1"/>
  <c r="H1892" i="1" s="1"/>
  <c r="G1891" i="1"/>
  <c r="H1891" i="1" s="1" a="1"/>
  <c r="H1891" i="1" s="1"/>
  <c r="G1890" i="1"/>
  <c r="H1890" i="1" s="1" a="1"/>
  <c r="H1890" i="1" s="1"/>
  <c r="G1889" i="1"/>
  <c r="H1889" i="1" s="1" a="1"/>
  <c r="H1889" i="1" s="1"/>
  <c r="G1888" i="1"/>
  <c r="H1888" i="1" s="1" a="1"/>
  <c r="H1888" i="1" s="1"/>
  <c r="G1887" i="1"/>
  <c r="H1887" i="1" s="1" a="1"/>
  <c r="H1887" i="1" s="1"/>
  <c r="G1886" i="1"/>
  <c r="H1886" i="1" s="1" a="1"/>
  <c r="H1886" i="1" s="1"/>
  <c r="G1885" i="1"/>
  <c r="H1885" i="1" s="1" a="1"/>
  <c r="H1885" i="1" s="1"/>
  <c r="G1884" i="1"/>
  <c r="H1884" i="1" s="1" a="1"/>
  <c r="H1884" i="1" s="1"/>
  <c r="G1883" i="1"/>
  <c r="H1883" i="1" s="1" a="1"/>
  <c r="H1883" i="1" s="1"/>
  <c r="G1882" i="1"/>
  <c r="H1882" i="1" s="1" a="1"/>
  <c r="H1882" i="1" s="1"/>
  <c r="G1881" i="1"/>
  <c r="H1881" i="1" s="1" a="1"/>
  <c r="H1881" i="1" s="1"/>
  <c r="G1880" i="1"/>
  <c r="H1880" i="1" s="1" a="1"/>
  <c r="H1880" i="1" s="1"/>
  <c r="G1879" i="1"/>
  <c r="H1879" i="1" s="1" a="1"/>
  <c r="H1879" i="1" s="1"/>
  <c r="G1878" i="1"/>
  <c r="H1878" i="1" s="1" a="1"/>
  <c r="H1878" i="1" s="1"/>
  <c r="G1877" i="1"/>
  <c r="H1877" i="1" s="1" a="1"/>
  <c r="H1877" i="1" s="1"/>
  <c r="G1876" i="1"/>
  <c r="H1876" i="1" s="1" a="1"/>
  <c r="H1876" i="1" s="1"/>
  <c r="G1875" i="1"/>
  <c r="H1875" i="1" s="1" a="1"/>
  <c r="H1875" i="1" s="1"/>
  <c r="G1874" i="1"/>
  <c r="H1874" i="1" s="1" a="1"/>
  <c r="H1874" i="1" s="1"/>
  <c r="G1873" i="1"/>
  <c r="H1873" i="1" s="1" a="1"/>
  <c r="H1873" i="1" s="1"/>
  <c r="G1872" i="1"/>
  <c r="H1872" i="1" s="1" a="1"/>
  <c r="H1872" i="1" s="1"/>
  <c r="G1871" i="1"/>
  <c r="H1871" i="1" s="1" a="1"/>
  <c r="H1871" i="1" s="1"/>
  <c r="G1870" i="1"/>
  <c r="H1870" i="1" s="1" a="1"/>
  <c r="H1870" i="1" s="1"/>
  <c r="G1869" i="1"/>
  <c r="H1869" i="1" s="1" a="1"/>
  <c r="H1869" i="1" s="1"/>
  <c r="G1868" i="1"/>
  <c r="H1868" i="1" s="1" a="1"/>
  <c r="H1868" i="1" s="1"/>
  <c r="G1867" i="1"/>
  <c r="H1867" i="1" s="1" a="1"/>
  <c r="H1867" i="1" s="1"/>
  <c r="G1866" i="1"/>
  <c r="H1866" i="1" s="1" a="1"/>
  <c r="H1866" i="1" s="1"/>
  <c r="G1865" i="1"/>
  <c r="H1865" i="1" s="1" a="1"/>
  <c r="H1865" i="1" s="1"/>
  <c r="G1864" i="1"/>
  <c r="H1864" i="1" s="1" a="1"/>
  <c r="H1864" i="1" s="1"/>
  <c r="G1863" i="1"/>
  <c r="H1863" i="1" s="1" a="1"/>
  <c r="H1863" i="1" s="1"/>
  <c r="G1862" i="1"/>
  <c r="H1862" i="1" s="1" a="1"/>
  <c r="H1862" i="1" s="1"/>
  <c r="G1861" i="1"/>
  <c r="H1861" i="1" s="1" a="1"/>
  <c r="H1861" i="1" s="1"/>
  <c r="G1860" i="1"/>
  <c r="H1860" i="1" s="1" a="1"/>
  <c r="H1860" i="1" s="1"/>
  <c r="G1859" i="1"/>
  <c r="H1859" i="1" s="1" a="1"/>
  <c r="H1859" i="1" s="1"/>
  <c r="G1858" i="1"/>
  <c r="H1858" i="1" s="1" a="1"/>
  <c r="H1858" i="1" s="1"/>
  <c r="G1857" i="1"/>
  <c r="H1857" i="1" s="1" a="1"/>
  <c r="H1857" i="1" s="1"/>
  <c r="G1856" i="1"/>
  <c r="H1856" i="1" s="1" a="1"/>
  <c r="H1856" i="1" s="1"/>
  <c r="G1855" i="1"/>
  <c r="H1855" i="1" s="1" a="1"/>
  <c r="H1855" i="1" s="1"/>
  <c r="G1854" i="1"/>
  <c r="H1854" i="1" s="1" a="1"/>
  <c r="H1854" i="1" s="1"/>
  <c r="G1853" i="1"/>
  <c r="H1853" i="1" s="1" a="1"/>
  <c r="H1853" i="1" s="1"/>
  <c r="G1852" i="1"/>
  <c r="H1852" i="1" s="1" a="1"/>
  <c r="H1852" i="1" s="1"/>
  <c r="G1851" i="1"/>
  <c r="H1851" i="1" s="1" a="1"/>
  <c r="H1851" i="1" s="1"/>
  <c r="G1850" i="1"/>
  <c r="H1850" i="1" s="1" a="1"/>
  <c r="H1850" i="1" s="1"/>
  <c r="G1849" i="1"/>
  <c r="H1849" i="1" s="1" a="1"/>
  <c r="H1849" i="1" s="1"/>
  <c r="G1848" i="1"/>
  <c r="H1848" i="1" s="1" a="1"/>
  <c r="H1848" i="1" s="1"/>
  <c r="G1847" i="1"/>
  <c r="H1847" i="1" s="1" a="1"/>
  <c r="H1847" i="1" s="1"/>
  <c r="G1846" i="1"/>
  <c r="H1846" i="1" s="1" a="1"/>
  <c r="H1846" i="1" s="1"/>
  <c r="G1845" i="1"/>
  <c r="H1845" i="1" s="1" a="1"/>
  <c r="H1845" i="1" s="1"/>
  <c r="G1844" i="1"/>
  <c r="H1844" i="1" s="1" a="1"/>
  <c r="H1844" i="1" s="1"/>
  <c r="G1843" i="1"/>
  <c r="H1843" i="1" s="1" a="1"/>
  <c r="H1843" i="1" s="1"/>
  <c r="G1842" i="1"/>
  <c r="H1842" i="1" s="1" a="1"/>
  <c r="H1842" i="1" s="1"/>
  <c r="G1841" i="1"/>
  <c r="H1841" i="1" s="1" a="1"/>
  <c r="H1841" i="1" s="1"/>
  <c r="G1840" i="1"/>
  <c r="H1840" i="1" s="1" a="1"/>
  <c r="H1840" i="1" s="1"/>
  <c r="G1839" i="1"/>
  <c r="H1839" i="1" s="1" a="1"/>
  <c r="H1839" i="1" s="1"/>
  <c r="G1838" i="1"/>
  <c r="H1838" i="1" s="1" a="1"/>
  <c r="H1838" i="1" s="1"/>
  <c r="G1837" i="1"/>
  <c r="H1837" i="1" s="1" a="1"/>
  <c r="H1837" i="1" s="1"/>
  <c r="G1836" i="1"/>
  <c r="H1836" i="1" s="1" a="1"/>
  <c r="H1836" i="1" s="1"/>
  <c r="G1835" i="1"/>
  <c r="H1835" i="1" s="1" a="1"/>
  <c r="H1835" i="1" s="1"/>
  <c r="G1834" i="1"/>
  <c r="H1834" i="1" s="1" a="1"/>
  <c r="H1834" i="1" s="1"/>
  <c r="G1833" i="1"/>
  <c r="H1833" i="1" s="1" a="1"/>
  <c r="H1833" i="1" s="1"/>
  <c r="G1832" i="1"/>
  <c r="H1832" i="1" s="1" a="1"/>
  <c r="H1832" i="1" s="1"/>
  <c r="G1831" i="1"/>
  <c r="H1831" i="1" s="1" a="1"/>
  <c r="H1831" i="1" s="1"/>
  <c r="G1830" i="1"/>
  <c r="H1830" i="1" s="1" a="1"/>
  <c r="H1830" i="1" s="1"/>
  <c r="G1829" i="1"/>
  <c r="H1829" i="1" s="1" a="1"/>
  <c r="H1829" i="1" s="1"/>
  <c r="G1828" i="1"/>
  <c r="H1828" i="1" s="1" a="1"/>
  <c r="H1828" i="1" s="1"/>
  <c r="G1827" i="1"/>
  <c r="H1827" i="1" s="1" a="1"/>
  <c r="H1827" i="1" s="1"/>
  <c r="G1826" i="1"/>
  <c r="H1826" i="1" s="1" a="1"/>
  <c r="H1826" i="1" s="1"/>
  <c r="G1825" i="1"/>
  <c r="H1825" i="1" s="1" a="1"/>
  <c r="H1825" i="1" s="1"/>
  <c r="G1824" i="1"/>
  <c r="H1824" i="1" s="1" a="1"/>
  <c r="H1824" i="1" s="1"/>
  <c r="G1823" i="1"/>
  <c r="H1823" i="1" s="1" a="1"/>
  <c r="H1823" i="1" s="1"/>
  <c r="G1822" i="1"/>
  <c r="H1822" i="1" s="1" a="1"/>
  <c r="H1822" i="1" s="1"/>
  <c r="G1821" i="1"/>
  <c r="H1821" i="1" s="1" a="1"/>
  <c r="H1821" i="1" s="1"/>
  <c r="G1820" i="1"/>
  <c r="H1820" i="1" s="1" a="1"/>
  <c r="H1820" i="1" s="1"/>
  <c r="G1819" i="1"/>
  <c r="H1819" i="1" s="1" a="1"/>
  <c r="H1819" i="1" s="1"/>
  <c r="G1818" i="1"/>
  <c r="H1818" i="1" s="1" a="1"/>
  <c r="H1818" i="1" s="1"/>
  <c r="G1817" i="1"/>
  <c r="H1817" i="1" s="1" a="1"/>
  <c r="H1817" i="1" s="1"/>
  <c r="G1816" i="1"/>
  <c r="H1816" i="1" s="1" a="1"/>
  <c r="H1816" i="1" s="1"/>
  <c r="G1815" i="1"/>
  <c r="H1815" i="1" s="1" a="1"/>
  <c r="H1815" i="1" s="1"/>
  <c r="G1814" i="1"/>
  <c r="H1814" i="1" s="1" a="1"/>
  <c r="H1814" i="1" s="1"/>
  <c r="G1813" i="1"/>
  <c r="H1813" i="1" s="1" a="1"/>
  <c r="H1813" i="1" s="1"/>
  <c r="G1812" i="1"/>
  <c r="H1812" i="1" s="1" a="1"/>
  <c r="H1812" i="1" s="1"/>
  <c r="G1811" i="1"/>
  <c r="H1811" i="1" s="1" a="1"/>
  <c r="H1811" i="1" s="1"/>
  <c r="G1810" i="1"/>
  <c r="H1810" i="1" s="1" a="1"/>
  <c r="H1810" i="1" s="1"/>
  <c r="G1809" i="1"/>
  <c r="H1809" i="1" s="1" a="1"/>
  <c r="H1809" i="1" s="1"/>
  <c r="G1808" i="1"/>
  <c r="H1808" i="1" s="1" a="1"/>
  <c r="H1808" i="1" s="1"/>
  <c r="G1807" i="1"/>
  <c r="H1807" i="1" s="1" a="1"/>
  <c r="H1807" i="1" s="1"/>
  <c r="G1806" i="1"/>
  <c r="H1806" i="1" s="1" a="1"/>
  <c r="H1806" i="1" s="1"/>
  <c r="G1805" i="1"/>
  <c r="H1805" i="1" s="1" a="1"/>
  <c r="H1805" i="1" s="1"/>
  <c r="G1804" i="1"/>
  <c r="H1804" i="1" s="1" a="1"/>
  <c r="H1804" i="1" s="1"/>
  <c r="G1803" i="1"/>
  <c r="H1803" i="1" s="1" a="1"/>
  <c r="H1803" i="1" s="1"/>
  <c r="G1802" i="1"/>
  <c r="H1802" i="1" s="1" a="1"/>
  <c r="H1802" i="1" s="1"/>
  <c r="G1801" i="1"/>
  <c r="H1801" i="1" s="1" a="1"/>
  <c r="H1801" i="1" s="1"/>
  <c r="G1800" i="1"/>
  <c r="H1800" i="1" s="1" a="1"/>
  <c r="H1800" i="1" s="1"/>
  <c r="G1799" i="1"/>
  <c r="H1799" i="1" s="1" a="1"/>
  <c r="H1799" i="1" s="1"/>
  <c r="G1798" i="1"/>
  <c r="H1798" i="1" s="1" a="1"/>
  <c r="H1798" i="1" s="1"/>
  <c r="G1797" i="1"/>
  <c r="H1797" i="1" s="1" a="1"/>
  <c r="H1797" i="1" s="1"/>
  <c r="G1796" i="1"/>
  <c r="H1796" i="1" s="1" a="1"/>
  <c r="H1796" i="1" s="1"/>
  <c r="G1795" i="1"/>
  <c r="H1795" i="1" s="1" a="1"/>
  <c r="H1795" i="1" s="1"/>
  <c r="G1794" i="1"/>
  <c r="H1794" i="1" s="1" a="1"/>
  <c r="H1794" i="1" s="1"/>
  <c r="G1793" i="1"/>
  <c r="H1793" i="1" s="1" a="1"/>
  <c r="H1793" i="1" s="1"/>
  <c r="G1792" i="1"/>
  <c r="H1792" i="1" s="1" a="1"/>
  <c r="H1792" i="1" s="1"/>
  <c r="G1791" i="1"/>
  <c r="H1791" i="1" s="1" a="1"/>
  <c r="H1791" i="1" s="1"/>
  <c r="G1790" i="1"/>
  <c r="H1790" i="1" s="1" a="1"/>
  <c r="H1790" i="1" s="1"/>
  <c r="G1789" i="1"/>
  <c r="H1789" i="1" s="1" a="1"/>
  <c r="H1789" i="1" s="1"/>
  <c r="G1788" i="1"/>
  <c r="H1788" i="1" s="1" a="1"/>
  <c r="H1788" i="1" s="1"/>
  <c r="G1787" i="1"/>
  <c r="H1787" i="1" s="1" a="1"/>
  <c r="H1787" i="1" s="1"/>
  <c r="G1786" i="1"/>
  <c r="H1786" i="1" s="1" a="1"/>
  <c r="H1786" i="1" s="1"/>
  <c r="G1785" i="1"/>
  <c r="H1785" i="1" s="1" a="1"/>
  <c r="H1785" i="1" s="1"/>
  <c r="G1784" i="1"/>
  <c r="H1784" i="1" s="1" a="1"/>
  <c r="H1784" i="1" s="1"/>
  <c r="G1783" i="1"/>
  <c r="H1783" i="1" s="1" a="1"/>
  <c r="H1783" i="1" s="1"/>
  <c r="G1782" i="1"/>
  <c r="H1782" i="1" s="1" a="1"/>
  <c r="H1782" i="1" s="1"/>
  <c r="G1781" i="1"/>
  <c r="H1781" i="1" s="1" a="1"/>
  <c r="H1781" i="1" s="1"/>
  <c r="G1780" i="1"/>
  <c r="H1780" i="1" s="1" a="1"/>
  <c r="H1780" i="1" s="1"/>
  <c r="G1779" i="1"/>
  <c r="H1779" i="1" s="1" a="1"/>
  <c r="H1779" i="1" s="1"/>
  <c r="G1778" i="1"/>
  <c r="H1778" i="1" s="1" a="1"/>
  <c r="H1778" i="1" s="1"/>
  <c r="G1777" i="1"/>
  <c r="H1777" i="1" s="1" a="1"/>
  <c r="H1777" i="1" s="1"/>
  <c r="G1776" i="1"/>
  <c r="H1776" i="1" s="1" a="1"/>
  <c r="H1776" i="1" s="1"/>
  <c r="G1775" i="1"/>
  <c r="H1775" i="1" s="1" a="1"/>
  <c r="H1775" i="1" s="1"/>
  <c r="G1774" i="1"/>
  <c r="H1774" i="1" s="1" a="1"/>
  <c r="H1774" i="1" s="1"/>
  <c r="G1773" i="1"/>
  <c r="H1773" i="1" s="1" a="1"/>
  <c r="H1773" i="1" s="1"/>
  <c r="G1772" i="1"/>
  <c r="H1772" i="1" s="1" a="1"/>
  <c r="H1772" i="1" s="1"/>
  <c r="G1771" i="1"/>
  <c r="H1771" i="1" s="1" a="1"/>
  <c r="H1771" i="1" s="1"/>
  <c r="G1770" i="1"/>
  <c r="H1770" i="1" s="1" a="1"/>
  <c r="H1770" i="1" s="1"/>
  <c r="G1769" i="1"/>
  <c r="H1769" i="1" s="1" a="1"/>
  <c r="H1769" i="1" s="1"/>
  <c r="G1768" i="1"/>
  <c r="H1768" i="1" s="1" a="1"/>
  <c r="H1768" i="1" s="1"/>
  <c r="G1767" i="1"/>
  <c r="H1767" i="1" s="1" a="1"/>
  <c r="H1767" i="1" s="1"/>
  <c r="G1766" i="1"/>
  <c r="H1766" i="1" s="1" a="1"/>
  <c r="H1766" i="1" s="1"/>
  <c r="G1765" i="1"/>
  <c r="H1765" i="1" s="1" a="1"/>
  <c r="H1765" i="1" s="1"/>
  <c r="G1764" i="1"/>
  <c r="H1764" i="1" s="1" a="1"/>
  <c r="H1764" i="1" s="1"/>
  <c r="G1763" i="1"/>
  <c r="H1763" i="1" s="1" a="1"/>
  <c r="H1763" i="1" s="1"/>
  <c r="G1762" i="1"/>
  <c r="H1762" i="1" s="1" a="1"/>
  <c r="H1762" i="1" s="1"/>
  <c r="G1761" i="1"/>
  <c r="H1761" i="1" s="1" a="1"/>
  <c r="H1761" i="1" s="1"/>
  <c r="G1760" i="1"/>
  <c r="H1760" i="1" s="1" a="1"/>
  <c r="H1760" i="1" s="1"/>
  <c r="G1759" i="1"/>
  <c r="H1759" i="1" s="1" a="1"/>
  <c r="H1759" i="1" s="1"/>
  <c r="G1758" i="1"/>
  <c r="H1758" i="1" s="1" a="1"/>
  <c r="H1758" i="1" s="1"/>
  <c r="G1757" i="1"/>
  <c r="H1757" i="1" s="1" a="1"/>
  <c r="H1757" i="1" s="1"/>
  <c r="G1756" i="1"/>
  <c r="H1756" i="1" s="1" a="1"/>
  <c r="H1756" i="1" s="1"/>
  <c r="G1755" i="1"/>
  <c r="H1755" i="1" s="1" a="1"/>
  <c r="H1755" i="1" s="1"/>
  <c r="G1754" i="1"/>
  <c r="H1754" i="1" s="1" a="1"/>
  <c r="H1754" i="1" s="1"/>
  <c r="G1753" i="1"/>
  <c r="H1753" i="1" s="1" a="1"/>
  <c r="H1753" i="1" s="1"/>
  <c r="G1752" i="1"/>
  <c r="H1752" i="1" s="1" a="1"/>
  <c r="H1752" i="1" s="1"/>
  <c r="G1751" i="1"/>
  <c r="H1751" i="1" s="1" a="1"/>
  <c r="H1751" i="1" s="1"/>
  <c r="G1750" i="1"/>
  <c r="H1750" i="1" s="1" a="1"/>
  <c r="H1750" i="1" s="1"/>
  <c r="G1749" i="1"/>
  <c r="H1749" i="1" s="1" a="1"/>
  <c r="H1749" i="1" s="1"/>
  <c r="G1748" i="1"/>
  <c r="H1748" i="1" s="1" a="1"/>
  <c r="H1748" i="1" s="1"/>
  <c r="G1747" i="1"/>
  <c r="H1747" i="1" s="1" a="1"/>
  <c r="H1747" i="1" s="1"/>
  <c r="G1746" i="1"/>
  <c r="H1746" i="1" s="1" a="1"/>
  <c r="H1746" i="1" s="1"/>
  <c r="G1745" i="1"/>
  <c r="H1745" i="1" s="1" a="1"/>
  <c r="H1745" i="1" s="1"/>
  <c r="G1744" i="1"/>
  <c r="H1744" i="1" s="1" a="1"/>
  <c r="H1744" i="1" s="1"/>
  <c r="G1743" i="1"/>
  <c r="H1743" i="1" s="1" a="1"/>
  <c r="H1743" i="1" s="1"/>
  <c r="G1742" i="1"/>
  <c r="H1742" i="1" s="1" a="1"/>
  <c r="H1742" i="1" s="1"/>
  <c r="G1741" i="1"/>
  <c r="H1741" i="1" s="1" a="1"/>
  <c r="H1741" i="1" s="1"/>
  <c r="G1740" i="1"/>
  <c r="H1740" i="1" s="1" a="1"/>
  <c r="H1740" i="1" s="1"/>
  <c r="G1739" i="1"/>
  <c r="H1739" i="1" s="1" a="1"/>
  <c r="H1739" i="1" s="1"/>
  <c r="G1738" i="1"/>
  <c r="H1738" i="1" s="1" a="1"/>
  <c r="H1738" i="1" s="1"/>
  <c r="G1737" i="1"/>
  <c r="H1737" i="1" s="1" a="1"/>
  <c r="H1737" i="1" s="1"/>
  <c r="G1736" i="1"/>
  <c r="H1736" i="1" s="1" a="1"/>
  <c r="H1736" i="1" s="1"/>
  <c r="G1735" i="1"/>
  <c r="H1735" i="1" s="1" a="1"/>
  <c r="H1735" i="1" s="1"/>
  <c r="G1734" i="1"/>
  <c r="H1734" i="1" s="1" a="1"/>
  <c r="H1734" i="1" s="1"/>
  <c r="G1733" i="1"/>
  <c r="H1733" i="1" s="1" a="1"/>
  <c r="H1733" i="1" s="1"/>
  <c r="G1732" i="1"/>
  <c r="H1732" i="1" s="1" a="1"/>
  <c r="H1732" i="1" s="1"/>
  <c r="G1731" i="1"/>
  <c r="H1731" i="1" s="1" a="1"/>
  <c r="H1731" i="1" s="1"/>
  <c r="G1730" i="1"/>
  <c r="H1730" i="1" s="1" a="1"/>
  <c r="H1730" i="1" s="1"/>
  <c r="G1729" i="1"/>
  <c r="H1729" i="1" s="1" a="1"/>
  <c r="H1729" i="1" s="1"/>
  <c r="G1728" i="1"/>
  <c r="H1728" i="1" s="1" a="1"/>
  <c r="H1728" i="1" s="1"/>
  <c r="G1727" i="1"/>
  <c r="H1727" i="1" s="1" a="1"/>
  <c r="H1727" i="1" s="1"/>
  <c r="G1726" i="1"/>
  <c r="H1726" i="1" s="1" a="1"/>
  <c r="H1726" i="1" s="1"/>
  <c r="G1725" i="1"/>
  <c r="H1725" i="1" s="1" a="1"/>
  <c r="H1725" i="1" s="1"/>
  <c r="G1724" i="1"/>
  <c r="H1724" i="1" s="1" a="1"/>
  <c r="H1724" i="1" s="1"/>
  <c r="G1723" i="1"/>
  <c r="H1723" i="1" s="1" a="1"/>
  <c r="H1723" i="1" s="1"/>
  <c r="G1722" i="1"/>
  <c r="H1722" i="1" s="1" a="1"/>
  <c r="H1722" i="1" s="1"/>
  <c r="G1721" i="1"/>
  <c r="H1721" i="1" s="1" a="1"/>
  <c r="H1721" i="1" s="1"/>
  <c r="G1720" i="1"/>
  <c r="H1720" i="1" s="1" a="1"/>
  <c r="H1720" i="1" s="1"/>
  <c r="G1719" i="1"/>
  <c r="H1719" i="1" s="1" a="1"/>
  <c r="H1719" i="1" s="1"/>
  <c r="G1718" i="1"/>
  <c r="H1718" i="1" s="1" a="1"/>
  <c r="H1718" i="1" s="1"/>
  <c r="G1717" i="1"/>
  <c r="H1717" i="1" s="1" a="1"/>
  <c r="H1717" i="1" s="1"/>
  <c r="G1716" i="1"/>
  <c r="H1716" i="1" s="1" a="1"/>
  <c r="H1716" i="1" s="1"/>
  <c r="G1715" i="1"/>
  <c r="H1715" i="1" s="1" a="1"/>
  <c r="H1715" i="1" s="1"/>
  <c r="G1714" i="1"/>
  <c r="H1714" i="1" s="1" a="1"/>
  <c r="H1714" i="1" s="1"/>
  <c r="G1713" i="1"/>
  <c r="H1713" i="1" s="1" a="1"/>
  <c r="H1713" i="1" s="1"/>
  <c r="G1712" i="1"/>
  <c r="H1712" i="1" s="1" a="1"/>
  <c r="H1712" i="1" s="1"/>
  <c r="G1711" i="1"/>
  <c r="H1711" i="1" s="1" a="1"/>
  <c r="H1711" i="1" s="1"/>
  <c r="G1710" i="1"/>
  <c r="H1710" i="1" s="1" a="1"/>
  <c r="H1710" i="1" s="1"/>
  <c r="G1709" i="1"/>
  <c r="H1709" i="1" s="1" a="1"/>
  <c r="H1709" i="1" s="1"/>
  <c r="G1708" i="1"/>
  <c r="H1708" i="1" s="1" a="1"/>
  <c r="H1708" i="1" s="1"/>
  <c r="G1707" i="1"/>
  <c r="H1707" i="1" s="1" a="1"/>
  <c r="H1707" i="1" s="1"/>
  <c r="G1706" i="1"/>
  <c r="H1706" i="1" s="1" a="1"/>
  <c r="H1706" i="1" s="1"/>
  <c r="G1705" i="1"/>
  <c r="H1705" i="1" s="1" a="1"/>
  <c r="H1705" i="1" s="1"/>
  <c r="G1704" i="1"/>
  <c r="H1704" i="1" s="1" a="1"/>
  <c r="H1704" i="1" s="1"/>
  <c r="G1703" i="1"/>
  <c r="H1703" i="1" s="1" a="1"/>
  <c r="H1703" i="1" s="1"/>
  <c r="G1702" i="1"/>
  <c r="H1702" i="1" s="1" a="1"/>
  <c r="H1702" i="1" s="1"/>
  <c r="G1701" i="1"/>
  <c r="H1701" i="1" s="1" a="1"/>
  <c r="H1701" i="1" s="1"/>
  <c r="G1700" i="1"/>
  <c r="H1700" i="1" s="1" a="1"/>
  <c r="H1700" i="1" s="1"/>
  <c r="G1699" i="1"/>
  <c r="H1699" i="1" s="1" a="1"/>
  <c r="H1699" i="1" s="1"/>
  <c r="G1698" i="1"/>
  <c r="H1698" i="1" s="1" a="1"/>
  <c r="H1698" i="1" s="1"/>
  <c r="G1697" i="1"/>
  <c r="H1697" i="1" s="1" a="1"/>
  <c r="H1697" i="1" s="1"/>
  <c r="G1696" i="1"/>
  <c r="H1696" i="1" s="1" a="1"/>
  <c r="H1696" i="1" s="1"/>
  <c r="G1695" i="1"/>
  <c r="H1695" i="1" s="1" a="1"/>
  <c r="H1695" i="1" s="1"/>
  <c r="G1694" i="1"/>
  <c r="H1694" i="1" s="1" a="1"/>
  <c r="H1694" i="1" s="1"/>
  <c r="G1693" i="1"/>
  <c r="H1693" i="1" s="1" a="1"/>
  <c r="H1693" i="1" s="1"/>
  <c r="G1692" i="1"/>
  <c r="H1692" i="1" s="1" a="1"/>
  <c r="H1692" i="1" s="1"/>
  <c r="G1691" i="1"/>
  <c r="H1691" i="1" s="1" a="1"/>
  <c r="H1691" i="1" s="1"/>
  <c r="G1690" i="1"/>
  <c r="H1690" i="1" s="1" a="1"/>
  <c r="H1690" i="1" s="1"/>
  <c r="G1689" i="1"/>
  <c r="H1689" i="1" s="1" a="1"/>
  <c r="H1689" i="1" s="1"/>
  <c r="G1688" i="1"/>
  <c r="H1688" i="1" s="1" a="1"/>
  <c r="H1688" i="1" s="1"/>
  <c r="G1687" i="1"/>
  <c r="H1687" i="1" s="1" a="1"/>
  <c r="H1687" i="1" s="1"/>
  <c r="G1686" i="1"/>
  <c r="H1686" i="1" s="1" a="1"/>
  <c r="H1686" i="1" s="1"/>
  <c r="G1685" i="1"/>
  <c r="H1685" i="1" s="1" a="1"/>
  <c r="H1685" i="1" s="1"/>
  <c r="G1684" i="1"/>
  <c r="H1684" i="1" s="1" a="1"/>
  <c r="H1684" i="1" s="1"/>
  <c r="G1683" i="1"/>
  <c r="H1683" i="1" s="1" a="1"/>
  <c r="H1683" i="1" s="1"/>
  <c r="G1682" i="1"/>
  <c r="H1682" i="1" s="1" a="1"/>
  <c r="H1682" i="1" s="1"/>
  <c r="G1681" i="1"/>
  <c r="H1681" i="1" s="1" a="1"/>
  <c r="H1681" i="1" s="1"/>
  <c r="G1680" i="1"/>
  <c r="H1680" i="1" s="1" a="1"/>
  <c r="H1680" i="1" s="1"/>
  <c r="G1679" i="1"/>
  <c r="H1679" i="1" s="1" a="1"/>
  <c r="H1679" i="1" s="1"/>
  <c r="G1678" i="1"/>
  <c r="H1678" i="1" s="1" a="1"/>
  <c r="H1678" i="1" s="1"/>
  <c r="G1677" i="1"/>
  <c r="H1677" i="1" s="1" a="1"/>
  <c r="H1677" i="1" s="1"/>
  <c r="G1676" i="1"/>
  <c r="H1676" i="1" s="1" a="1"/>
  <c r="H1676" i="1" s="1"/>
  <c r="G1675" i="1"/>
  <c r="H1675" i="1" s="1" a="1"/>
  <c r="H1675" i="1" s="1"/>
  <c r="G1674" i="1"/>
  <c r="H1674" i="1" s="1" a="1"/>
  <c r="H1674" i="1" s="1"/>
  <c r="G1673" i="1"/>
  <c r="H1673" i="1" s="1" a="1"/>
  <c r="H1673" i="1" s="1"/>
  <c r="G1672" i="1"/>
  <c r="H1672" i="1" s="1" a="1"/>
  <c r="H1672" i="1" s="1"/>
  <c r="G1671" i="1"/>
  <c r="H1671" i="1" s="1" a="1"/>
  <c r="H1671" i="1" s="1"/>
  <c r="G1670" i="1"/>
  <c r="H1670" i="1" s="1" a="1"/>
  <c r="H1670" i="1" s="1"/>
  <c r="G1669" i="1"/>
  <c r="H1669" i="1" s="1" a="1"/>
  <c r="H1669" i="1" s="1"/>
  <c r="G1668" i="1"/>
  <c r="H1668" i="1" s="1" a="1"/>
  <c r="H1668" i="1" s="1"/>
  <c r="G1667" i="1"/>
  <c r="H1667" i="1" s="1" a="1"/>
  <c r="H1667" i="1" s="1"/>
  <c r="G1666" i="1"/>
  <c r="H1666" i="1" s="1" a="1"/>
  <c r="H1666" i="1" s="1"/>
  <c r="G1665" i="1"/>
  <c r="H1665" i="1" s="1" a="1"/>
  <c r="H1665" i="1" s="1"/>
  <c r="G1664" i="1"/>
  <c r="H1664" i="1" s="1" a="1"/>
  <c r="H1664" i="1" s="1"/>
  <c r="G1663" i="1"/>
  <c r="H1663" i="1" s="1" a="1"/>
  <c r="H1663" i="1" s="1"/>
  <c r="G1662" i="1"/>
  <c r="H1662" i="1" s="1" a="1"/>
  <c r="H1662" i="1" s="1"/>
  <c r="G1661" i="1"/>
  <c r="H1661" i="1" s="1" a="1"/>
  <c r="H1661" i="1" s="1"/>
  <c r="G1660" i="1"/>
  <c r="H1660" i="1" s="1" a="1"/>
  <c r="H1660" i="1" s="1"/>
  <c r="G1659" i="1"/>
  <c r="H1659" i="1" s="1" a="1"/>
  <c r="H1659" i="1" s="1"/>
  <c r="G1658" i="1"/>
  <c r="H1658" i="1" s="1" a="1"/>
  <c r="H1658" i="1" s="1"/>
  <c r="G1657" i="1"/>
  <c r="H1657" i="1" s="1" a="1"/>
  <c r="H1657" i="1" s="1"/>
  <c r="G1656" i="1"/>
  <c r="H1656" i="1" s="1" a="1"/>
  <c r="H1656" i="1" s="1"/>
  <c r="G1655" i="1"/>
  <c r="H1655" i="1" s="1" a="1"/>
  <c r="H1655" i="1" s="1"/>
  <c r="G1654" i="1"/>
  <c r="H1654" i="1" s="1" a="1"/>
  <c r="H1654" i="1" s="1"/>
  <c r="G1653" i="1"/>
  <c r="H1653" i="1" s="1" a="1"/>
  <c r="H1653" i="1" s="1"/>
  <c r="G1652" i="1"/>
  <c r="H1652" i="1" s="1" a="1"/>
  <c r="H1652" i="1" s="1"/>
  <c r="G1651" i="1"/>
  <c r="H1651" i="1" s="1" a="1"/>
  <c r="H1651" i="1" s="1"/>
  <c r="G1650" i="1"/>
  <c r="H1650" i="1" s="1" a="1"/>
  <c r="H1650" i="1" s="1"/>
  <c r="G1649" i="1"/>
  <c r="H1649" i="1" s="1" a="1"/>
  <c r="H1649" i="1" s="1"/>
  <c r="G1648" i="1"/>
  <c r="H1648" i="1" s="1" a="1"/>
  <c r="H1648" i="1" s="1"/>
  <c r="G1647" i="1"/>
  <c r="H1647" i="1" s="1" a="1"/>
  <c r="H1647" i="1" s="1"/>
  <c r="G1646" i="1"/>
  <c r="H1646" i="1" s="1" a="1"/>
  <c r="H1646" i="1" s="1"/>
  <c r="G1645" i="1"/>
  <c r="H1645" i="1" s="1" a="1"/>
  <c r="H1645" i="1" s="1"/>
  <c r="G1644" i="1"/>
  <c r="H1644" i="1" s="1" a="1"/>
  <c r="H1644" i="1" s="1"/>
  <c r="G1643" i="1"/>
  <c r="H1643" i="1" s="1" a="1"/>
  <c r="H1643" i="1" s="1"/>
  <c r="G1642" i="1"/>
  <c r="H1642" i="1" s="1" a="1"/>
  <c r="H1642" i="1" s="1"/>
  <c r="G1641" i="1"/>
  <c r="H1641" i="1" s="1" a="1"/>
  <c r="H1641" i="1" s="1"/>
  <c r="G1640" i="1"/>
  <c r="H1640" i="1" s="1" a="1"/>
  <c r="H1640" i="1" s="1"/>
  <c r="G1639" i="1"/>
  <c r="H1639" i="1" s="1" a="1"/>
  <c r="H1639" i="1" s="1"/>
  <c r="G1638" i="1"/>
  <c r="H1638" i="1" s="1" a="1"/>
  <c r="H1638" i="1" s="1"/>
  <c r="G1637" i="1"/>
  <c r="H1637" i="1" s="1" a="1"/>
  <c r="H1637" i="1" s="1"/>
  <c r="G1636" i="1"/>
  <c r="H1636" i="1" s="1" a="1"/>
  <c r="H1636" i="1" s="1"/>
  <c r="G1635" i="1"/>
  <c r="H1635" i="1" s="1" a="1"/>
  <c r="H1635" i="1" s="1"/>
  <c r="G1634" i="1"/>
  <c r="H1634" i="1" s="1" a="1"/>
  <c r="H1634" i="1" s="1"/>
  <c r="G1633" i="1"/>
  <c r="H1633" i="1" s="1" a="1"/>
  <c r="H1633" i="1" s="1"/>
  <c r="G1632" i="1"/>
  <c r="H1632" i="1" s="1" a="1"/>
  <c r="H1632" i="1" s="1"/>
  <c r="G1631" i="1"/>
  <c r="H1631" i="1" s="1" a="1"/>
  <c r="H1631" i="1" s="1"/>
  <c r="G1630" i="1"/>
  <c r="H1630" i="1" s="1" a="1"/>
  <c r="H1630" i="1" s="1"/>
  <c r="G1629" i="1"/>
  <c r="H1629" i="1" s="1" a="1"/>
  <c r="H1629" i="1" s="1"/>
  <c r="G1628" i="1"/>
  <c r="H1628" i="1" s="1" a="1"/>
  <c r="H1628" i="1" s="1"/>
  <c r="G1627" i="1"/>
  <c r="H1627" i="1" s="1" a="1"/>
  <c r="H1627" i="1" s="1"/>
  <c r="G1626" i="1"/>
  <c r="H1626" i="1" s="1" a="1"/>
  <c r="H1626" i="1" s="1"/>
  <c r="G1625" i="1"/>
  <c r="H1625" i="1" s="1" a="1"/>
  <c r="H1625" i="1" s="1"/>
  <c r="G1624" i="1"/>
  <c r="H1624" i="1" s="1" a="1"/>
  <c r="H1624" i="1" s="1"/>
  <c r="G1623" i="1"/>
  <c r="H1623" i="1" s="1" a="1"/>
  <c r="H1623" i="1" s="1"/>
  <c r="G1622" i="1"/>
  <c r="H1622" i="1" s="1" a="1"/>
  <c r="H1622" i="1" s="1"/>
  <c r="G1621" i="1"/>
  <c r="H1621" i="1" s="1" a="1"/>
  <c r="H1621" i="1" s="1"/>
  <c r="G1620" i="1"/>
  <c r="H1620" i="1" s="1" a="1"/>
  <c r="H1620" i="1" s="1"/>
  <c r="G1619" i="1"/>
  <c r="H1619" i="1" s="1" a="1"/>
  <c r="H1619" i="1" s="1"/>
  <c r="G1618" i="1"/>
  <c r="H1618" i="1" s="1" a="1"/>
  <c r="H1618" i="1" s="1"/>
  <c r="G1617" i="1"/>
  <c r="H1617" i="1" s="1" a="1"/>
  <c r="H1617" i="1" s="1"/>
  <c r="G1616" i="1"/>
  <c r="H1616" i="1" s="1" a="1"/>
  <c r="H1616" i="1" s="1"/>
  <c r="G1615" i="1"/>
  <c r="H1615" i="1" s="1" a="1"/>
  <c r="H1615" i="1" s="1"/>
  <c r="G1614" i="1"/>
  <c r="H1614" i="1" s="1" a="1"/>
  <c r="H1614" i="1" s="1"/>
  <c r="G1613" i="1"/>
  <c r="H1613" i="1" s="1" a="1"/>
  <c r="H1613" i="1" s="1"/>
  <c r="G1612" i="1"/>
  <c r="H1612" i="1" s="1" a="1"/>
  <c r="H1612" i="1" s="1"/>
  <c r="G1611" i="1"/>
  <c r="H1611" i="1" s="1" a="1"/>
  <c r="H1611" i="1" s="1"/>
  <c r="G1610" i="1"/>
  <c r="H1610" i="1" s="1" a="1"/>
  <c r="H1610" i="1" s="1"/>
  <c r="G1609" i="1"/>
  <c r="H1609" i="1" s="1" a="1"/>
  <c r="H1609" i="1" s="1"/>
  <c r="G1608" i="1"/>
  <c r="H1608" i="1" s="1" a="1"/>
  <c r="H1608" i="1" s="1"/>
  <c r="G1607" i="1"/>
  <c r="H1607" i="1" s="1" a="1"/>
  <c r="H1607" i="1" s="1"/>
  <c r="G1606" i="1"/>
  <c r="H1606" i="1" s="1" a="1"/>
  <c r="H1606" i="1" s="1"/>
  <c r="G1605" i="1"/>
  <c r="H1605" i="1" s="1" a="1"/>
  <c r="H1605" i="1" s="1"/>
  <c r="G1604" i="1"/>
  <c r="H1604" i="1" s="1" a="1"/>
  <c r="H1604" i="1" s="1"/>
  <c r="G1603" i="1"/>
  <c r="H1603" i="1" s="1" a="1"/>
  <c r="H1603" i="1" s="1"/>
  <c r="G1602" i="1"/>
  <c r="H1602" i="1" s="1" a="1"/>
  <c r="H1602" i="1" s="1"/>
  <c r="G1601" i="1"/>
  <c r="H1601" i="1" s="1" a="1"/>
  <c r="H1601" i="1" s="1"/>
  <c r="G1600" i="1"/>
  <c r="H1600" i="1" s="1" a="1"/>
  <c r="H1600" i="1" s="1"/>
  <c r="G1599" i="1"/>
  <c r="H1599" i="1" s="1" a="1"/>
  <c r="H1599" i="1" s="1"/>
  <c r="G1598" i="1"/>
  <c r="H1598" i="1" s="1" a="1"/>
  <c r="H1598" i="1" s="1"/>
  <c r="G1597" i="1"/>
  <c r="H1597" i="1" s="1" a="1"/>
  <c r="H1597" i="1" s="1"/>
  <c r="G1596" i="1"/>
  <c r="H1596" i="1" s="1" a="1"/>
  <c r="H1596" i="1" s="1"/>
  <c r="G1595" i="1"/>
  <c r="H1595" i="1" s="1" a="1"/>
  <c r="H1595" i="1" s="1"/>
  <c r="G1594" i="1"/>
  <c r="G1593" i="1"/>
  <c r="H1593" i="1" s="1" a="1"/>
  <c r="H1593" i="1" s="1"/>
  <c r="G1592" i="1"/>
  <c r="H1592" i="1" s="1" a="1"/>
  <c r="H1592" i="1" s="1"/>
  <c r="G1591" i="1"/>
  <c r="H1591" i="1" s="1" a="1"/>
  <c r="H1591" i="1" s="1"/>
  <c r="G1590" i="1"/>
  <c r="H1590" i="1" s="1" a="1"/>
  <c r="H1590" i="1" s="1"/>
  <c r="G1589" i="1"/>
  <c r="H1589" i="1" s="1" a="1"/>
  <c r="H1589" i="1" s="1"/>
  <c r="G1588" i="1"/>
  <c r="H1588" i="1" s="1" a="1"/>
  <c r="H1588" i="1" s="1"/>
  <c r="G1587" i="1"/>
  <c r="H1587" i="1" s="1" a="1"/>
  <c r="H1587" i="1" s="1"/>
  <c r="G1586" i="1"/>
  <c r="H1586" i="1" s="1" a="1"/>
  <c r="H1586" i="1" s="1"/>
  <c r="G1585" i="1"/>
  <c r="H1585" i="1" s="1" a="1"/>
  <c r="H1585" i="1" s="1"/>
  <c r="G1584" i="1"/>
  <c r="H1584" i="1" s="1" a="1"/>
  <c r="H1584" i="1" s="1"/>
  <c r="G1583" i="1"/>
  <c r="H1583" i="1" s="1" a="1"/>
  <c r="H1583" i="1" s="1"/>
  <c r="G1582" i="1"/>
  <c r="H1582" i="1" s="1" a="1"/>
  <c r="H1582" i="1" s="1"/>
  <c r="G1581" i="1"/>
  <c r="H1581" i="1" s="1" a="1"/>
  <c r="H1581" i="1" s="1"/>
  <c r="G1580" i="1"/>
  <c r="H1580" i="1" s="1" a="1"/>
  <c r="H1580" i="1" s="1"/>
  <c r="G1579" i="1"/>
  <c r="H1579" i="1" s="1" a="1"/>
  <c r="H1579" i="1" s="1"/>
  <c r="G1578" i="1"/>
  <c r="H1578" i="1" s="1" a="1"/>
  <c r="H1578" i="1" s="1"/>
  <c r="G1577" i="1"/>
  <c r="H1577" i="1" s="1" a="1"/>
  <c r="H1577" i="1" s="1"/>
  <c r="G1576" i="1"/>
  <c r="H1576" i="1" s="1" a="1"/>
  <c r="H1576" i="1" s="1"/>
  <c r="G1575" i="1"/>
  <c r="H1575" i="1" s="1" a="1"/>
  <c r="H1575" i="1" s="1"/>
  <c r="G1574" i="1"/>
  <c r="H1574" i="1" s="1" a="1"/>
  <c r="H1574" i="1" s="1"/>
  <c r="G1573" i="1"/>
  <c r="H1573" i="1" s="1" a="1"/>
  <c r="H1573" i="1" s="1"/>
  <c r="G1572" i="1"/>
  <c r="H1572" i="1" s="1" a="1"/>
  <c r="H1572" i="1" s="1"/>
  <c r="G1571" i="1"/>
  <c r="H1571" i="1" s="1" a="1"/>
  <c r="H1571" i="1" s="1"/>
  <c r="G1570" i="1"/>
  <c r="H1570" i="1" s="1" a="1"/>
  <c r="H1570" i="1" s="1"/>
  <c r="G1569" i="1"/>
  <c r="H1569" i="1" s="1" a="1"/>
  <c r="H1569" i="1" s="1"/>
  <c r="G1568" i="1"/>
  <c r="H1568" i="1" s="1" a="1"/>
  <c r="H1568" i="1" s="1"/>
  <c r="G1567" i="1"/>
  <c r="H1567" i="1" s="1" a="1"/>
  <c r="H1567" i="1" s="1"/>
  <c r="G1566" i="1"/>
  <c r="H1566" i="1" s="1" a="1"/>
  <c r="H1566" i="1" s="1"/>
  <c r="G1565" i="1"/>
  <c r="H1565" i="1" s="1" a="1"/>
  <c r="H1565" i="1" s="1"/>
  <c r="G1564" i="1"/>
  <c r="H1564" i="1" s="1" a="1"/>
  <c r="H1564" i="1" s="1"/>
  <c r="G1563" i="1"/>
  <c r="H1563" i="1" s="1" a="1"/>
  <c r="H1563" i="1" s="1"/>
  <c r="G1562" i="1"/>
  <c r="H1562" i="1" s="1" a="1"/>
  <c r="H1562" i="1" s="1"/>
  <c r="G1561" i="1"/>
  <c r="H1561" i="1" s="1" a="1"/>
  <c r="H1561" i="1" s="1"/>
  <c r="G1560" i="1"/>
  <c r="H1560" i="1" s="1" a="1"/>
  <c r="H1560" i="1" s="1"/>
  <c r="G1559" i="1"/>
  <c r="H1559" i="1" s="1" a="1"/>
  <c r="H1559" i="1" s="1"/>
  <c r="G1558" i="1"/>
  <c r="H1558" i="1" s="1" a="1"/>
  <c r="H1558" i="1" s="1"/>
  <c r="G1557" i="1"/>
  <c r="H1557" i="1" s="1" a="1"/>
  <c r="H1557" i="1" s="1"/>
  <c r="G1556" i="1"/>
  <c r="H1556" i="1" s="1" a="1"/>
  <c r="H1556" i="1" s="1"/>
  <c r="G1555" i="1"/>
  <c r="H1555" i="1" s="1" a="1"/>
  <c r="H1555" i="1" s="1"/>
  <c r="G1554" i="1"/>
  <c r="H1554" i="1" s="1" a="1"/>
  <c r="H1554" i="1" s="1"/>
  <c r="G1553" i="1"/>
  <c r="H1553" i="1" s="1" a="1"/>
  <c r="H1553" i="1" s="1"/>
  <c r="G1552" i="1"/>
  <c r="H1552" i="1" s="1" a="1"/>
  <c r="H1552" i="1" s="1"/>
  <c r="G1551" i="1"/>
  <c r="H1551" i="1" s="1" a="1"/>
  <c r="H1551" i="1" s="1"/>
  <c r="G1550" i="1"/>
  <c r="H1550" i="1" s="1" a="1"/>
  <c r="H1550" i="1" s="1"/>
  <c r="G1549" i="1"/>
  <c r="H1549" i="1" s="1" a="1"/>
  <c r="H1549" i="1" s="1"/>
  <c r="G1548" i="1"/>
  <c r="H1548" i="1" s="1" a="1"/>
  <c r="H1548" i="1" s="1"/>
  <c r="G1547" i="1"/>
  <c r="H1547" i="1" s="1" a="1"/>
  <c r="H1547" i="1" s="1"/>
  <c r="G1546" i="1"/>
  <c r="H1546" i="1" s="1" a="1"/>
  <c r="H1546" i="1" s="1"/>
  <c r="G1545" i="1"/>
  <c r="H1545" i="1" s="1" a="1"/>
  <c r="H1545" i="1" s="1"/>
  <c r="G1544" i="1"/>
  <c r="H1544" i="1" s="1" a="1"/>
  <c r="H1544" i="1" s="1"/>
  <c r="G1543" i="1"/>
  <c r="H1543" i="1" s="1" a="1"/>
  <c r="H1543" i="1" s="1"/>
  <c r="G1542" i="1"/>
  <c r="H1542" i="1" s="1" a="1"/>
  <c r="H1542" i="1" s="1"/>
  <c r="G1541" i="1"/>
  <c r="H1541" i="1" s="1" a="1"/>
  <c r="H1541" i="1" s="1"/>
  <c r="G1540" i="1"/>
  <c r="H1540" i="1" s="1" a="1"/>
  <c r="H1540" i="1" s="1"/>
  <c r="G1539" i="1"/>
  <c r="H1539" i="1" s="1" a="1"/>
  <c r="H1539" i="1" s="1"/>
  <c r="G1538" i="1"/>
  <c r="H1538" i="1" s="1" a="1"/>
  <c r="H1538" i="1" s="1"/>
  <c r="G1537" i="1"/>
  <c r="H1537" i="1" s="1" a="1"/>
  <c r="H1537" i="1" s="1"/>
  <c r="G1536" i="1"/>
  <c r="H1536" i="1" s="1" a="1"/>
  <c r="H1536" i="1" s="1"/>
  <c r="G1535" i="1"/>
  <c r="H1535" i="1" s="1" a="1"/>
  <c r="H1535" i="1" s="1"/>
  <c r="G1534" i="1"/>
  <c r="H1534" i="1" s="1" a="1"/>
  <c r="H1534" i="1" s="1"/>
  <c r="G1533" i="1"/>
  <c r="H1533" i="1" s="1" a="1"/>
  <c r="H1533" i="1" s="1"/>
  <c r="G1532" i="1"/>
  <c r="H1532" i="1" s="1" a="1"/>
  <c r="H1532" i="1" s="1"/>
  <c r="G1531" i="1"/>
  <c r="H1531" i="1" s="1" a="1"/>
  <c r="H1531" i="1" s="1"/>
  <c r="G1530" i="1"/>
  <c r="H1530" i="1" s="1" a="1"/>
  <c r="H1530" i="1" s="1"/>
  <c r="G1529" i="1"/>
  <c r="H1529" i="1" s="1" a="1"/>
  <c r="H1529" i="1" s="1"/>
  <c r="G1528" i="1"/>
  <c r="H1528" i="1" s="1" a="1"/>
  <c r="H1528" i="1" s="1"/>
  <c r="G1527" i="1"/>
  <c r="H1527" i="1" s="1" a="1"/>
  <c r="H1527" i="1" s="1"/>
  <c r="G1526" i="1"/>
  <c r="H1526" i="1" s="1" a="1"/>
  <c r="H1526" i="1" s="1"/>
  <c r="G1525" i="1"/>
  <c r="H1525" i="1" s="1" a="1"/>
  <c r="H1525" i="1" s="1"/>
  <c r="G1524" i="1"/>
  <c r="H1524" i="1" s="1" a="1"/>
  <c r="H1524" i="1" s="1"/>
  <c r="G1523" i="1"/>
  <c r="H1523" i="1" s="1" a="1"/>
  <c r="H1523" i="1" s="1"/>
  <c r="G1522" i="1"/>
  <c r="H1522" i="1" s="1" a="1"/>
  <c r="H1522" i="1" s="1"/>
  <c r="G1521" i="1"/>
  <c r="H1521" i="1" s="1" a="1"/>
  <c r="H1521" i="1" s="1"/>
  <c r="G1520" i="1"/>
  <c r="H1520" i="1" s="1" a="1"/>
  <c r="H1520" i="1" s="1"/>
  <c r="G1519" i="1"/>
  <c r="H1519" i="1" s="1" a="1"/>
  <c r="H1519" i="1" s="1"/>
  <c r="G1518" i="1"/>
  <c r="H1518" i="1" s="1" a="1"/>
  <c r="H1518" i="1" s="1"/>
  <c r="G1517" i="1"/>
  <c r="H1517" i="1" s="1" a="1"/>
  <c r="H1517" i="1" s="1"/>
  <c r="G1516" i="1"/>
  <c r="H1516" i="1" s="1" a="1"/>
  <c r="H1516" i="1" s="1"/>
  <c r="G1515" i="1"/>
  <c r="H1515" i="1" s="1" a="1"/>
  <c r="H1515" i="1" s="1"/>
  <c r="G1514" i="1"/>
  <c r="H1514" i="1" s="1" a="1"/>
  <c r="H1514" i="1" s="1"/>
  <c r="G1513" i="1"/>
  <c r="H1513" i="1" s="1" a="1"/>
  <c r="H1513" i="1" s="1"/>
  <c r="G1512" i="1"/>
  <c r="H1512" i="1" s="1" a="1"/>
  <c r="H1512" i="1" s="1"/>
  <c r="G1511" i="1"/>
  <c r="H1511" i="1" s="1" a="1"/>
  <c r="H1511" i="1" s="1"/>
  <c r="G1510" i="1"/>
  <c r="H1510" i="1" s="1" a="1"/>
  <c r="H1510" i="1" s="1"/>
  <c r="G1509" i="1"/>
  <c r="H1509" i="1" s="1" a="1"/>
  <c r="H1509" i="1" s="1"/>
  <c r="G1508" i="1"/>
  <c r="H1508" i="1" s="1" a="1"/>
  <c r="H1508" i="1" s="1"/>
  <c r="G1507" i="1"/>
  <c r="H1507" i="1" s="1" a="1"/>
  <c r="H1507" i="1" s="1"/>
  <c r="G1506" i="1"/>
  <c r="H1506" i="1" s="1" a="1"/>
  <c r="H1506" i="1" s="1"/>
  <c r="G1505" i="1"/>
  <c r="H1505" i="1" s="1" a="1"/>
  <c r="H1505" i="1" s="1"/>
  <c r="G1504" i="1"/>
  <c r="H1504" i="1" s="1" a="1"/>
  <c r="H1504" i="1" s="1"/>
  <c r="G1503" i="1"/>
  <c r="H1503" i="1" s="1" a="1"/>
  <c r="H1503" i="1" s="1"/>
  <c r="G1502" i="1"/>
  <c r="H1502" i="1" s="1" a="1"/>
  <c r="H1502" i="1" s="1"/>
  <c r="G1501" i="1"/>
  <c r="H1501" i="1" s="1" a="1"/>
  <c r="H1501" i="1" s="1"/>
  <c r="G1500" i="1"/>
  <c r="H1500" i="1" s="1" a="1"/>
  <c r="H1500" i="1" s="1"/>
  <c r="G1499" i="1"/>
  <c r="H1499" i="1" s="1" a="1"/>
  <c r="H1499" i="1" s="1"/>
  <c r="G1498" i="1"/>
  <c r="H1498" i="1" s="1" a="1"/>
  <c r="H1498" i="1" s="1"/>
  <c r="G1497" i="1"/>
  <c r="H1497" i="1" s="1" a="1"/>
  <c r="H1497" i="1" s="1"/>
  <c r="G1496" i="1"/>
  <c r="H1496" i="1" s="1" a="1"/>
  <c r="H1496" i="1" s="1"/>
  <c r="G1495" i="1"/>
  <c r="H1495" i="1" s="1" a="1"/>
  <c r="H1495" i="1" s="1"/>
  <c r="G1494" i="1"/>
  <c r="H1494" i="1" s="1" a="1"/>
  <c r="H1494" i="1" s="1"/>
  <c r="G1493" i="1"/>
  <c r="H1493" i="1" s="1" a="1"/>
  <c r="H1493" i="1" s="1"/>
  <c r="G1492" i="1"/>
  <c r="H1492" i="1" s="1" a="1"/>
  <c r="H1492" i="1" s="1"/>
  <c r="G1491" i="1"/>
  <c r="H1491" i="1" s="1" a="1"/>
  <c r="H1491" i="1" s="1"/>
  <c r="G1490" i="1"/>
  <c r="H1490" i="1" s="1" a="1"/>
  <c r="H1490" i="1" s="1"/>
  <c r="G1489" i="1"/>
  <c r="H1489" i="1" s="1" a="1"/>
  <c r="H1489" i="1" s="1"/>
  <c r="G1488" i="1"/>
  <c r="H1488" i="1" s="1" a="1"/>
  <c r="H1488" i="1" s="1"/>
  <c r="G1487" i="1"/>
  <c r="H1487" i="1" s="1" a="1"/>
  <c r="H1487" i="1" s="1"/>
  <c r="G1486" i="1"/>
  <c r="H1486" i="1" s="1" a="1"/>
  <c r="H1486" i="1" s="1"/>
  <c r="G1485" i="1"/>
  <c r="H1485" i="1" s="1" a="1"/>
  <c r="H1485" i="1" s="1"/>
  <c r="G1484" i="1"/>
  <c r="H1484" i="1" s="1" a="1"/>
  <c r="H1484" i="1" s="1"/>
  <c r="G1483" i="1"/>
  <c r="H1483" i="1" s="1" a="1"/>
  <c r="H1483" i="1" s="1"/>
  <c r="G1482" i="1"/>
  <c r="H1482" i="1" s="1" a="1"/>
  <c r="H1482" i="1" s="1"/>
  <c r="G1481" i="1"/>
  <c r="H1481" i="1" s="1" a="1"/>
  <c r="H1481" i="1" s="1"/>
  <c r="G1480" i="1"/>
  <c r="H1480" i="1" s="1" a="1"/>
  <c r="H1480" i="1" s="1"/>
  <c r="G1479" i="1"/>
  <c r="H1479" i="1" s="1" a="1"/>
  <c r="H1479" i="1" s="1"/>
  <c r="G1478" i="1"/>
  <c r="H1478" i="1" s="1" a="1"/>
  <c r="H1478" i="1" s="1"/>
  <c r="G1477" i="1"/>
  <c r="H1477" i="1" s="1" a="1"/>
  <c r="H1477" i="1" s="1"/>
  <c r="G1476" i="1"/>
  <c r="H1476" i="1" s="1" a="1"/>
  <c r="H1476" i="1" s="1"/>
  <c r="G1475" i="1"/>
  <c r="H1475" i="1" s="1" a="1"/>
  <c r="H1475" i="1" s="1"/>
  <c r="G1474" i="1"/>
  <c r="H1474" i="1" s="1" a="1"/>
  <c r="H1474" i="1" s="1"/>
  <c r="G1473" i="1"/>
  <c r="H1473" i="1" s="1" a="1"/>
  <c r="H1473" i="1" s="1"/>
  <c r="G1472" i="1"/>
  <c r="H1472" i="1" s="1" a="1"/>
  <c r="H1472" i="1" s="1"/>
  <c r="G1471" i="1"/>
  <c r="H1471" i="1" s="1" a="1"/>
  <c r="H1471" i="1" s="1"/>
  <c r="G1470" i="1"/>
  <c r="H1470" i="1" s="1" a="1"/>
  <c r="H1470" i="1" s="1"/>
  <c r="G1469" i="1"/>
  <c r="H1469" i="1" s="1" a="1"/>
  <c r="H1469" i="1" s="1"/>
  <c r="G1468" i="1"/>
  <c r="H1468" i="1" s="1" a="1"/>
  <c r="H1468" i="1" s="1"/>
  <c r="G1467" i="1"/>
  <c r="H1467" i="1" s="1" a="1"/>
  <c r="H1467" i="1" s="1"/>
  <c r="G1466" i="1"/>
  <c r="H1466" i="1" s="1" a="1"/>
  <c r="H1466" i="1" s="1"/>
  <c r="G1465" i="1"/>
  <c r="H1465" i="1" s="1" a="1"/>
  <c r="H1465" i="1" s="1"/>
  <c r="G1464" i="1"/>
  <c r="H1464" i="1" s="1" a="1"/>
  <c r="H1464" i="1" s="1"/>
  <c r="G1463" i="1"/>
  <c r="H1463" i="1" s="1" a="1"/>
  <c r="H1463" i="1" s="1"/>
  <c r="G1462" i="1"/>
  <c r="H1462" i="1" s="1" a="1"/>
  <c r="H1462" i="1" s="1"/>
  <c r="G1461" i="1"/>
  <c r="H1461" i="1" s="1" a="1"/>
  <c r="H1461" i="1" s="1"/>
  <c r="G1460" i="1"/>
  <c r="H1460" i="1" s="1" a="1"/>
  <c r="H1460" i="1" s="1"/>
  <c r="G1459" i="1"/>
  <c r="H1459" i="1" s="1" a="1"/>
  <c r="H1459" i="1" s="1"/>
  <c r="G1458" i="1"/>
  <c r="H1458" i="1" s="1" a="1"/>
  <c r="H1458" i="1" s="1"/>
  <c r="G1457" i="1"/>
  <c r="H1457" i="1" s="1" a="1"/>
  <c r="H1457" i="1" s="1"/>
  <c r="G1456" i="1"/>
  <c r="H1456" i="1" s="1" a="1"/>
  <c r="H1456" i="1" s="1"/>
  <c r="G1455" i="1"/>
  <c r="H1455" i="1" s="1" a="1"/>
  <c r="H1455" i="1" s="1"/>
  <c r="G1454" i="1"/>
  <c r="H1454" i="1" s="1" a="1"/>
  <c r="H1454" i="1" s="1"/>
  <c r="G1453" i="1"/>
  <c r="H1453" i="1" s="1" a="1"/>
  <c r="H1453" i="1" s="1"/>
  <c r="G1452" i="1"/>
  <c r="H1452" i="1" s="1" a="1"/>
  <c r="H1452" i="1" s="1"/>
  <c r="G1451" i="1"/>
  <c r="H1451" i="1" s="1" a="1"/>
  <c r="H1451" i="1" s="1"/>
  <c r="G1450" i="1"/>
  <c r="H1450" i="1" s="1" a="1"/>
  <c r="H1450" i="1" s="1"/>
  <c r="G1449" i="1"/>
  <c r="H1449" i="1" s="1" a="1"/>
  <c r="H1449" i="1" s="1"/>
  <c r="G1448" i="1"/>
  <c r="H1448" i="1" s="1" a="1"/>
  <c r="H1448" i="1" s="1"/>
  <c r="G1447" i="1"/>
  <c r="H1447" i="1" s="1" a="1"/>
  <c r="H1447" i="1" s="1"/>
  <c r="G1446" i="1"/>
  <c r="H1446" i="1" s="1" a="1"/>
  <c r="H1446" i="1" s="1"/>
  <c r="G1445" i="1"/>
  <c r="H1445" i="1" s="1" a="1"/>
  <c r="H1445" i="1" s="1"/>
  <c r="G1444" i="1"/>
  <c r="H1444" i="1" s="1" a="1"/>
  <c r="H1444" i="1" s="1"/>
  <c r="G1443" i="1"/>
  <c r="H1443" i="1" s="1" a="1"/>
  <c r="H1443" i="1" s="1"/>
  <c r="G1442" i="1"/>
  <c r="H1442" i="1" s="1" a="1"/>
  <c r="H1442" i="1" s="1"/>
  <c r="G1441" i="1"/>
  <c r="H1441" i="1" s="1" a="1"/>
  <c r="H1441" i="1" s="1"/>
  <c r="G1440" i="1"/>
  <c r="H1440" i="1" s="1" a="1"/>
  <c r="H1440" i="1" s="1"/>
  <c r="G1439" i="1"/>
  <c r="H1439" i="1" s="1" a="1"/>
  <c r="H1439" i="1" s="1"/>
  <c r="G1438" i="1"/>
  <c r="H1438" i="1" s="1" a="1"/>
  <c r="H1438" i="1" s="1"/>
  <c r="G1437" i="1"/>
  <c r="H1437" i="1" s="1" a="1"/>
  <c r="H1437" i="1" s="1"/>
  <c r="G1436" i="1"/>
  <c r="H1436" i="1" s="1" a="1"/>
  <c r="H1436" i="1" s="1"/>
  <c r="G1435" i="1"/>
  <c r="H1435" i="1" s="1" a="1"/>
  <c r="H1435" i="1" s="1"/>
  <c r="G1434" i="1"/>
  <c r="H1434" i="1" s="1" a="1"/>
  <c r="H1434" i="1" s="1"/>
  <c r="G1433" i="1"/>
  <c r="H1433" i="1" s="1" a="1"/>
  <c r="H1433" i="1" s="1"/>
  <c r="G1432" i="1"/>
  <c r="H1432" i="1" s="1" a="1"/>
  <c r="H1432" i="1" s="1"/>
  <c r="G1431" i="1"/>
  <c r="H1431" i="1" s="1" a="1"/>
  <c r="H1431" i="1" s="1"/>
  <c r="G1430" i="1"/>
  <c r="H1430" i="1" s="1" a="1"/>
  <c r="H1430" i="1" s="1"/>
  <c r="G1429" i="1"/>
  <c r="H1429" i="1" s="1" a="1"/>
  <c r="H1429" i="1" s="1"/>
  <c r="G1428" i="1"/>
  <c r="H1428" i="1" s="1" a="1"/>
  <c r="H1428" i="1" s="1"/>
  <c r="G1427" i="1"/>
  <c r="H1427" i="1" s="1" a="1"/>
  <c r="H1427" i="1" s="1"/>
  <c r="G1426" i="1"/>
  <c r="H1426" i="1" s="1" a="1"/>
  <c r="H1426" i="1" s="1"/>
  <c r="G1425" i="1"/>
  <c r="H1425" i="1" s="1" a="1"/>
  <c r="H1425" i="1" s="1"/>
  <c r="G1424" i="1"/>
  <c r="H1424" i="1" s="1" a="1"/>
  <c r="H1424" i="1" s="1"/>
  <c r="G1423" i="1"/>
  <c r="H1423" i="1" s="1" a="1"/>
  <c r="H1423" i="1" s="1"/>
  <c r="G1422" i="1"/>
  <c r="H1422" i="1" s="1" a="1"/>
  <c r="H1422" i="1" s="1"/>
  <c r="G1421" i="1"/>
  <c r="H1421" i="1" s="1" a="1"/>
  <c r="H1421" i="1" s="1"/>
  <c r="G1420" i="1"/>
  <c r="H1420" i="1" s="1" a="1"/>
  <c r="H1420" i="1" s="1"/>
  <c r="G1419" i="1"/>
  <c r="H1419" i="1" s="1" a="1"/>
  <c r="H1419" i="1" s="1"/>
  <c r="G1418" i="1"/>
  <c r="H1418" i="1" s="1" a="1"/>
  <c r="H1418" i="1" s="1"/>
  <c r="G1417" i="1"/>
  <c r="H1417" i="1" s="1" a="1"/>
  <c r="H1417" i="1" s="1"/>
  <c r="G1416" i="1"/>
  <c r="H1416" i="1" s="1" a="1"/>
  <c r="H1416" i="1" s="1"/>
  <c r="G1415" i="1"/>
  <c r="H1415" i="1" s="1" a="1"/>
  <c r="H1415" i="1" s="1"/>
  <c r="G1414" i="1"/>
  <c r="H1414" i="1" s="1" a="1"/>
  <c r="H1414" i="1" s="1"/>
  <c r="G1413" i="1"/>
  <c r="H1413" i="1" s="1" a="1"/>
  <c r="H1413" i="1" s="1"/>
  <c r="G1412" i="1"/>
  <c r="H1412" i="1" s="1" a="1"/>
  <c r="H1412" i="1" s="1"/>
  <c r="G1411" i="1"/>
  <c r="H1411" i="1" s="1" a="1"/>
  <c r="H1411" i="1" s="1"/>
  <c r="G1410" i="1"/>
  <c r="H1410" i="1" s="1" a="1"/>
  <c r="H1410" i="1" s="1"/>
  <c r="G1409" i="1"/>
  <c r="H1409" i="1" s="1" a="1"/>
  <c r="H1409" i="1" s="1"/>
  <c r="G1408" i="1"/>
  <c r="H1408" i="1" s="1" a="1"/>
  <c r="H1408" i="1" s="1"/>
  <c r="G1407" i="1"/>
  <c r="H1407" i="1" s="1" a="1"/>
  <c r="H1407" i="1" s="1"/>
  <c r="G1406" i="1"/>
  <c r="H1406" i="1" s="1" a="1"/>
  <c r="H1406" i="1" s="1"/>
  <c r="G1405" i="1"/>
  <c r="H1405" i="1" s="1" a="1"/>
  <c r="H1405" i="1" s="1"/>
  <c r="G1404" i="1"/>
  <c r="H1404" i="1" s="1" a="1"/>
  <c r="H1404" i="1" s="1"/>
  <c r="G1403" i="1"/>
  <c r="H1403" i="1" s="1" a="1"/>
  <c r="H1403" i="1" s="1"/>
  <c r="G1402" i="1"/>
  <c r="H1402" i="1" s="1" a="1"/>
  <c r="H1402" i="1" s="1"/>
  <c r="G1401" i="1"/>
  <c r="H1401" i="1" s="1" a="1"/>
  <c r="H1401" i="1" s="1"/>
  <c r="G1400" i="1"/>
  <c r="H1400" i="1" s="1" a="1"/>
  <c r="H1400" i="1" s="1"/>
  <c r="G1399" i="1"/>
  <c r="H1399" i="1" s="1" a="1"/>
  <c r="H1399" i="1" s="1"/>
  <c r="G1398" i="1"/>
  <c r="H1398" i="1" s="1" a="1"/>
  <c r="H1398" i="1" s="1"/>
  <c r="G1397" i="1"/>
  <c r="H1397" i="1" s="1" a="1"/>
  <c r="H1397" i="1" s="1"/>
  <c r="G1396" i="1"/>
  <c r="H1396" i="1" s="1" a="1"/>
  <c r="H1396" i="1" s="1"/>
  <c r="G1395" i="1"/>
  <c r="H1395" i="1" s="1" a="1"/>
  <c r="H1395" i="1" s="1"/>
  <c r="G1394" i="1"/>
  <c r="H1394" i="1" s="1" a="1"/>
  <c r="H1394" i="1" s="1"/>
  <c r="G1393" i="1"/>
  <c r="H1393" i="1" s="1" a="1"/>
  <c r="H1393" i="1" s="1"/>
  <c r="G1392" i="1"/>
  <c r="H1392" i="1" s="1" a="1"/>
  <c r="H1392" i="1" s="1"/>
  <c r="G1391" i="1"/>
  <c r="H1391" i="1" s="1" a="1"/>
  <c r="H1391" i="1" s="1"/>
  <c r="G1390" i="1"/>
  <c r="H1390" i="1" s="1" a="1"/>
  <c r="H1390" i="1" s="1"/>
  <c r="G1389" i="1"/>
  <c r="H1389" i="1" s="1" a="1"/>
  <c r="H1389" i="1" s="1"/>
  <c r="G1388" i="1"/>
  <c r="H1388" i="1" s="1" a="1"/>
  <c r="H1388" i="1" s="1"/>
  <c r="G1387" i="1"/>
  <c r="H1387" i="1" s="1" a="1"/>
  <c r="H1387" i="1" s="1"/>
  <c r="G1386" i="1"/>
  <c r="H1386" i="1" s="1" a="1"/>
  <c r="H1386" i="1" s="1"/>
  <c r="G1385" i="1"/>
  <c r="H1385" i="1" s="1" a="1"/>
  <c r="H1385" i="1" s="1"/>
  <c r="G1384" i="1"/>
  <c r="H1384" i="1" s="1" a="1"/>
  <c r="H1384" i="1" s="1"/>
  <c r="G1383" i="1"/>
  <c r="H1383" i="1" s="1" a="1"/>
  <c r="H1383" i="1" s="1"/>
  <c r="G1382" i="1"/>
  <c r="H1382" i="1" s="1" a="1"/>
  <c r="H1382" i="1" s="1"/>
  <c r="G1381" i="1"/>
  <c r="H1381" i="1" s="1" a="1"/>
  <c r="H1381" i="1" s="1"/>
  <c r="G1380" i="1"/>
  <c r="H1380" i="1" s="1" a="1"/>
  <c r="H1380" i="1" s="1"/>
  <c r="G1379" i="1"/>
  <c r="H1379" i="1" s="1" a="1"/>
  <c r="H1379" i="1" s="1"/>
  <c r="G1378" i="1"/>
  <c r="H1378" i="1" s="1" a="1"/>
  <c r="H1378" i="1" s="1"/>
  <c r="G1377" i="1"/>
  <c r="H1377" i="1" s="1" a="1"/>
  <c r="H1377" i="1" s="1"/>
  <c r="G1376" i="1"/>
  <c r="H1376" i="1" s="1" a="1"/>
  <c r="H1376" i="1" s="1"/>
  <c r="G1375" i="1"/>
  <c r="H1375" i="1" s="1" a="1"/>
  <c r="H1375" i="1" s="1"/>
  <c r="G1374" i="1"/>
  <c r="H1374" i="1" s="1" a="1"/>
  <c r="H1374" i="1" s="1"/>
  <c r="G1373" i="1"/>
  <c r="H1373" i="1" s="1" a="1"/>
  <c r="H1373" i="1" s="1"/>
  <c r="G1372" i="1"/>
  <c r="H1372" i="1" s="1" a="1"/>
  <c r="H1372" i="1" s="1"/>
  <c r="G1371" i="1"/>
  <c r="H1371" i="1" s="1" a="1"/>
  <c r="H1371" i="1" s="1"/>
  <c r="G1370" i="1"/>
  <c r="H1370" i="1" s="1" a="1"/>
  <c r="H1370" i="1" s="1"/>
  <c r="G1369" i="1"/>
  <c r="H1369" i="1" s="1" a="1"/>
  <c r="H1369" i="1" s="1"/>
  <c r="G1368" i="1"/>
  <c r="H1368" i="1" s="1" a="1"/>
  <c r="H1368" i="1" s="1"/>
  <c r="G1367" i="1"/>
  <c r="H1367" i="1" s="1" a="1"/>
  <c r="H1367" i="1" s="1"/>
  <c r="G1366" i="1"/>
  <c r="H1366" i="1" s="1" a="1"/>
  <c r="H1366" i="1" s="1"/>
  <c r="G1365" i="1"/>
  <c r="H1365" i="1" s="1" a="1"/>
  <c r="H1365" i="1" s="1"/>
  <c r="G1364" i="1"/>
  <c r="H1364" i="1" s="1" a="1"/>
  <c r="H1364" i="1" s="1"/>
  <c r="G1363" i="1"/>
  <c r="H1363" i="1" s="1" a="1"/>
  <c r="H1363" i="1" s="1"/>
  <c r="G1362" i="1"/>
  <c r="H1362" i="1" s="1" a="1"/>
  <c r="H1362" i="1" s="1"/>
  <c r="G1361" i="1"/>
  <c r="H1361" i="1" s="1" a="1"/>
  <c r="H1361" i="1" s="1"/>
  <c r="G1360" i="1"/>
  <c r="H1360" i="1" s="1" a="1"/>
  <c r="H1360" i="1" s="1"/>
  <c r="G1359" i="1"/>
  <c r="H1359" i="1" s="1" a="1"/>
  <c r="H1359" i="1" s="1"/>
  <c r="G1358" i="1"/>
  <c r="H1358" i="1" s="1" a="1"/>
  <c r="H1358" i="1" s="1"/>
  <c r="G1357" i="1"/>
  <c r="H1357" i="1" s="1" a="1"/>
  <c r="H1357" i="1" s="1"/>
  <c r="G1356" i="1"/>
  <c r="H1356" i="1" s="1" a="1"/>
  <c r="H1356" i="1" s="1"/>
  <c r="G1355" i="1"/>
  <c r="H1355" i="1" s="1" a="1"/>
  <c r="H1355" i="1" s="1"/>
  <c r="G1354" i="1"/>
  <c r="H1354" i="1" s="1" a="1"/>
  <c r="H1354" i="1" s="1"/>
  <c r="G1353" i="1"/>
  <c r="H1353" i="1" s="1" a="1"/>
  <c r="H1353" i="1" s="1"/>
  <c r="G1352" i="1"/>
  <c r="H1352" i="1" s="1" a="1"/>
  <c r="H1352" i="1" s="1"/>
  <c r="G1351" i="1"/>
  <c r="H1351" i="1" s="1" a="1"/>
  <c r="H1351" i="1" s="1"/>
  <c r="G1350" i="1"/>
  <c r="H1350" i="1" s="1" a="1"/>
  <c r="H1350" i="1" s="1"/>
  <c r="G1349" i="1"/>
  <c r="H1349" i="1" s="1" a="1"/>
  <c r="H1349" i="1" s="1"/>
  <c r="G1348" i="1"/>
  <c r="H1348" i="1" s="1" a="1"/>
  <c r="H1348" i="1" s="1"/>
  <c r="G1347" i="1"/>
  <c r="H1347" i="1" s="1" a="1"/>
  <c r="H1347" i="1" s="1"/>
  <c r="G1346" i="1"/>
  <c r="H1346" i="1" s="1" a="1"/>
  <c r="H1346" i="1" s="1"/>
  <c r="G1345" i="1"/>
  <c r="H1345" i="1" s="1" a="1"/>
  <c r="H1345" i="1" s="1"/>
  <c r="G1344" i="1"/>
  <c r="H1344" i="1" s="1" a="1"/>
  <c r="H1344" i="1" s="1"/>
  <c r="G1343" i="1"/>
  <c r="H1343" i="1" s="1" a="1"/>
  <c r="H1343" i="1" s="1"/>
  <c r="G1342" i="1"/>
  <c r="H1342" i="1" s="1" a="1"/>
  <c r="H1342" i="1" s="1"/>
  <c r="G1341" i="1"/>
  <c r="H1341" i="1" s="1" a="1"/>
  <c r="H1341" i="1" s="1"/>
  <c r="G1340" i="1"/>
  <c r="H1340" i="1" s="1" a="1"/>
  <c r="H1340" i="1" s="1"/>
  <c r="G1339" i="1"/>
  <c r="H1339" i="1" s="1" a="1"/>
  <c r="H1339" i="1" s="1"/>
  <c r="G1338" i="1"/>
  <c r="H1338" i="1" s="1" a="1"/>
  <c r="H1338" i="1" s="1"/>
  <c r="G1337" i="1"/>
  <c r="H1337" i="1" s="1" a="1"/>
  <c r="H1337" i="1" s="1"/>
  <c r="G1336" i="1"/>
  <c r="H1336" i="1" s="1" a="1"/>
  <c r="H1336" i="1" s="1"/>
  <c r="G1335" i="1"/>
  <c r="H1335" i="1" s="1" a="1"/>
  <c r="H1335" i="1" s="1"/>
  <c r="G1334" i="1"/>
  <c r="H1334" i="1" s="1" a="1"/>
  <c r="H1334" i="1" s="1"/>
  <c r="G1333" i="1"/>
  <c r="H1333" i="1" s="1" a="1"/>
  <c r="H1333" i="1" s="1"/>
  <c r="G1332" i="1"/>
  <c r="H1332" i="1" s="1" a="1"/>
  <c r="H1332" i="1" s="1"/>
  <c r="G1331" i="1"/>
  <c r="H1331" i="1" s="1" a="1"/>
  <c r="H1331" i="1" s="1"/>
  <c r="G1330" i="1"/>
  <c r="H1330" i="1" s="1" a="1"/>
  <c r="H1330" i="1" s="1"/>
  <c r="G1329" i="1"/>
  <c r="H1329" i="1" s="1" a="1"/>
  <c r="H1329" i="1" s="1"/>
  <c r="G1328" i="1"/>
  <c r="H1328" i="1" s="1" a="1"/>
  <c r="H1328" i="1" s="1"/>
  <c r="G1327" i="1"/>
  <c r="H1327" i="1" s="1" a="1"/>
  <c r="H1327" i="1" s="1"/>
  <c r="G1326" i="1"/>
  <c r="H1326" i="1" s="1" a="1"/>
  <c r="H1326" i="1" s="1"/>
  <c r="G1325" i="1"/>
  <c r="H1325" i="1" s="1" a="1"/>
  <c r="H1325" i="1" s="1"/>
  <c r="G1324" i="1"/>
  <c r="H1324" i="1" s="1" a="1"/>
  <c r="H1324" i="1" s="1"/>
  <c r="G1323" i="1"/>
  <c r="H1323" i="1" s="1" a="1"/>
  <c r="H1323" i="1" s="1"/>
  <c r="G1322" i="1"/>
  <c r="H1322" i="1" s="1" a="1"/>
  <c r="H1322" i="1" s="1"/>
  <c r="G1321" i="1"/>
  <c r="H1321" i="1" s="1" a="1"/>
  <c r="H1321" i="1" s="1"/>
  <c r="G1320" i="1"/>
  <c r="H1320" i="1" s="1" a="1"/>
  <c r="H1320" i="1" s="1"/>
  <c r="G1319" i="1"/>
  <c r="H1319" i="1" s="1" a="1"/>
  <c r="H1319" i="1" s="1"/>
  <c r="G1318" i="1"/>
  <c r="H1318" i="1" s="1" a="1"/>
  <c r="H1318" i="1" s="1"/>
  <c r="G1317" i="1"/>
  <c r="H1317" i="1" s="1" a="1"/>
  <c r="H1317" i="1" s="1"/>
  <c r="G1316" i="1"/>
  <c r="H1316" i="1" s="1" a="1"/>
  <c r="H1316" i="1" s="1"/>
  <c r="G1315" i="1"/>
  <c r="H1315" i="1" s="1" a="1"/>
  <c r="H1315" i="1" s="1"/>
  <c r="G1314" i="1"/>
  <c r="H1314" i="1" s="1" a="1"/>
  <c r="H1314" i="1" s="1"/>
  <c r="G1313" i="1"/>
  <c r="H1313" i="1" s="1" a="1"/>
  <c r="H1313" i="1" s="1"/>
  <c r="G1312" i="1"/>
  <c r="H1312" i="1" s="1" a="1"/>
  <c r="H1312" i="1" s="1"/>
  <c r="G1311" i="1"/>
  <c r="H1311" i="1" s="1" a="1"/>
  <c r="H1311" i="1" s="1"/>
  <c r="G1310" i="1"/>
  <c r="H1310" i="1" s="1" a="1"/>
  <c r="H1310" i="1" s="1"/>
  <c r="G1309" i="1"/>
  <c r="H1309" i="1" s="1" a="1"/>
  <c r="H1309" i="1" s="1"/>
  <c r="G1308" i="1"/>
  <c r="H1308" i="1" s="1" a="1"/>
  <c r="H1308" i="1" s="1"/>
  <c r="G1307" i="1"/>
  <c r="H1307" i="1" s="1" a="1"/>
  <c r="H1307" i="1" s="1"/>
  <c r="G1306" i="1"/>
  <c r="H1306" i="1" s="1" a="1"/>
  <c r="H1306" i="1" s="1"/>
  <c r="G1305" i="1"/>
  <c r="H1305" i="1" s="1" a="1"/>
  <c r="H1305" i="1" s="1"/>
  <c r="G1304" i="1"/>
  <c r="H1304" i="1" s="1" a="1"/>
  <c r="H1304" i="1" s="1"/>
  <c r="G1303" i="1"/>
  <c r="H1303" i="1" s="1" a="1"/>
  <c r="H1303" i="1" s="1"/>
  <c r="G1302" i="1"/>
  <c r="H1302" i="1" s="1" a="1"/>
  <c r="H1302" i="1" s="1"/>
  <c r="G1301" i="1"/>
  <c r="H1301" i="1" s="1" a="1"/>
  <c r="H1301" i="1" s="1"/>
  <c r="G1300" i="1"/>
  <c r="H1300" i="1" s="1" a="1"/>
  <c r="H1300" i="1" s="1"/>
  <c r="G1299" i="1"/>
  <c r="H1299" i="1" s="1" a="1"/>
  <c r="H1299" i="1" s="1"/>
  <c r="G1298" i="1"/>
  <c r="H1298" i="1" s="1" a="1"/>
  <c r="H1298" i="1" s="1"/>
  <c r="G1297" i="1"/>
  <c r="H1297" i="1" s="1" a="1"/>
  <c r="H1297" i="1" s="1"/>
  <c r="G1296" i="1"/>
  <c r="H1296" i="1" s="1" a="1"/>
  <c r="H1296" i="1" s="1"/>
  <c r="G1295" i="1"/>
  <c r="H1295" i="1" s="1" a="1"/>
  <c r="H1295" i="1" s="1"/>
  <c r="G1294" i="1"/>
  <c r="H1294" i="1" s="1" a="1"/>
  <c r="H1294" i="1" s="1"/>
  <c r="G1293" i="1"/>
  <c r="H1293" i="1" s="1" a="1"/>
  <c r="H1293" i="1" s="1"/>
  <c r="G1292" i="1"/>
  <c r="H1292" i="1" s="1" a="1"/>
  <c r="H1292" i="1" s="1"/>
  <c r="G1291" i="1"/>
  <c r="H1291" i="1" s="1" a="1"/>
  <c r="H1291" i="1" s="1"/>
  <c r="G1290" i="1"/>
  <c r="H1290" i="1" s="1" a="1"/>
  <c r="H1290" i="1" s="1"/>
  <c r="G1289" i="1"/>
  <c r="H1289" i="1" s="1" a="1"/>
  <c r="H1289" i="1" s="1"/>
  <c r="G1288" i="1"/>
  <c r="H1288" i="1" s="1" a="1"/>
  <c r="H1288" i="1" s="1"/>
  <c r="G1287" i="1"/>
  <c r="H1287" i="1" s="1" a="1"/>
  <c r="H1287" i="1" s="1"/>
  <c r="G1286" i="1"/>
  <c r="H1286" i="1" s="1" a="1"/>
  <c r="H1286" i="1" s="1"/>
  <c r="G1285" i="1"/>
  <c r="H1285" i="1" s="1" a="1"/>
  <c r="H1285" i="1" s="1"/>
  <c r="G1284" i="1"/>
  <c r="H1284" i="1" s="1" a="1"/>
  <c r="H1284" i="1" s="1"/>
  <c r="G1283" i="1"/>
  <c r="H1283" i="1" s="1" a="1"/>
  <c r="H1283" i="1" s="1"/>
  <c r="G1282" i="1"/>
  <c r="H1282" i="1" s="1" a="1"/>
  <c r="H1282" i="1" s="1"/>
  <c r="G1281" i="1"/>
  <c r="H1281" i="1" s="1" a="1"/>
  <c r="H1281" i="1" s="1"/>
  <c r="G1280" i="1"/>
  <c r="H1280" i="1" s="1" a="1"/>
  <c r="H1280" i="1" s="1"/>
  <c r="G1279" i="1"/>
  <c r="H1279" i="1" s="1" a="1"/>
  <c r="H1279" i="1" s="1"/>
  <c r="G1278" i="1"/>
  <c r="H1278" i="1" s="1" a="1"/>
  <c r="H1278" i="1" s="1"/>
  <c r="G1277" i="1"/>
  <c r="H1277" i="1" s="1" a="1"/>
  <c r="H1277" i="1" s="1"/>
  <c r="G1276" i="1"/>
  <c r="H1276" i="1" s="1" a="1"/>
  <c r="H1276" i="1" s="1"/>
  <c r="G1275" i="1"/>
  <c r="H1275" i="1" s="1" a="1"/>
  <c r="H1275" i="1" s="1"/>
  <c r="G1274" i="1"/>
  <c r="H1274" i="1" s="1" a="1"/>
  <c r="H1274" i="1" s="1"/>
  <c r="G1273" i="1"/>
  <c r="H1273" i="1" s="1" a="1"/>
  <c r="H1273" i="1" s="1"/>
  <c r="G1272" i="1"/>
  <c r="H1272" i="1" s="1" a="1"/>
  <c r="H1272" i="1" s="1"/>
  <c r="G1271" i="1"/>
  <c r="H1271" i="1" s="1" a="1"/>
  <c r="H1271" i="1" s="1"/>
  <c r="G1270" i="1"/>
  <c r="H1270" i="1" s="1" a="1"/>
  <c r="H1270" i="1" s="1"/>
  <c r="G1269" i="1"/>
  <c r="H1269" i="1" s="1" a="1"/>
  <c r="H1269" i="1" s="1"/>
  <c r="G1268" i="1"/>
  <c r="H1268" i="1" s="1" a="1"/>
  <c r="H1268" i="1" s="1"/>
  <c r="G1267" i="1"/>
  <c r="H1267" i="1" s="1" a="1"/>
  <c r="H1267" i="1" s="1"/>
  <c r="G1266" i="1"/>
  <c r="H1266" i="1" s="1" a="1"/>
  <c r="H1266" i="1" s="1"/>
  <c r="G1265" i="1"/>
  <c r="H1265" i="1" s="1" a="1"/>
  <c r="H1265" i="1" s="1"/>
  <c r="G1264" i="1"/>
  <c r="H1264" i="1" s="1" a="1"/>
  <c r="H1264" i="1" s="1"/>
  <c r="G1263" i="1"/>
  <c r="H1263" i="1" s="1" a="1"/>
  <c r="H1263" i="1" s="1"/>
  <c r="G1262" i="1"/>
  <c r="H1262" i="1" s="1" a="1"/>
  <c r="H1262" i="1" s="1"/>
  <c r="G1261" i="1"/>
  <c r="H1261" i="1" s="1" a="1"/>
  <c r="H1261" i="1" s="1"/>
  <c r="G1260" i="1"/>
  <c r="H1260" i="1" s="1" a="1"/>
  <c r="H1260" i="1" s="1"/>
  <c r="G1259" i="1"/>
  <c r="H1259" i="1" s="1" a="1"/>
  <c r="H1259" i="1" s="1"/>
  <c r="G1258" i="1"/>
  <c r="H1258" i="1" s="1" a="1"/>
  <c r="H1258" i="1" s="1"/>
  <c r="G1257" i="1"/>
  <c r="H1257" i="1" s="1" a="1"/>
  <c r="H1257" i="1" s="1"/>
  <c r="G1256" i="1"/>
  <c r="H1256" i="1" s="1" a="1"/>
  <c r="H1256" i="1" s="1"/>
  <c r="G1255" i="1"/>
  <c r="H1255" i="1" s="1" a="1"/>
  <c r="H1255" i="1" s="1"/>
  <c r="G1254" i="1"/>
  <c r="H1254" i="1" s="1" a="1"/>
  <c r="H1254" i="1" s="1"/>
  <c r="G1253" i="1"/>
  <c r="H1253" i="1" s="1" a="1"/>
  <c r="H1253" i="1" s="1"/>
  <c r="G1252" i="1"/>
  <c r="H1252" i="1" s="1" a="1"/>
  <c r="H1252" i="1" s="1"/>
  <c r="G1251" i="1"/>
  <c r="H1251" i="1" s="1" a="1"/>
  <c r="H1251" i="1" s="1"/>
  <c r="G1250" i="1"/>
  <c r="H1250" i="1" s="1" a="1"/>
  <c r="H1250" i="1" s="1"/>
  <c r="G1249" i="1"/>
  <c r="H1249" i="1" s="1" a="1"/>
  <c r="H1249" i="1" s="1"/>
  <c r="G1248" i="1"/>
  <c r="H1248" i="1" s="1" a="1"/>
  <c r="H1248" i="1" s="1"/>
  <c r="G1247" i="1"/>
  <c r="H1247" i="1" s="1" a="1"/>
  <c r="H1247" i="1" s="1"/>
  <c r="G1246" i="1"/>
  <c r="H1246" i="1" s="1" a="1"/>
  <c r="H1246" i="1" s="1"/>
  <c r="G1245" i="1"/>
  <c r="H1245" i="1" s="1" a="1"/>
  <c r="H1245" i="1" s="1"/>
  <c r="G1244" i="1"/>
  <c r="H1244" i="1" s="1" a="1"/>
  <c r="H1244" i="1" s="1"/>
  <c r="G1243" i="1"/>
  <c r="H1243" i="1" s="1" a="1"/>
  <c r="H1243" i="1" s="1"/>
  <c r="G1242" i="1"/>
  <c r="H1242" i="1" s="1" a="1"/>
  <c r="H1242" i="1" s="1"/>
  <c r="G1241" i="1"/>
  <c r="H1241" i="1" s="1" a="1"/>
  <c r="H1241" i="1" s="1"/>
  <c r="G1240" i="1"/>
  <c r="H1240" i="1" s="1" a="1"/>
  <c r="H1240" i="1" s="1"/>
  <c r="G1239" i="1"/>
  <c r="H1239" i="1" s="1" a="1"/>
  <c r="H1239" i="1" s="1"/>
  <c r="G1238" i="1"/>
  <c r="H1238" i="1" s="1" a="1"/>
  <c r="H1238" i="1" s="1"/>
  <c r="G1237" i="1"/>
  <c r="H1237" i="1" s="1" a="1"/>
  <c r="H1237" i="1" s="1"/>
  <c r="G1236" i="1"/>
  <c r="H1236" i="1" s="1" a="1"/>
  <c r="H1236" i="1" s="1"/>
  <c r="G1235" i="1"/>
  <c r="H1235" i="1" s="1" a="1"/>
  <c r="H1235" i="1" s="1"/>
  <c r="G1234" i="1"/>
  <c r="H1234" i="1" s="1" a="1"/>
  <c r="H1234" i="1" s="1"/>
  <c r="G1233" i="1"/>
  <c r="H1233" i="1" s="1" a="1"/>
  <c r="H1233" i="1" s="1"/>
  <c r="G1232" i="1"/>
  <c r="H1232" i="1" s="1" a="1"/>
  <c r="H1232" i="1" s="1"/>
  <c r="G1231" i="1"/>
  <c r="H1231" i="1" s="1" a="1"/>
  <c r="H1231" i="1" s="1"/>
  <c r="G1230" i="1"/>
  <c r="H1230" i="1" s="1" a="1"/>
  <c r="H1230" i="1" s="1"/>
  <c r="G1229" i="1"/>
  <c r="H1229" i="1" s="1" a="1"/>
  <c r="H1229" i="1" s="1"/>
  <c r="G1228" i="1"/>
  <c r="H1228" i="1" s="1" a="1"/>
  <c r="H1228" i="1" s="1"/>
  <c r="G1227" i="1"/>
  <c r="H1227" i="1" s="1" a="1"/>
  <c r="H1227" i="1" s="1"/>
  <c r="G1226" i="1"/>
  <c r="H1226" i="1" s="1" a="1"/>
  <c r="H1226" i="1" s="1"/>
  <c r="G1225" i="1"/>
  <c r="H1225" i="1" s="1" a="1"/>
  <c r="H1225" i="1" s="1"/>
  <c r="G1224" i="1"/>
  <c r="H1224" i="1" s="1" a="1"/>
  <c r="H1224" i="1" s="1"/>
  <c r="G1223" i="1"/>
  <c r="H1223" i="1" s="1" a="1"/>
  <c r="H1223" i="1" s="1"/>
  <c r="G1222" i="1"/>
  <c r="H1222" i="1" s="1" a="1"/>
  <c r="H1222" i="1" s="1"/>
  <c r="G1221" i="1"/>
  <c r="H1221" i="1" s="1" a="1"/>
  <c r="H1221" i="1" s="1"/>
  <c r="G1220" i="1"/>
  <c r="H1220" i="1" s="1" a="1"/>
  <c r="H1220" i="1" s="1"/>
  <c r="G1219" i="1"/>
  <c r="H1219" i="1" s="1" a="1"/>
  <c r="H1219" i="1" s="1"/>
  <c r="G1218" i="1"/>
  <c r="H1218" i="1" s="1" a="1"/>
  <c r="H1218" i="1" s="1"/>
  <c r="G1217" i="1"/>
  <c r="H1217" i="1" s="1" a="1"/>
  <c r="H1217" i="1" s="1"/>
  <c r="G1216" i="1"/>
  <c r="H1216" i="1" s="1" a="1"/>
  <c r="H1216" i="1" s="1"/>
  <c r="G1215" i="1"/>
  <c r="H1215" i="1" s="1" a="1"/>
  <c r="H1215" i="1" s="1"/>
  <c r="G1214" i="1"/>
  <c r="H1214" i="1" s="1" a="1"/>
  <c r="H1214" i="1" s="1"/>
  <c r="G1213" i="1"/>
  <c r="H1213" i="1" s="1" a="1"/>
  <c r="H1213" i="1" s="1"/>
  <c r="G1212" i="1"/>
  <c r="H1212" i="1" s="1" a="1"/>
  <c r="H1212" i="1" s="1"/>
  <c r="G1211" i="1"/>
  <c r="H1211" i="1" s="1" a="1"/>
  <c r="H1211" i="1" s="1"/>
  <c r="G1210" i="1"/>
  <c r="H1210" i="1" s="1" a="1"/>
  <c r="H1210" i="1" s="1"/>
  <c r="G1209" i="1"/>
  <c r="H1209" i="1" s="1" a="1"/>
  <c r="H1209" i="1" s="1"/>
  <c r="G1208" i="1"/>
  <c r="H1208" i="1" s="1" a="1"/>
  <c r="H1208" i="1" s="1"/>
  <c r="G1207" i="1"/>
  <c r="H1207" i="1" s="1" a="1"/>
  <c r="H1207" i="1" s="1"/>
  <c r="G1206" i="1"/>
  <c r="H1206" i="1" s="1" a="1"/>
  <c r="H1206" i="1" s="1"/>
  <c r="G1205" i="1"/>
  <c r="H1205" i="1" s="1" a="1"/>
  <c r="H1205" i="1" s="1"/>
  <c r="G1204" i="1"/>
  <c r="H1204" i="1" s="1" a="1"/>
  <c r="H1204" i="1" s="1"/>
  <c r="G1203" i="1"/>
  <c r="H1203" i="1" s="1" a="1"/>
  <c r="H1203" i="1" s="1"/>
  <c r="G1202" i="1"/>
  <c r="H1202" i="1" s="1" a="1"/>
  <c r="H1202" i="1" s="1"/>
  <c r="G1201" i="1"/>
  <c r="H1201" i="1" s="1" a="1"/>
  <c r="H1201" i="1" s="1"/>
  <c r="G1200" i="1"/>
  <c r="H1200" i="1" s="1" a="1"/>
  <c r="H1200" i="1" s="1"/>
  <c r="G1199" i="1"/>
  <c r="H1199" i="1" s="1" a="1"/>
  <c r="H1199" i="1" s="1"/>
  <c r="G1198" i="1"/>
  <c r="H1198" i="1" s="1" a="1"/>
  <c r="H1198" i="1" s="1"/>
  <c r="G1197" i="1"/>
  <c r="H1197" i="1" s="1" a="1"/>
  <c r="H1197" i="1" s="1"/>
  <c r="G1196" i="1"/>
  <c r="H1196" i="1" s="1" a="1"/>
  <c r="H1196" i="1" s="1"/>
  <c r="G1195" i="1"/>
  <c r="H1195" i="1" s="1" a="1"/>
  <c r="H1195" i="1" s="1"/>
  <c r="G1194" i="1"/>
  <c r="H1194" i="1" s="1" a="1"/>
  <c r="H1194" i="1" s="1"/>
  <c r="G1193" i="1"/>
  <c r="H1193" i="1" s="1" a="1"/>
  <c r="H1193" i="1" s="1"/>
  <c r="G1192" i="1"/>
  <c r="H1192" i="1" s="1" a="1"/>
  <c r="H1192" i="1" s="1"/>
  <c r="G1191" i="1"/>
  <c r="H1191" i="1" s="1" a="1"/>
  <c r="H1191" i="1" s="1"/>
  <c r="G1190" i="1"/>
  <c r="H1190" i="1" s="1" a="1"/>
  <c r="H1190" i="1" s="1"/>
  <c r="G1189" i="1"/>
  <c r="H1189" i="1" s="1" a="1"/>
  <c r="H1189" i="1" s="1"/>
  <c r="G1188" i="1"/>
  <c r="H1188" i="1" s="1" a="1"/>
  <c r="H1188" i="1" s="1"/>
  <c r="G1187" i="1"/>
  <c r="H1187" i="1" s="1" a="1"/>
  <c r="H1187" i="1" s="1"/>
  <c r="G1186" i="1"/>
  <c r="H1186" i="1" s="1" a="1"/>
  <c r="H1186" i="1" s="1"/>
  <c r="G1185" i="1"/>
  <c r="H1185" i="1" s="1" a="1"/>
  <c r="H1185" i="1" s="1"/>
  <c r="G1184" i="1"/>
  <c r="H1184" i="1" s="1" a="1"/>
  <c r="H1184" i="1" s="1"/>
  <c r="G1183" i="1"/>
  <c r="H1183" i="1" s="1" a="1"/>
  <c r="H1183" i="1" s="1"/>
  <c r="G1182" i="1"/>
  <c r="H1182" i="1" s="1" a="1"/>
  <c r="H1182" i="1" s="1"/>
  <c r="G1181" i="1"/>
  <c r="H1181" i="1" s="1" a="1"/>
  <c r="H1181" i="1" s="1"/>
  <c r="G1180" i="1"/>
  <c r="H1180" i="1" s="1" a="1"/>
  <c r="H1180" i="1" s="1"/>
  <c r="G1179" i="1"/>
  <c r="H1179" i="1" s="1" a="1"/>
  <c r="H1179" i="1" s="1"/>
  <c r="G1178" i="1"/>
  <c r="H1178" i="1" s="1" a="1"/>
  <c r="H1178" i="1" s="1"/>
  <c r="G1177" i="1"/>
  <c r="H1177" i="1" s="1" a="1"/>
  <c r="H1177" i="1" s="1"/>
  <c r="G1176" i="1"/>
  <c r="H1176" i="1" s="1" a="1"/>
  <c r="H1176" i="1" s="1"/>
  <c r="G1175" i="1"/>
  <c r="H1175" i="1" s="1" a="1"/>
  <c r="H1175" i="1" s="1"/>
  <c r="G1174" i="1"/>
  <c r="H1174" i="1" s="1" a="1"/>
  <c r="H1174" i="1" s="1"/>
  <c r="G1173" i="1"/>
  <c r="H1173" i="1" s="1" a="1"/>
  <c r="H1173" i="1" s="1"/>
  <c r="G1172" i="1"/>
  <c r="H1172" i="1" s="1" a="1"/>
  <c r="H1172" i="1" s="1"/>
  <c r="G1171" i="1"/>
  <c r="H1171" i="1" s="1" a="1"/>
  <c r="H1171" i="1" s="1"/>
  <c r="G1170" i="1"/>
  <c r="H1170" i="1" s="1" a="1"/>
  <c r="H1170" i="1" s="1"/>
  <c r="G1169" i="1"/>
  <c r="H1169" i="1" s="1" a="1"/>
  <c r="H1169" i="1" s="1"/>
  <c r="G1168" i="1"/>
  <c r="H1168" i="1" s="1" a="1"/>
  <c r="H1168" i="1" s="1"/>
  <c r="G1167" i="1"/>
  <c r="H1167" i="1" s="1" a="1"/>
  <c r="H1167" i="1" s="1"/>
  <c r="G1166" i="1"/>
  <c r="H1166" i="1" s="1" a="1"/>
  <c r="H1166" i="1" s="1"/>
  <c r="G1165" i="1"/>
  <c r="H1165" i="1" s="1" a="1"/>
  <c r="H1165" i="1" s="1"/>
  <c r="G1164" i="1"/>
  <c r="H1164" i="1" s="1" a="1"/>
  <c r="H1164" i="1" s="1"/>
  <c r="G1163" i="1"/>
  <c r="H1163" i="1" s="1" a="1"/>
  <c r="H1163" i="1" s="1"/>
  <c r="G1162" i="1"/>
  <c r="H1162" i="1" s="1" a="1"/>
  <c r="H1162" i="1" s="1"/>
  <c r="G1161" i="1"/>
  <c r="H1161" i="1" s="1" a="1"/>
  <c r="H1161" i="1" s="1"/>
  <c r="G1160" i="1"/>
  <c r="H1160" i="1" s="1" a="1"/>
  <c r="H1160" i="1" s="1"/>
  <c r="G1159" i="1"/>
  <c r="H1159" i="1" s="1" a="1"/>
  <c r="H1159" i="1" s="1"/>
  <c r="G1158" i="1"/>
  <c r="H1158" i="1" s="1" a="1"/>
  <c r="H1158" i="1" s="1"/>
  <c r="G1157" i="1"/>
  <c r="H1157" i="1" s="1" a="1"/>
  <c r="H1157" i="1" s="1"/>
  <c r="G1156" i="1"/>
  <c r="H1156" i="1" s="1" a="1"/>
  <c r="H1156" i="1" s="1"/>
  <c r="G1155" i="1"/>
  <c r="H1155" i="1" s="1" a="1"/>
  <c r="H1155" i="1" s="1"/>
  <c r="G1154" i="1"/>
  <c r="H1154" i="1" s="1" a="1"/>
  <c r="H1154" i="1" s="1"/>
  <c r="G1153" i="1"/>
  <c r="H1153" i="1" s="1" a="1"/>
  <c r="H1153" i="1" s="1"/>
  <c r="G1152" i="1"/>
  <c r="H1152" i="1" s="1" a="1"/>
  <c r="H1152" i="1" s="1"/>
  <c r="G1151" i="1"/>
  <c r="H1151" i="1" s="1" a="1"/>
  <c r="H1151" i="1" s="1"/>
  <c r="G1150" i="1"/>
  <c r="H1150" i="1" s="1" a="1"/>
  <c r="H1150" i="1" s="1"/>
  <c r="G1149" i="1"/>
  <c r="H1149" i="1" s="1" a="1"/>
  <c r="H1149" i="1" s="1"/>
  <c r="G1148" i="1"/>
  <c r="H1148" i="1" s="1" a="1"/>
  <c r="H1148" i="1" s="1"/>
  <c r="G1147" i="1"/>
  <c r="H1147" i="1" s="1" a="1"/>
  <c r="H1147" i="1" s="1"/>
  <c r="G1146" i="1"/>
  <c r="H1146" i="1" s="1" a="1"/>
  <c r="H1146" i="1" s="1"/>
  <c r="G1145" i="1"/>
  <c r="H1145" i="1" s="1" a="1"/>
  <c r="H1145" i="1" s="1"/>
  <c r="G1144" i="1"/>
  <c r="H1144" i="1" s="1" a="1"/>
  <c r="H1144" i="1" s="1"/>
  <c r="G1143" i="1"/>
  <c r="H1143" i="1" s="1" a="1"/>
  <c r="H1143" i="1" s="1"/>
  <c r="G1142" i="1"/>
  <c r="H1142" i="1" s="1" a="1"/>
  <c r="H1142" i="1" s="1"/>
  <c r="G1141" i="1"/>
  <c r="H1141" i="1" s="1" a="1"/>
  <c r="H1141" i="1" s="1"/>
  <c r="G1140" i="1"/>
  <c r="H1140" i="1" s="1" a="1"/>
  <c r="H1140" i="1" s="1"/>
  <c r="G1139" i="1"/>
  <c r="H1139" i="1" s="1" a="1"/>
  <c r="H1139" i="1" s="1"/>
  <c r="G1138" i="1"/>
  <c r="H1138" i="1" s="1" a="1"/>
  <c r="H1138" i="1" s="1"/>
  <c r="G1137" i="1"/>
  <c r="H1137" i="1" s="1" a="1"/>
  <c r="H1137" i="1" s="1"/>
  <c r="G1136" i="1"/>
  <c r="H1136" i="1" s="1" a="1"/>
  <c r="H1136" i="1" s="1"/>
  <c r="G1135" i="1"/>
  <c r="H1135" i="1" s="1" a="1"/>
  <c r="H1135" i="1" s="1"/>
  <c r="G1134" i="1"/>
  <c r="H1134" i="1" s="1" a="1"/>
  <c r="H1134" i="1" s="1"/>
  <c r="G1133" i="1"/>
  <c r="H1133" i="1" s="1" a="1"/>
  <c r="H1133" i="1" s="1"/>
  <c r="G1132" i="1"/>
  <c r="H1132" i="1" s="1" a="1"/>
  <c r="H1132" i="1" s="1"/>
  <c r="G1131" i="1"/>
  <c r="H1131" i="1" s="1" a="1"/>
  <c r="H1131" i="1" s="1"/>
  <c r="G1130" i="1"/>
  <c r="H1130" i="1" s="1" a="1"/>
  <c r="H1130" i="1" s="1"/>
  <c r="G1129" i="1"/>
  <c r="H1129" i="1" s="1" a="1"/>
  <c r="H1129" i="1" s="1"/>
  <c r="G1128" i="1"/>
  <c r="H1128" i="1" s="1" a="1"/>
  <c r="H1128" i="1" s="1"/>
  <c r="G1127" i="1"/>
  <c r="H1127" i="1" s="1" a="1"/>
  <c r="H1127" i="1" s="1"/>
  <c r="G1126" i="1"/>
  <c r="H1126" i="1" s="1" a="1"/>
  <c r="H1126" i="1" s="1"/>
  <c r="G1125" i="1"/>
  <c r="H1125" i="1" s="1" a="1"/>
  <c r="H1125" i="1" s="1"/>
  <c r="G1124" i="1"/>
  <c r="H1124" i="1" s="1" a="1"/>
  <c r="H1124" i="1" s="1"/>
  <c r="G1123" i="1"/>
  <c r="H1123" i="1" s="1" a="1"/>
  <c r="H1123" i="1" s="1"/>
  <c r="G1122" i="1"/>
  <c r="H1122" i="1" s="1" a="1"/>
  <c r="H1122" i="1" s="1"/>
  <c r="G1121" i="1"/>
  <c r="H1121" i="1" s="1" a="1"/>
  <c r="H1121" i="1" s="1"/>
  <c r="G1120" i="1"/>
  <c r="H1120" i="1" s="1" a="1"/>
  <c r="H1120" i="1" s="1"/>
  <c r="G1119" i="1"/>
  <c r="H1119" i="1" s="1" a="1"/>
  <c r="H1119" i="1" s="1"/>
  <c r="G1118" i="1"/>
  <c r="H1118" i="1" s="1" a="1"/>
  <c r="H1118" i="1" s="1"/>
  <c r="G1117" i="1"/>
  <c r="H1117" i="1" s="1" a="1"/>
  <c r="H1117" i="1" s="1"/>
  <c r="G1116" i="1"/>
  <c r="H1116" i="1" s="1" a="1"/>
  <c r="H1116" i="1" s="1"/>
  <c r="G1115" i="1"/>
  <c r="H1115" i="1" s="1" a="1"/>
  <c r="H1115" i="1" s="1"/>
  <c r="G1114" i="1"/>
  <c r="H1114" i="1" s="1" a="1"/>
  <c r="H1114" i="1" s="1"/>
  <c r="G1113" i="1"/>
  <c r="H1113" i="1" s="1" a="1"/>
  <c r="H1113" i="1" s="1"/>
  <c r="G1112" i="1"/>
  <c r="H1112" i="1" s="1" a="1"/>
  <c r="H1112" i="1" s="1"/>
  <c r="G1111" i="1"/>
  <c r="H1111" i="1" s="1" a="1"/>
  <c r="H1111" i="1" s="1"/>
  <c r="G1110" i="1"/>
  <c r="H1110" i="1" s="1" a="1"/>
  <c r="H1110" i="1" s="1"/>
  <c r="G1109" i="1"/>
  <c r="H1109" i="1" s="1" a="1"/>
  <c r="H1109" i="1" s="1"/>
  <c r="G1108" i="1"/>
  <c r="H1108" i="1" s="1" a="1"/>
  <c r="H1108" i="1" s="1"/>
  <c r="G1107" i="1"/>
  <c r="H1107" i="1" s="1" a="1"/>
  <c r="H1107" i="1" s="1"/>
  <c r="G1106" i="1"/>
  <c r="H1106" i="1" s="1" a="1"/>
  <c r="H1106" i="1" s="1"/>
  <c r="G1105" i="1"/>
  <c r="H1105" i="1" s="1" a="1"/>
  <c r="H1105" i="1" s="1"/>
  <c r="G1104" i="1"/>
  <c r="H1104" i="1" s="1" a="1"/>
  <c r="H1104" i="1" s="1"/>
  <c r="G1103" i="1"/>
  <c r="H1103" i="1" s="1" a="1"/>
  <c r="H1103" i="1" s="1"/>
  <c r="G1102" i="1"/>
  <c r="H1102" i="1" s="1" a="1"/>
  <c r="H1102" i="1" s="1"/>
  <c r="G1101" i="1"/>
  <c r="H1101" i="1" s="1" a="1"/>
  <c r="H1101" i="1" s="1"/>
  <c r="G1100" i="1"/>
  <c r="H1100" i="1" s="1" a="1"/>
  <c r="H1100" i="1" s="1"/>
  <c r="G1099" i="1"/>
  <c r="H1099" i="1" s="1" a="1"/>
  <c r="H1099" i="1" s="1"/>
  <c r="G1098" i="1"/>
  <c r="H1098" i="1" s="1" a="1"/>
  <c r="H1098" i="1" s="1"/>
  <c r="G1097" i="1"/>
  <c r="H1097" i="1" s="1" a="1"/>
  <c r="H1097" i="1" s="1"/>
  <c r="G1096" i="1"/>
  <c r="H1096" i="1" s="1" a="1"/>
  <c r="H1096" i="1" s="1"/>
  <c r="G1095" i="1"/>
  <c r="H1095" i="1" s="1" a="1"/>
  <c r="H1095" i="1" s="1"/>
  <c r="G1094" i="1"/>
  <c r="H1094" i="1" s="1" a="1"/>
  <c r="H1094" i="1" s="1"/>
  <c r="G1093" i="1"/>
  <c r="H1093" i="1" s="1" a="1"/>
  <c r="H1093" i="1" s="1"/>
  <c r="G1092" i="1"/>
  <c r="H1092" i="1" s="1" a="1"/>
  <c r="H1092" i="1" s="1"/>
  <c r="G1091" i="1"/>
  <c r="H1091" i="1" s="1" a="1"/>
  <c r="H1091" i="1" s="1"/>
  <c r="G1090" i="1"/>
  <c r="H1090" i="1" s="1" a="1"/>
  <c r="H1090" i="1" s="1"/>
  <c r="G1089" i="1"/>
  <c r="H1089" i="1" s="1" a="1"/>
  <c r="H1089" i="1" s="1"/>
  <c r="G1088" i="1"/>
  <c r="H1088" i="1" s="1" a="1"/>
  <c r="H1088" i="1" s="1"/>
  <c r="G1087" i="1"/>
  <c r="H1087" i="1" s="1" a="1"/>
  <c r="H1087" i="1" s="1"/>
  <c r="G1086" i="1"/>
  <c r="H1086" i="1" s="1" a="1"/>
  <c r="H1086" i="1" s="1"/>
  <c r="G1085" i="1"/>
  <c r="H1085" i="1" s="1" a="1"/>
  <c r="H1085" i="1" s="1"/>
  <c r="G1084" i="1"/>
  <c r="H1084" i="1" s="1" a="1"/>
  <c r="H1084" i="1" s="1"/>
  <c r="G1083" i="1"/>
  <c r="H1083" i="1" s="1" a="1"/>
  <c r="H1083" i="1" s="1"/>
  <c r="G1082" i="1"/>
  <c r="H1082" i="1" s="1" a="1"/>
  <c r="H1082" i="1" s="1"/>
  <c r="G1081" i="1"/>
  <c r="H1081" i="1" s="1" a="1"/>
  <c r="H1081" i="1" s="1"/>
  <c r="G1080" i="1"/>
  <c r="H1080" i="1" s="1" a="1"/>
  <c r="H1080" i="1" s="1"/>
  <c r="G1079" i="1"/>
  <c r="H1079" i="1" s="1" a="1"/>
  <c r="H1079" i="1" s="1"/>
  <c r="G1078" i="1"/>
  <c r="H1078" i="1" s="1" a="1"/>
  <c r="H1078" i="1" s="1"/>
  <c r="G1077" i="1"/>
  <c r="H1077" i="1" s="1" a="1"/>
  <c r="H1077" i="1" s="1"/>
  <c r="G1076" i="1"/>
  <c r="H1076" i="1" s="1" a="1"/>
  <c r="H1076" i="1" s="1"/>
  <c r="G1075" i="1"/>
  <c r="H1075" i="1" s="1" a="1"/>
  <c r="H1075" i="1" s="1"/>
  <c r="G1074" i="1"/>
  <c r="H1074" i="1" s="1" a="1"/>
  <c r="H1074" i="1" s="1"/>
  <c r="G1073" i="1"/>
  <c r="H1073" i="1" s="1" a="1"/>
  <c r="H1073" i="1" s="1"/>
  <c r="G1072" i="1"/>
  <c r="H1072" i="1" s="1" a="1"/>
  <c r="H1072" i="1" s="1"/>
  <c r="G1071" i="1"/>
  <c r="H1071" i="1" s="1" a="1"/>
  <c r="H1071" i="1" s="1"/>
  <c r="G1070" i="1"/>
  <c r="H1070" i="1" s="1" a="1"/>
  <c r="H1070" i="1" s="1"/>
  <c r="G1069" i="1"/>
  <c r="H1069" i="1" s="1" a="1"/>
  <c r="H1069" i="1" s="1"/>
  <c r="G1068" i="1"/>
  <c r="H1068" i="1" s="1" a="1"/>
  <c r="H1068" i="1" s="1"/>
  <c r="G1067" i="1"/>
  <c r="H1067" i="1" s="1" a="1"/>
  <c r="H1067" i="1" s="1"/>
  <c r="G1066" i="1"/>
  <c r="H1066" i="1" s="1" a="1"/>
  <c r="H1066" i="1" s="1"/>
  <c r="G1065" i="1"/>
  <c r="H1065" i="1" s="1" a="1"/>
  <c r="H1065" i="1" s="1"/>
  <c r="G1064" i="1"/>
  <c r="H1064" i="1" s="1" a="1"/>
  <c r="H1064" i="1" s="1"/>
  <c r="G1063" i="1"/>
  <c r="H1063" i="1" s="1" a="1"/>
  <c r="H1063" i="1" s="1"/>
  <c r="G1062" i="1"/>
  <c r="H1062" i="1" s="1" a="1"/>
  <c r="H1062" i="1" s="1"/>
  <c r="G1061" i="1"/>
  <c r="H1061" i="1" s="1" a="1"/>
  <c r="H1061" i="1" s="1"/>
  <c r="G1060" i="1"/>
  <c r="H1060" i="1" s="1" a="1"/>
  <c r="H1060" i="1" s="1"/>
  <c r="G1059" i="1"/>
  <c r="H1059" i="1" s="1" a="1"/>
  <c r="H1059" i="1" s="1"/>
  <c r="G1058" i="1"/>
  <c r="H1058" i="1" s="1" a="1"/>
  <c r="H1058" i="1" s="1"/>
  <c r="G1057" i="1"/>
  <c r="H1057" i="1" s="1" a="1"/>
  <c r="H1057" i="1" s="1"/>
  <c r="G1056" i="1"/>
  <c r="H1056" i="1" s="1" a="1"/>
  <c r="H1056" i="1" s="1"/>
  <c r="G1055" i="1"/>
  <c r="H1055" i="1" s="1" a="1"/>
  <c r="H1055" i="1" s="1"/>
  <c r="G1054" i="1"/>
  <c r="H1054" i="1" s="1" a="1"/>
  <c r="H1054" i="1" s="1"/>
  <c r="G1053" i="1"/>
  <c r="H1053" i="1" s="1" a="1"/>
  <c r="H1053" i="1" s="1"/>
  <c r="G1052" i="1"/>
  <c r="H1052" i="1" s="1" a="1"/>
  <c r="H1052" i="1" s="1"/>
  <c r="G1051" i="1"/>
  <c r="H1051" i="1" s="1" a="1"/>
  <c r="H1051" i="1" s="1"/>
  <c r="G1050" i="1"/>
  <c r="H1050" i="1" s="1" a="1"/>
  <c r="H1050" i="1" s="1"/>
  <c r="G1049" i="1"/>
  <c r="H1049" i="1" s="1" a="1"/>
  <c r="H1049" i="1" s="1"/>
  <c r="G1048" i="1"/>
  <c r="H1048" i="1" s="1" a="1"/>
  <c r="H1048" i="1" s="1"/>
  <c r="G1047" i="1"/>
  <c r="H1047" i="1" s="1" a="1"/>
  <c r="H1047" i="1" s="1"/>
  <c r="G1046" i="1"/>
  <c r="H1046" i="1" s="1" a="1"/>
  <c r="H1046" i="1" s="1"/>
  <c r="G1045" i="1"/>
  <c r="H1045" i="1" s="1" a="1"/>
  <c r="H1045" i="1" s="1"/>
  <c r="G1044" i="1"/>
  <c r="H1044" i="1" s="1" a="1"/>
  <c r="H1044" i="1" s="1"/>
  <c r="G1043" i="1"/>
  <c r="H1043" i="1" s="1" a="1"/>
  <c r="H1043" i="1" s="1"/>
  <c r="G1042" i="1"/>
  <c r="H1042" i="1" s="1" a="1"/>
  <c r="H1042" i="1" s="1"/>
  <c r="G1041" i="1"/>
  <c r="H1041" i="1" s="1" a="1"/>
  <c r="H1041" i="1" s="1"/>
  <c r="G1040" i="1"/>
  <c r="H1040" i="1" s="1" a="1"/>
  <c r="H1040" i="1" s="1"/>
  <c r="G1039" i="1"/>
  <c r="H1039" i="1" s="1" a="1"/>
  <c r="H1039" i="1" s="1"/>
  <c r="G1038" i="1"/>
  <c r="H1038" i="1" s="1" a="1"/>
  <c r="H1038" i="1" s="1"/>
  <c r="G1037" i="1"/>
  <c r="H1037" i="1" s="1" a="1"/>
  <c r="H1037" i="1" s="1"/>
  <c r="G1036" i="1"/>
  <c r="H1036" i="1" s="1" a="1"/>
  <c r="H1036" i="1" s="1"/>
  <c r="G1035" i="1"/>
  <c r="H1035" i="1" s="1" a="1"/>
  <c r="H1035" i="1" s="1"/>
  <c r="G1034" i="1"/>
  <c r="H1034" i="1" s="1" a="1"/>
  <c r="H1034" i="1" s="1"/>
  <c r="G1033" i="1"/>
  <c r="H1033" i="1" s="1" a="1"/>
  <c r="H1033" i="1" s="1"/>
  <c r="G1032" i="1"/>
  <c r="H1032" i="1" s="1" a="1"/>
  <c r="H1032" i="1" s="1"/>
  <c r="G1031" i="1"/>
  <c r="H1031" i="1" s="1" a="1"/>
  <c r="H1031" i="1" s="1"/>
  <c r="G1030" i="1"/>
  <c r="H1030" i="1" s="1" a="1"/>
  <c r="H1030" i="1" s="1"/>
  <c r="G1029" i="1"/>
  <c r="H1029" i="1" s="1" a="1"/>
  <c r="H1029" i="1" s="1"/>
  <c r="G1028" i="1"/>
  <c r="H1028" i="1" s="1" a="1"/>
  <c r="H1028" i="1" s="1"/>
  <c r="G1027" i="1"/>
  <c r="H1027" i="1" s="1" a="1"/>
  <c r="H1027" i="1" s="1"/>
  <c r="G1026" i="1"/>
  <c r="H1026" i="1" s="1" a="1"/>
  <c r="H1026" i="1" s="1"/>
  <c r="G1025" i="1"/>
  <c r="H1025" i="1" s="1" a="1"/>
  <c r="H1025" i="1" s="1"/>
  <c r="G1024" i="1"/>
  <c r="H1024" i="1" s="1" a="1"/>
  <c r="H1024" i="1" s="1"/>
  <c r="G1023" i="1"/>
  <c r="H1023" i="1" s="1" a="1"/>
  <c r="H1023" i="1" s="1"/>
  <c r="G1022" i="1"/>
  <c r="H1022" i="1" s="1" a="1"/>
  <c r="H1022" i="1" s="1"/>
  <c r="G1021" i="1"/>
  <c r="H1021" i="1" s="1" a="1"/>
  <c r="H1021" i="1" s="1"/>
  <c r="G1020" i="1"/>
  <c r="H1020" i="1" s="1" a="1"/>
  <c r="H1020" i="1" s="1"/>
  <c r="G1019" i="1"/>
  <c r="H1019" i="1" s="1" a="1"/>
  <c r="H1019" i="1" s="1"/>
  <c r="G1018" i="1"/>
  <c r="H1018" i="1" s="1" a="1"/>
  <c r="H1018" i="1" s="1"/>
  <c r="G1017" i="1"/>
  <c r="H1017" i="1" s="1" a="1"/>
  <c r="H1017" i="1" s="1"/>
  <c r="G1016" i="1"/>
  <c r="H1016" i="1" s="1" a="1"/>
  <c r="H1016" i="1" s="1"/>
  <c r="G1015" i="1"/>
  <c r="H1015" i="1" s="1" a="1"/>
  <c r="H1015" i="1" s="1"/>
  <c r="G1014" i="1"/>
  <c r="H1014" i="1" s="1" a="1"/>
  <c r="H1014" i="1" s="1"/>
  <c r="G1013" i="1"/>
  <c r="H1013" i="1" s="1" a="1"/>
  <c r="H1013" i="1" s="1"/>
  <c r="G1012" i="1"/>
  <c r="H1012" i="1" s="1" a="1"/>
  <c r="H1012" i="1" s="1"/>
  <c r="G1011" i="1"/>
  <c r="H1011" i="1" s="1" a="1"/>
  <c r="H1011" i="1" s="1"/>
  <c r="G1010" i="1"/>
  <c r="H1010" i="1" s="1" a="1"/>
  <c r="H1010" i="1" s="1"/>
  <c r="G1009" i="1"/>
  <c r="H1009" i="1" s="1" a="1"/>
  <c r="H1009" i="1" s="1"/>
  <c r="G1008" i="1"/>
  <c r="H1008" i="1" s="1" a="1"/>
  <c r="H1008" i="1" s="1"/>
  <c r="G1007" i="1"/>
  <c r="H1007" i="1" s="1" a="1"/>
  <c r="H1007" i="1" s="1"/>
  <c r="G1006" i="1"/>
  <c r="H1006" i="1" s="1" a="1"/>
  <c r="H1006" i="1" s="1"/>
  <c r="G1005" i="1"/>
  <c r="H1005" i="1" s="1" a="1"/>
  <c r="H1005" i="1" s="1"/>
  <c r="G1004" i="1"/>
  <c r="H1004" i="1" s="1" a="1"/>
  <c r="H1004" i="1" s="1"/>
  <c r="G1003" i="1"/>
  <c r="H1003" i="1" s="1" a="1"/>
  <c r="H1003" i="1" s="1"/>
  <c r="G1002" i="1"/>
  <c r="H1002" i="1" s="1" a="1"/>
  <c r="H1002" i="1" s="1"/>
  <c r="G1001" i="1"/>
  <c r="H1001" i="1" s="1" a="1"/>
  <c r="H1001" i="1" s="1"/>
  <c r="G1000" i="1"/>
  <c r="H1000" i="1" s="1" a="1"/>
  <c r="H1000" i="1" s="1"/>
  <c r="G999" i="1"/>
  <c r="H999" i="1" s="1" a="1"/>
  <c r="H999" i="1" s="1"/>
  <c r="G998" i="1"/>
  <c r="H998" i="1" s="1" a="1"/>
  <c r="H998" i="1" s="1"/>
  <c r="G997" i="1"/>
  <c r="H997" i="1" s="1" a="1"/>
  <c r="H997" i="1" s="1"/>
  <c r="G996" i="1"/>
  <c r="H996" i="1" s="1" a="1"/>
  <c r="H996" i="1" s="1"/>
  <c r="G995" i="1"/>
  <c r="H995" i="1" s="1" a="1"/>
  <c r="H995" i="1" s="1"/>
  <c r="G994" i="1"/>
  <c r="H994" i="1" s="1" a="1"/>
  <c r="H994" i="1" s="1"/>
  <c r="G993" i="1"/>
  <c r="H993" i="1" s="1" a="1"/>
  <c r="H993" i="1" s="1"/>
  <c r="G992" i="1"/>
  <c r="H992" i="1" s="1" a="1"/>
  <c r="H992" i="1" s="1"/>
  <c r="G991" i="1"/>
  <c r="H991" i="1" s="1" a="1"/>
  <c r="H991" i="1" s="1"/>
  <c r="G990" i="1"/>
  <c r="H990" i="1" s="1" a="1"/>
  <c r="H990" i="1" s="1"/>
  <c r="G989" i="1"/>
  <c r="H989" i="1" s="1" a="1"/>
  <c r="H989" i="1" s="1"/>
  <c r="G988" i="1"/>
  <c r="H988" i="1" s="1" a="1"/>
  <c r="H988" i="1" s="1"/>
  <c r="G987" i="1"/>
  <c r="H987" i="1" s="1" a="1"/>
  <c r="H987" i="1" s="1"/>
  <c r="G986" i="1"/>
  <c r="H986" i="1" s="1" a="1"/>
  <c r="H986" i="1" s="1"/>
  <c r="G985" i="1"/>
  <c r="H985" i="1" s="1" a="1"/>
  <c r="H985" i="1" s="1"/>
  <c r="G984" i="1"/>
  <c r="H984" i="1" s="1" a="1"/>
  <c r="H984" i="1" s="1"/>
  <c r="G983" i="1"/>
  <c r="H983" i="1" s="1" a="1"/>
  <c r="H983" i="1" s="1"/>
  <c r="G982" i="1"/>
  <c r="H982" i="1" s="1" a="1"/>
  <c r="H982" i="1" s="1"/>
  <c r="G981" i="1"/>
  <c r="H981" i="1" s="1" a="1"/>
  <c r="H981" i="1" s="1"/>
  <c r="G980" i="1"/>
  <c r="H980" i="1" s="1" a="1"/>
  <c r="H980" i="1" s="1"/>
  <c r="G979" i="1"/>
  <c r="H979" i="1" s="1" a="1"/>
  <c r="H979" i="1" s="1"/>
  <c r="G978" i="1"/>
  <c r="H978" i="1" s="1" a="1"/>
  <c r="H978" i="1" s="1"/>
  <c r="G977" i="1"/>
  <c r="H977" i="1" s="1" a="1"/>
  <c r="H977" i="1" s="1"/>
  <c r="G976" i="1"/>
  <c r="H976" i="1" s="1" a="1"/>
  <c r="H976" i="1" s="1"/>
  <c r="G975" i="1"/>
  <c r="H975" i="1" s="1" a="1"/>
  <c r="H975" i="1" s="1"/>
  <c r="G974" i="1"/>
  <c r="H974" i="1" s="1" a="1"/>
  <c r="H974" i="1" s="1"/>
  <c r="G973" i="1"/>
  <c r="H973" i="1" s="1" a="1"/>
  <c r="H973" i="1" s="1"/>
  <c r="G972" i="1"/>
  <c r="H972" i="1" s="1" a="1"/>
  <c r="H972" i="1" s="1"/>
  <c r="G971" i="1"/>
  <c r="H971" i="1" s="1" a="1"/>
  <c r="H971" i="1" s="1"/>
  <c r="G970" i="1"/>
  <c r="H970" i="1" s="1" a="1"/>
  <c r="H970" i="1" s="1"/>
  <c r="G969" i="1"/>
  <c r="H969" i="1" s="1" a="1"/>
  <c r="H969" i="1" s="1"/>
  <c r="G968" i="1"/>
  <c r="H968" i="1" s="1" a="1"/>
  <c r="H968" i="1" s="1"/>
  <c r="G967" i="1"/>
  <c r="H967" i="1" s="1" a="1"/>
  <c r="H967" i="1" s="1"/>
  <c r="G966" i="1"/>
  <c r="H966" i="1" s="1" a="1"/>
  <c r="H966" i="1" s="1"/>
  <c r="G965" i="1"/>
  <c r="H965" i="1" s="1" a="1"/>
  <c r="H965" i="1" s="1"/>
  <c r="G964" i="1"/>
  <c r="H964" i="1" s="1" a="1"/>
  <c r="H964" i="1" s="1"/>
  <c r="G963" i="1"/>
  <c r="H963" i="1" s="1" a="1"/>
  <c r="H963" i="1" s="1"/>
  <c r="G962" i="1"/>
  <c r="H962" i="1" s="1" a="1"/>
  <c r="H962" i="1" s="1"/>
  <c r="G961" i="1"/>
  <c r="H961" i="1" s="1" a="1"/>
  <c r="H961" i="1" s="1"/>
  <c r="G960" i="1"/>
  <c r="H960" i="1" s="1" a="1"/>
  <c r="H960" i="1" s="1"/>
  <c r="G959" i="1"/>
  <c r="H959" i="1" s="1" a="1"/>
  <c r="H959" i="1" s="1"/>
  <c r="G958" i="1"/>
  <c r="H958" i="1" s="1" a="1"/>
  <c r="H958" i="1" s="1"/>
  <c r="G957" i="1"/>
  <c r="H957" i="1" s="1" a="1"/>
  <c r="H957" i="1" s="1"/>
  <c r="G956" i="1"/>
  <c r="H956" i="1" s="1" a="1"/>
  <c r="H956" i="1" s="1"/>
  <c r="G955" i="1"/>
  <c r="H955" i="1" s="1" a="1"/>
  <c r="H955" i="1" s="1"/>
  <c r="G954" i="1"/>
  <c r="H954" i="1" s="1" a="1"/>
  <c r="H954" i="1" s="1"/>
  <c r="G953" i="1"/>
  <c r="H953" i="1" s="1" a="1"/>
  <c r="H953" i="1" s="1"/>
  <c r="G952" i="1"/>
  <c r="H952" i="1" s="1" a="1"/>
  <c r="H952" i="1" s="1"/>
  <c r="G951" i="1"/>
  <c r="H951" i="1" s="1" a="1"/>
  <c r="H951" i="1" s="1"/>
  <c r="G950" i="1"/>
  <c r="H950" i="1" s="1" a="1"/>
  <c r="H950" i="1" s="1"/>
  <c r="G949" i="1"/>
  <c r="H949" i="1" s="1" a="1"/>
  <c r="H949" i="1" s="1"/>
  <c r="G948" i="1"/>
  <c r="H948" i="1" s="1" a="1"/>
  <c r="H948" i="1" s="1"/>
  <c r="G947" i="1"/>
  <c r="H947" i="1" s="1" a="1"/>
  <c r="H947" i="1" s="1"/>
  <c r="G946" i="1"/>
  <c r="H946" i="1" s="1" a="1"/>
  <c r="H946" i="1" s="1"/>
  <c r="G945" i="1"/>
  <c r="H945" i="1" s="1" a="1"/>
  <c r="H945" i="1" s="1"/>
  <c r="G944" i="1"/>
  <c r="H944" i="1" s="1" a="1"/>
  <c r="H944" i="1" s="1"/>
  <c r="G943" i="1"/>
  <c r="H943" i="1" s="1" a="1"/>
  <c r="H943" i="1" s="1"/>
  <c r="G942" i="1"/>
  <c r="H942" i="1" s="1" a="1"/>
  <c r="H942" i="1" s="1"/>
  <c r="G941" i="1"/>
  <c r="H941" i="1" s="1" a="1"/>
  <c r="H941" i="1" s="1"/>
  <c r="G940" i="1"/>
  <c r="H940" i="1" s="1" a="1"/>
  <c r="H940" i="1" s="1"/>
  <c r="G939" i="1"/>
  <c r="H939" i="1" s="1" a="1"/>
  <c r="H939" i="1" s="1"/>
  <c r="G938" i="1"/>
  <c r="H938" i="1" s="1" a="1"/>
  <c r="H938" i="1" s="1"/>
  <c r="G937" i="1"/>
  <c r="H937" i="1" s="1" a="1"/>
  <c r="H937" i="1" s="1"/>
  <c r="G936" i="1"/>
  <c r="H936" i="1" s="1" a="1"/>
  <c r="H936" i="1" s="1"/>
  <c r="G935" i="1"/>
  <c r="H935" i="1" s="1" a="1"/>
  <c r="H935" i="1" s="1"/>
  <c r="G934" i="1"/>
  <c r="H934" i="1" s="1" a="1"/>
  <c r="H934" i="1" s="1"/>
  <c r="G933" i="1"/>
  <c r="H933" i="1" s="1" a="1"/>
  <c r="H933" i="1" s="1"/>
  <c r="G932" i="1"/>
  <c r="H932" i="1" s="1" a="1"/>
  <c r="H932" i="1" s="1"/>
  <c r="G931" i="1"/>
  <c r="H931" i="1" s="1" a="1"/>
  <c r="H931" i="1" s="1"/>
  <c r="G930" i="1"/>
  <c r="H930" i="1" s="1" a="1"/>
  <c r="H930" i="1" s="1"/>
  <c r="G929" i="1"/>
  <c r="H929" i="1" s="1" a="1"/>
  <c r="H929" i="1" s="1"/>
  <c r="G928" i="1"/>
  <c r="H928" i="1" s="1" a="1"/>
  <c r="H928" i="1" s="1"/>
  <c r="G927" i="1"/>
  <c r="H927" i="1" s="1" a="1"/>
  <c r="H927" i="1" s="1"/>
  <c r="G926" i="1"/>
  <c r="H926" i="1" s="1" a="1"/>
  <c r="H926" i="1" s="1"/>
  <c r="G925" i="1"/>
  <c r="H925" i="1" s="1" a="1"/>
  <c r="H925" i="1" s="1"/>
  <c r="G924" i="1"/>
  <c r="H924" i="1" s="1" a="1"/>
  <c r="H924" i="1" s="1"/>
  <c r="G923" i="1"/>
  <c r="H923" i="1" s="1" a="1"/>
  <c r="H923" i="1" s="1"/>
  <c r="G922" i="1"/>
  <c r="H922" i="1" s="1" a="1"/>
  <c r="H922" i="1" s="1"/>
  <c r="G921" i="1"/>
  <c r="H921" i="1" s="1" a="1"/>
  <c r="H921" i="1" s="1"/>
  <c r="G920" i="1"/>
  <c r="H920" i="1" s="1" a="1"/>
  <c r="H920" i="1" s="1"/>
  <c r="G919" i="1"/>
  <c r="H919" i="1" s="1" a="1"/>
  <c r="H919" i="1" s="1"/>
  <c r="G918" i="1"/>
  <c r="H918" i="1" s="1" a="1"/>
  <c r="H918" i="1" s="1"/>
  <c r="G917" i="1"/>
  <c r="H917" i="1" s="1" a="1"/>
  <c r="H917" i="1" s="1"/>
  <c r="G916" i="1"/>
  <c r="H916" i="1" s="1" a="1"/>
  <c r="H916" i="1" s="1"/>
  <c r="G915" i="1"/>
  <c r="H915" i="1" s="1" a="1"/>
  <c r="H915" i="1" s="1"/>
  <c r="G914" i="1"/>
  <c r="H914" i="1" s="1" a="1"/>
  <c r="H914" i="1" s="1"/>
  <c r="G913" i="1"/>
  <c r="H913" i="1" s="1" a="1"/>
  <c r="H913" i="1" s="1"/>
  <c r="G912" i="1"/>
  <c r="H912" i="1" s="1" a="1"/>
  <c r="H912" i="1" s="1"/>
  <c r="G911" i="1"/>
  <c r="H911" i="1" s="1" a="1"/>
  <c r="H911" i="1" s="1"/>
  <c r="G910" i="1"/>
  <c r="H910" i="1" s="1" a="1"/>
  <c r="H910" i="1" s="1"/>
  <c r="G909" i="1"/>
  <c r="H909" i="1" s="1" a="1"/>
  <c r="H909" i="1" s="1"/>
  <c r="G908" i="1"/>
  <c r="H908" i="1" s="1" a="1"/>
  <c r="H908" i="1" s="1"/>
  <c r="G907" i="1"/>
  <c r="H907" i="1" s="1" a="1"/>
  <c r="H907" i="1" s="1"/>
  <c r="G906" i="1"/>
  <c r="H906" i="1" s="1" a="1"/>
  <c r="H906" i="1" s="1"/>
  <c r="G905" i="1"/>
  <c r="H905" i="1" s="1" a="1"/>
  <c r="H905" i="1" s="1"/>
  <c r="G904" i="1"/>
  <c r="H904" i="1" s="1" a="1"/>
  <c r="H904" i="1" s="1"/>
  <c r="G903" i="1"/>
  <c r="H903" i="1" s="1" a="1"/>
  <c r="H903" i="1" s="1"/>
  <c r="G902" i="1"/>
  <c r="H902" i="1" s="1" a="1"/>
  <c r="H902" i="1" s="1"/>
  <c r="G901" i="1"/>
  <c r="H901" i="1" s="1" a="1"/>
  <c r="H901" i="1" s="1"/>
  <c r="G900" i="1"/>
  <c r="H900" i="1" s="1" a="1"/>
  <c r="H900" i="1" s="1"/>
  <c r="G899" i="1"/>
  <c r="H899" i="1" s="1" a="1"/>
  <c r="H899" i="1" s="1"/>
  <c r="G898" i="1"/>
  <c r="H898" i="1" s="1" a="1"/>
  <c r="H898" i="1" s="1"/>
  <c r="G897" i="1"/>
  <c r="H897" i="1" s="1" a="1"/>
  <c r="H897" i="1" s="1"/>
  <c r="G896" i="1"/>
  <c r="H896" i="1" s="1" a="1"/>
  <c r="H896" i="1" s="1"/>
  <c r="G895" i="1"/>
  <c r="H895" i="1" s="1" a="1"/>
  <c r="H895" i="1" s="1"/>
  <c r="G894" i="1"/>
  <c r="H894" i="1" s="1" a="1"/>
  <c r="H894" i="1" s="1"/>
  <c r="G893" i="1"/>
  <c r="H893" i="1" s="1" a="1"/>
  <c r="H893" i="1" s="1"/>
  <c r="G892" i="1"/>
  <c r="H892" i="1" s="1" a="1"/>
  <c r="H892" i="1" s="1"/>
  <c r="G891" i="1"/>
  <c r="H891" i="1" s="1" a="1"/>
  <c r="H891" i="1" s="1"/>
  <c r="G890" i="1"/>
  <c r="H890" i="1" s="1" a="1"/>
  <c r="H890" i="1" s="1"/>
  <c r="G889" i="1"/>
  <c r="H889" i="1" s="1" a="1"/>
  <c r="H889" i="1" s="1"/>
  <c r="G888" i="1"/>
  <c r="H888" i="1" s="1" a="1"/>
  <c r="H888" i="1" s="1"/>
  <c r="G887" i="1"/>
  <c r="H887" i="1" s="1" a="1"/>
  <c r="H887" i="1" s="1"/>
  <c r="G886" i="1"/>
  <c r="H886" i="1" s="1" a="1"/>
  <c r="H886" i="1" s="1"/>
  <c r="G885" i="1"/>
  <c r="H885" i="1" s="1" a="1"/>
  <c r="H885" i="1" s="1"/>
  <c r="G884" i="1"/>
  <c r="H884" i="1" s="1" a="1"/>
  <c r="H884" i="1" s="1"/>
  <c r="G883" i="1"/>
  <c r="H883" i="1" s="1" a="1"/>
  <c r="H883" i="1" s="1"/>
  <c r="G882" i="1"/>
  <c r="H882" i="1" s="1" a="1"/>
  <c r="H882" i="1" s="1"/>
  <c r="G881" i="1"/>
  <c r="H881" i="1" s="1" a="1"/>
  <c r="H881" i="1" s="1"/>
  <c r="G880" i="1"/>
  <c r="H880" i="1" s="1" a="1"/>
  <c r="H880" i="1" s="1"/>
  <c r="G879" i="1"/>
  <c r="H879" i="1" s="1" a="1"/>
  <c r="H879" i="1" s="1"/>
  <c r="G878" i="1"/>
  <c r="H878" i="1" s="1" a="1"/>
  <c r="H878" i="1" s="1"/>
  <c r="G877" i="1"/>
  <c r="H877" i="1" s="1" a="1"/>
  <c r="H877" i="1" s="1"/>
  <c r="G876" i="1"/>
  <c r="H876" i="1" s="1" a="1"/>
  <c r="H876" i="1" s="1"/>
  <c r="G875" i="1"/>
  <c r="H875" i="1" s="1" a="1"/>
  <c r="H875" i="1" s="1"/>
  <c r="G874" i="1"/>
  <c r="H874" i="1" s="1" a="1"/>
  <c r="H874" i="1" s="1"/>
  <c r="G873" i="1"/>
  <c r="H873" i="1" s="1" a="1"/>
  <c r="H873" i="1" s="1"/>
  <c r="G872" i="1"/>
  <c r="H872" i="1" s="1" a="1"/>
  <c r="H872" i="1" s="1"/>
  <c r="G871" i="1"/>
  <c r="H871" i="1" s="1" a="1"/>
  <c r="H871" i="1" s="1"/>
  <c r="G870" i="1"/>
  <c r="H870" i="1" s="1" a="1"/>
  <c r="H870" i="1" s="1"/>
  <c r="G869" i="1"/>
  <c r="H869" i="1" s="1" a="1"/>
  <c r="H869" i="1" s="1"/>
  <c r="G868" i="1"/>
  <c r="H868" i="1" s="1" a="1"/>
  <c r="H868" i="1" s="1"/>
  <c r="G867" i="1"/>
  <c r="H867" i="1" s="1" a="1"/>
  <c r="H867" i="1" s="1"/>
  <c r="G866" i="1"/>
  <c r="H866" i="1" s="1" a="1"/>
  <c r="H866" i="1" s="1"/>
  <c r="G865" i="1"/>
  <c r="H865" i="1" s="1" a="1"/>
  <c r="H865" i="1" s="1"/>
  <c r="G864" i="1"/>
  <c r="H864" i="1" s="1" a="1"/>
  <c r="H864" i="1" s="1"/>
  <c r="G863" i="1"/>
  <c r="H863" i="1" s="1" a="1"/>
  <c r="H863" i="1" s="1"/>
  <c r="G862" i="1"/>
  <c r="H862" i="1" s="1" a="1"/>
  <c r="H862" i="1" s="1"/>
  <c r="G861" i="1"/>
  <c r="H861" i="1" s="1" a="1"/>
  <c r="H861" i="1" s="1"/>
  <c r="G860" i="1"/>
  <c r="H860" i="1" s="1" a="1"/>
  <c r="H860" i="1" s="1"/>
  <c r="G859" i="1"/>
  <c r="H859" i="1" s="1" a="1"/>
  <c r="H859" i="1" s="1"/>
  <c r="G858" i="1"/>
  <c r="H858" i="1" s="1" a="1"/>
  <c r="H858" i="1" s="1"/>
  <c r="G857" i="1"/>
  <c r="H857" i="1" s="1" a="1"/>
  <c r="H857" i="1" s="1"/>
  <c r="G856" i="1"/>
  <c r="H856" i="1" s="1" a="1"/>
  <c r="H856" i="1" s="1"/>
  <c r="G855" i="1"/>
  <c r="H855" i="1" s="1" a="1"/>
  <c r="H855" i="1" s="1"/>
  <c r="G854" i="1"/>
  <c r="H854" i="1" s="1" a="1"/>
  <c r="H854" i="1" s="1"/>
  <c r="G853" i="1"/>
  <c r="H853" i="1" s="1" a="1"/>
  <c r="H853" i="1" s="1"/>
  <c r="G852" i="1"/>
  <c r="H852" i="1" s="1" a="1"/>
  <c r="H852" i="1" s="1"/>
  <c r="G851" i="1"/>
  <c r="H851" i="1" s="1" a="1"/>
  <c r="H851" i="1" s="1"/>
  <c r="G850" i="1"/>
  <c r="H850" i="1" s="1" a="1"/>
  <c r="H850" i="1" s="1"/>
  <c r="G849" i="1"/>
  <c r="H849" i="1" s="1" a="1"/>
  <c r="H849" i="1" s="1"/>
  <c r="G848" i="1"/>
  <c r="H848" i="1" s="1" a="1"/>
  <c r="H848" i="1" s="1"/>
  <c r="G847" i="1"/>
  <c r="H847" i="1" s="1" a="1"/>
  <c r="H847" i="1" s="1"/>
  <c r="G846" i="1"/>
  <c r="H846" i="1" s="1" a="1"/>
  <c r="H846" i="1" s="1"/>
  <c r="G845" i="1"/>
  <c r="H845" i="1" s="1" a="1"/>
  <c r="H845" i="1" s="1"/>
  <c r="G844" i="1"/>
  <c r="H844" i="1" s="1" a="1"/>
  <c r="H844" i="1" s="1"/>
  <c r="G843" i="1"/>
  <c r="H843" i="1" s="1" a="1"/>
  <c r="H843" i="1" s="1"/>
  <c r="G842" i="1"/>
  <c r="H842" i="1" s="1" a="1"/>
  <c r="H842" i="1" s="1"/>
  <c r="G841" i="1"/>
  <c r="H841" i="1" s="1" a="1"/>
  <c r="H841" i="1" s="1"/>
  <c r="G840" i="1"/>
  <c r="H840" i="1" s="1" a="1"/>
  <c r="H840" i="1" s="1"/>
  <c r="G839" i="1"/>
  <c r="H839" i="1" s="1" a="1"/>
  <c r="H839" i="1" s="1"/>
  <c r="G838" i="1"/>
  <c r="H838" i="1" s="1" a="1"/>
  <c r="H838" i="1" s="1"/>
  <c r="G837" i="1"/>
  <c r="H837" i="1" s="1" a="1"/>
  <c r="H837" i="1" s="1"/>
  <c r="G836" i="1"/>
  <c r="H836" i="1" s="1" a="1"/>
  <c r="H836" i="1" s="1"/>
  <c r="G835" i="1"/>
  <c r="H835" i="1" s="1" a="1"/>
  <c r="H835" i="1" s="1"/>
  <c r="G834" i="1"/>
  <c r="H834" i="1" s="1" a="1"/>
  <c r="H834" i="1" s="1"/>
  <c r="G833" i="1"/>
  <c r="H833" i="1" s="1" a="1"/>
  <c r="H833" i="1" s="1"/>
  <c r="G832" i="1"/>
  <c r="H832" i="1" s="1" a="1"/>
  <c r="H832" i="1" s="1"/>
  <c r="G831" i="1"/>
  <c r="H831" i="1" s="1" a="1"/>
  <c r="H831" i="1" s="1"/>
  <c r="G830" i="1"/>
  <c r="H830" i="1" s="1" a="1"/>
  <c r="H830" i="1" s="1"/>
  <c r="G829" i="1"/>
  <c r="H829" i="1" s="1" a="1"/>
  <c r="H829" i="1" s="1"/>
  <c r="G828" i="1"/>
  <c r="H828" i="1" s="1" a="1"/>
  <c r="H828" i="1" s="1"/>
  <c r="G827" i="1"/>
  <c r="H827" i="1" s="1" a="1"/>
  <c r="H827" i="1" s="1"/>
  <c r="G826" i="1"/>
  <c r="H826" i="1" s="1" a="1"/>
  <c r="H826" i="1" s="1"/>
  <c r="G825" i="1"/>
  <c r="H825" i="1" s="1" a="1"/>
  <c r="H825" i="1" s="1"/>
  <c r="G824" i="1"/>
  <c r="H824" i="1" s="1" a="1"/>
  <c r="H824" i="1" s="1"/>
  <c r="G823" i="1"/>
  <c r="H823" i="1" s="1" a="1"/>
  <c r="H823" i="1" s="1"/>
  <c r="G822" i="1"/>
  <c r="H822" i="1" s="1" a="1"/>
  <c r="H822" i="1" s="1"/>
  <c r="G821" i="1"/>
  <c r="H821" i="1" s="1" a="1"/>
  <c r="H821" i="1" s="1"/>
  <c r="G820" i="1"/>
  <c r="H820" i="1" s="1" a="1"/>
  <c r="H820" i="1" s="1"/>
  <c r="G819" i="1"/>
  <c r="H819" i="1" s="1" a="1"/>
  <c r="H819" i="1" s="1"/>
  <c r="G818" i="1"/>
  <c r="H818" i="1" s="1" a="1"/>
  <c r="H818" i="1" s="1"/>
  <c r="G817" i="1"/>
  <c r="H817" i="1" s="1" a="1"/>
  <c r="H817" i="1" s="1"/>
  <c r="G816" i="1"/>
  <c r="H816" i="1" s="1" a="1"/>
  <c r="H816" i="1" s="1"/>
  <c r="G815" i="1"/>
  <c r="H815" i="1" s="1" a="1"/>
  <c r="H815" i="1" s="1"/>
  <c r="G814" i="1"/>
  <c r="H814" i="1" s="1" a="1"/>
  <c r="H814" i="1" s="1"/>
  <c r="G813" i="1"/>
  <c r="H813" i="1" s="1" a="1"/>
  <c r="H813" i="1" s="1"/>
  <c r="G812" i="1"/>
  <c r="H812" i="1" s="1" a="1"/>
  <c r="H812" i="1" s="1"/>
  <c r="G811" i="1"/>
  <c r="H811" i="1" s="1" a="1"/>
  <c r="H811" i="1" s="1"/>
  <c r="G810" i="1"/>
  <c r="H810" i="1" s="1" a="1"/>
  <c r="H810" i="1" s="1"/>
  <c r="G809" i="1"/>
  <c r="H809" i="1" s="1" a="1"/>
  <c r="H809" i="1" s="1"/>
  <c r="G808" i="1"/>
  <c r="H808" i="1" s="1" a="1"/>
  <c r="H808" i="1" s="1"/>
  <c r="G807" i="1"/>
  <c r="H807" i="1" s="1" a="1"/>
  <c r="H807" i="1" s="1"/>
  <c r="G806" i="1"/>
  <c r="H806" i="1" s="1" a="1"/>
  <c r="H806" i="1" s="1"/>
  <c r="G805" i="1"/>
  <c r="H805" i="1" s="1" a="1"/>
  <c r="H805" i="1" s="1"/>
  <c r="G804" i="1"/>
  <c r="H804" i="1" s="1" a="1"/>
  <c r="H804" i="1" s="1"/>
  <c r="G803" i="1"/>
  <c r="H803" i="1" s="1" a="1"/>
  <c r="H803" i="1" s="1"/>
  <c r="G802" i="1"/>
  <c r="H802" i="1" s="1" a="1"/>
  <c r="H802" i="1" s="1"/>
  <c r="G801" i="1"/>
  <c r="H801" i="1" s="1" a="1"/>
  <c r="H801" i="1" s="1"/>
  <c r="G800" i="1"/>
  <c r="H800" i="1" s="1" a="1"/>
  <c r="H800" i="1" s="1"/>
  <c r="G799" i="1"/>
  <c r="H799" i="1" s="1" a="1"/>
  <c r="H799" i="1" s="1"/>
  <c r="G798" i="1"/>
  <c r="H798" i="1" s="1" a="1"/>
  <c r="H798" i="1" s="1"/>
  <c r="G797" i="1"/>
  <c r="H797" i="1" s="1" a="1"/>
  <c r="H797" i="1" s="1"/>
  <c r="G796" i="1"/>
  <c r="H796" i="1" s="1" a="1"/>
  <c r="H796" i="1" s="1"/>
  <c r="G795" i="1"/>
  <c r="H795" i="1" s="1" a="1"/>
  <c r="H795" i="1" s="1"/>
  <c r="G794" i="1"/>
  <c r="H794" i="1" s="1" a="1"/>
  <c r="H794" i="1" s="1"/>
  <c r="G793" i="1"/>
  <c r="H793" i="1" s="1" a="1"/>
  <c r="H793" i="1" s="1"/>
  <c r="G792" i="1"/>
  <c r="H792" i="1" s="1" a="1"/>
  <c r="H792" i="1" s="1"/>
  <c r="G791" i="1"/>
  <c r="H791" i="1" s="1" a="1"/>
  <c r="H791" i="1" s="1"/>
  <c r="G790" i="1"/>
  <c r="H790" i="1" s="1" a="1"/>
  <c r="H790" i="1" s="1"/>
  <c r="G789" i="1"/>
  <c r="H789" i="1" s="1" a="1"/>
  <c r="H789" i="1" s="1"/>
  <c r="G788" i="1"/>
  <c r="H788" i="1" s="1" a="1"/>
  <c r="H788" i="1" s="1"/>
  <c r="G787" i="1"/>
  <c r="H787" i="1" s="1" a="1"/>
  <c r="H787" i="1" s="1"/>
  <c r="G786" i="1"/>
  <c r="H786" i="1" s="1" a="1"/>
  <c r="H786" i="1" s="1"/>
  <c r="G785" i="1"/>
  <c r="H785" i="1" s="1" a="1"/>
  <c r="H785" i="1" s="1"/>
  <c r="G784" i="1"/>
  <c r="H784" i="1" s="1" a="1"/>
  <c r="H784" i="1" s="1"/>
  <c r="G783" i="1"/>
  <c r="H783" i="1" s="1" a="1"/>
  <c r="H783" i="1" s="1"/>
  <c r="G782" i="1"/>
  <c r="H782" i="1" s="1" a="1"/>
  <c r="H782" i="1" s="1"/>
  <c r="G781" i="1"/>
  <c r="H781" i="1" s="1" a="1"/>
  <c r="H781" i="1" s="1"/>
  <c r="G780" i="1"/>
  <c r="H780" i="1" s="1" a="1"/>
  <c r="H780" i="1" s="1"/>
  <c r="G779" i="1"/>
  <c r="H779" i="1" s="1" a="1"/>
  <c r="H779" i="1" s="1"/>
  <c r="G778" i="1"/>
  <c r="H778" i="1" s="1" a="1"/>
  <c r="H778" i="1" s="1"/>
  <c r="G777" i="1"/>
  <c r="H777" i="1" s="1" a="1"/>
  <c r="H777" i="1" s="1"/>
  <c r="G776" i="1"/>
  <c r="H776" i="1" s="1" a="1"/>
  <c r="H776" i="1" s="1"/>
  <c r="G775" i="1"/>
  <c r="H775" i="1" s="1" a="1"/>
  <c r="H775" i="1" s="1"/>
  <c r="G774" i="1"/>
  <c r="H774" i="1" s="1" a="1"/>
  <c r="H774" i="1" s="1"/>
  <c r="G773" i="1"/>
  <c r="H773" i="1" s="1" a="1"/>
  <c r="H773" i="1" s="1"/>
  <c r="G772" i="1"/>
  <c r="H772" i="1" s="1" a="1"/>
  <c r="H772" i="1" s="1"/>
  <c r="G771" i="1"/>
  <c r="H771" i="1" s="1" a="1"/>
  <c r="H771" i="1" s="1"/>
  <c r="G770" i="1"/>
  <c r="H770" i="1" s="1" a="1"/>
  <c r="H770" i="1" s="1"/>
  <c r="G769" i="1"/>
  <c r="H769" i="1" s="1" a="1"/>
  <c r="H769" i="1" s="1"/>
  <c r="G768" i="1"/>
  <c r="H768" i="1" s="1" a="1"/>
  <c r="H768" i="1" s="1"/>
  <c r="G767" i="1"/>
  <c r="H767" i="1" s="1" a="1"/>
  <c r="H767" i="1" s="1"/>
  <c r="G766" i="1"/>
  <c r="H766" i="1" s="1" a="1"/>
  <c r="H766" i="1" s="1"/>
  <c r="G765" i="1"/>
  <c r="H765" i="1" s="1" a="1"/>
  <c r="H765" i="1" s="1"/>
  <c r="G764" i="1"/>
  <c r="H764" i="1" s="1" a="1"/>
  <c r="H764" i="1" s="1"/>
  <c r="G763" i="1"/>
  <c r="H763" i="1" s="1" a="1"/>
  <c r="H763" i="1" s="1"/>
  <c r="G762" i="1"/>
  <c r="H762" i="1" s="1" a="1"/>
  <c r="H762" i="1" s="1"/>
  <c r="G761" i="1"/>
  <c r="H761" i="1" s="1" a="1"/>
  <c r="H761" i="1" s="1"/>
  <c r="G760" i="1"/>
  <c r="H760" i="1" s="1" a="1"/>
  <c r="H760" i="1" s="1"/>
  <c r="G759" i="1"/>
  <c r="H759" i="1" s="1" a="1"/>
  <c r="H759" i="1" s="1"/>
  <c r="G758" i="1"/>
  <c r="H758" i="1" s="1" a="1"/>
  <c r="H758" i="1" s="1"/>
  <c r="G757" i="1"/>
  <c r="H757" i="1" s="1" a="1"/>
  <c r="H757" i="1" s="1"/>
  <c r="G756" i="1"/>
  <c r="H756" i="1" s="1" a="1"/>
  <c r="H756" i="1" s="1"/>
  <c r="G755" i="1"/>
  <c r="H755" i="1" s="1" a="1"/>
  <c r="H755" i="1" s="1"/>
  <c r="G754" i="1"/>
  <c r="H754" i="1" s="1" a="1"/>
  <c r="H754" i="1" s="1"/>
  <c r="G753" i="1"/>
  <c r="H753" i="1" s="1" a="1"/>
  <c r="H753" i="1" s="1"/>
  <c r="G752" i="1"/>
  <c r="H752" i="1" s="1" a="1"/>
  <c r="H752" i="1" s="1"/>
  <c r="G751" i="1"/>
  <c r="H751" i="1" s="1" a="1"/>
  <c r="H751" i="1" s="1"/>
  <c r="G750" i="1"/>
  <c r="H750" i="1" s="1" a="1"/>
  <c r="H750" i="1" s="1"/>
  <c r="G749" i="1"/>
  <c r="H749" i="1" s="1" a="1"/>
  <c r="H749" i="1" s="1"/>
  <c r="G748" i="1"/>
  <c r="H748" i="1" s="1" a="1"/>
  <c r="H748" i="1" s="1"/>
  <c r="G747" i="1"/>
  <c r="H747" i="1" s="1" a="1"/>
  <c r="H747" i="1" s="1"/>
  <c r="G746" i="1"/>
  <c r="H746" i="1" s="1" a="1"/>
  <c r="H746" i="1" s="1"/>
  <c r="G745" i="1"/>
  <c r="H745" i="1" s="1" a="1"/>
  <c r="H745" i="1" s="1"/>
  <c r="G744" i="1"/>
  <c r="H744" i="1" s="1" a="1"/>
  <c r="H744" i="1" s="1"/>
  <c r="G743" i="1"/>
  <c r="H743" i="1" s="1" a="1"/>
  <c r="H743" i="1" s="1"/>
  <c r="G742" i="1"/>
  <c r="H742" i="1" s="1" a="1"/>
  <c r="H742" i="1" s="1"/>
  <c r="G741" i="1"/>
  <c r="H741" i="1" s="1" a="1"/>
  <c r="H741" i="1" s="1"/>
  <c r="G740" i="1"/>
  <c r="H740" i="1" s="1" a="1"/>
  <c r="H740" i="1" s="1"/>
  <c r="G739" i="1"/>
  <c r="H739" i="1" s="1" a="1"/>
  <c r="H739" i="1" s="1"/>
  <c r="G738" i="1"/>
  <c r="H738" i="1" s="1" a="1"/>
  <c r="H738" i="1" s="1"/>
  <c r="G737" i="1"/>
  <c r="H737" i="1" s="1" a="1"/>
  <c r="H737" i="1" s="1"/>
  <c r="G736" i="1"/>
  <c r="H736" i="1" s="1" a="1"/>
  <c r="H736" i="1" s="1"/>
  <c r="G735" i="1"/>
  <c r="H735" i="1" s="1" a="1"/>
  <c r="H735" i="1" s="1"/>
  <c r="G734" i="1"/>
  <c r="H734" i="1" s="1" a="1"/>
  <c r="H734" i="1" s="1"/>
  <c r="G733" i="1"/>
  <c r="H733" i="1" s="1" a="1"/>
  <c r="H733" i="1" s="1"/>
  <c r="G732" i="1"/>
  <c r="H732" i="1" s="1" a="1"/>
  <c r="H732" i="1" s="1"/>
  <c r="G731" i="1"/>
  <c r="H731" i="1" s="1" a="1"/>
  <c r="H731" i="1" s="1"/>
  <c r="G730" i="1"/>
  <c r="H730" i="1" s="1" a="1"/>
  <c r="H730" i="1" s="1"/>
  <c r="G729" i="1"/>
  <c r="H729" i="1" s="1" a="1"/>
  <c r="H729" i="1" s="1"/>
  <c r="G728" i="1"/>
  <c r="H728" i="1" s="1" a="1"/>
  <c r="H728" i="1" s="1"/>
  <c r="G727" i="1"/>
  <c r="H727" i="1" s="1" a="1"/>
  <c r="H727" i="1" s="1"/>
  <c r="G726" i="1"/>
  <c r="H726" i="1" s="1" a="1"/>
  <c r="H726" i="1" s="1"/>
  <c r="G725" i="1"/>
  <c r="H725" i="1" s="1" a="1"/>
  <c r="H725" i="1" s="1"/>
  <c r="G724" i="1"/>
  <c r="H724" i="1" s="1" a="1"/>
  <c r="H724" i="1" s="1"/>
  <c r="G723" i="1"/>
  <c r="H723" i="1" s="1" a="1"/>
  <c r="H723" i="1" s="1"/>
  <c r="G722" i="1"/>
  <c r="H722" i="1" s="1" a="1"/>
  <c r="H722" i="1" s="1"/>
  <c r="G721" i="1"/>
  <c r="H721" i="1" s="1" a="1"/>
  <c r="H721" i="1" s="1"/>
  <c r="G720" i="1"/>
  <c r="H720" i="1" s="1" a="1"/>
  <c r="H720" i="1" s="1"/>
  <c r="G719" i="1"/>
  <c r="H719" i="1" s="1" a="1"/>
  <c r="H719" i="1" s="1"/>
  <c r="G718" i="1"/>
  <c r="H718" i="1" s="1" a="1"/>
  <c r="H718" i="1" s="1"/>
  <c r="G717" i="1"/>
  <c r="H717" i="1" s="1" a="1"/>
  <c r="H717" i="1" s="1"/>
  <c r="G716" i="1"/>
  <c r="H716" i="1" s="1" a="1"/>
  <c r="H716" i="1" s="1"/>
  <c r="G715" i="1"/>
  <c r="H715" i="1" s="1" a="1"/>
  <c r="H715" i="1" s="1"/>
  <c r="G714" i="1"/>
  <c r="H714" i="1" s="1" a="1"/>
  <c r="H714" i="1" s="1"/>
  <c r="G713" i="1"/>
  <c r="H713" i="1" s="1" a="1"/>
  <c r="H713" i="1" s="1"/>
  <c r="G712" i="1"/>
  <c r="H712" i="1" s="1" a="1"/>
  <c r="H712" i="1" s="1"/>
  <c r="G711" i="1"/>
  <c r="H711" i="1" s="1" a="1"/>
  <c r="H711" i="1" s="1"/>
  <c r="G710" i="1"/>
  <c r="H710" i="1" s="1" a="1"/>
  <c r="H710" i="1" s="1"/>
  <c r="G709" i="1"/>
  <c r="H709" i="1" s="1" a="1"/>
  <c r="H709" i="1" s="1"/>
  <c r="G708" i="1"/>
  <c r="H708" i="1" s="1" a="1"/>
  <c r="H708" i="1" s="1"/>
  <c r="G707" i="1"/>
  <c r="H707" i="1" s="1" a="1"/>
  <c r="H707" i="1" s="1"/>
  <c r="G706" i="1"/>
  <c r="H706" i="1" s="1" a="1"/>
  <c r="H706" i="1" s="1"/>
  <c r="G705" i="1"/>
  <c r="H705" i="1" s="1" a="1"/>
  <c r="H705" i="1" s="1"/>
  <c r="G704" i="1"/>
  <c r="H704" i="1" s="1" a="1"/>
  <c r="H704" i="1" s="1"/>
  <c r="G703" i="1"/>
  <c r="H703" i="1" s="1" a="1"/>
  <c r="H703" i="1" s="1"/>
  <c r="G702" i="1"/>
  <c r="H702" i="1" s="1" a="1"/>
  <c r="H702" i="1" s="1"/>
  <c r="G701" i="1"/>
  <c r="H701" i="1" s="1" a="1"/>
  <c r="H701" i="1" s="1"/>
  <c r="G700" i="1"/>
  <c r="H700" i="1" s="1" a="1"/>
  <c r="H700" i="1" s="1"/>
  <c r="G699" i="1"/>
  <c r="H699" i="1" s="1" a="1"/>
  <c r="H699" i="1" s="1"/>
  <c r="G698" i="1"/>
  <c r="H698" i="1" s="1" a="1"/>
  <c r="H698" i="1" s="1"/>
  <c r="G697" i="1"/>
  <c r="H697" i="1" s="1" a="1"/>
  <c r="H697" i="1" s="1"/>
  <c r="G696" i="1"/>
  <c r="H696" i="1" s="1" a="1"/>
  <c r="H696" i="1" s="1"/>
  <c r="G695" i="1"/>
  <c r="H695" i="1" s="1" a="1"/>
  <c r="H695" i="1" s="1"/>
  <c r="G694" i="1"/>
  <c r="H694" i="1" s="1" a="1"/>
  <c r="H694" i="1" s="1"/>
  <c r="G693" i="1"/>
  <c r="H693" i="1" s="1" a="1"/>
  <c r="H693" i="1" s="1"/>
  <c r="G692" i="1"/>
  <c r="H692" i="1" s="1" a="1"/>
  <c r="H692" i="1" s="1"/>
  <c r="G691" i="1"/>
  <c r="H691" i="1" s="1" a="1"/>
  <c r="H691" i="1" s="1"/>
  <c r="G690" i="1"/>
  <c r="H690" i="1" s="1" a="1"/>
  <c r="H690" i="1" s="1"/>
  <c r="G689" i="1"/>
  <c r="H689" i="1" s="1" a="1"/>
  <c r="H689" i="1" s="1"/>
  <c r="G688" i="1"/>
  <c r="H688" i="1" s="1" a="1"/>
  <c r="H688" i="1" s="1"/>
  <c r="G687" i="1"/>
  <c r="H687" i="1" s="1" a="1"/>
  <c r="H687" i="1" s="1"/>
  <c r="G686" i="1"/>
  <c r="H686" i="1" s="1" a="1"/>
  <c r="H686" i="1" s="1"/>
  <c r="G685" i="1"/>
  <c r="H685" i="1" s="1" a="1"/>
  <c r="H685" i="1" s="1"/>
  <c r="G684" i="1"/>
  <c r="H684" i="1" s="1" a="1"/>
  <c r="H684" i="1" s="1"/>
  <c r="G683" i="1"/>
  <c r="H683" i="1" s="1" a="1"/>
  <c r="H683" i="1" s="1"/>
  <c r="G682" i="1"/>
  <c r="H682" i="1" s="1" a="1"/>
  <c r="H682" i="1" s="1"/>
  <c r="G681" i="1"/>
  <c r="H681" i="1" s="1" a="1"/>
  <c r="H681" i="1" s="1"/>
  <c r="G680" i="1"/>
  <c r="H680" i="1" s="1" a="1"/>
  <c r="H680" i="1" s="1"/>
  <c r="G679" i="1"/>
  <c r="H679" i="1" s="1" a="1"/>
  <c r="H679" i="1" s="1"/>
  <c r="G678" i="1"/>
  <c r="H678" i="1" s="1" a="1"/>
  <c r="H678" i="1" s="1"/>
  <c r="G677" i="1"/>
  <c r="H677" i="1" s="1" a="1"/>
  <c r="H677" i="1" s="1"/>
  <c r="G676" i="1"/>
  <c r="H676" i="1" s="1" a="1"/>
  <c r="H676" i="1" s="1"/>
  <c r="G675" i="1"/>
  <c r="H675" i="1" s="1" a="1"/>
  <c r="H675" i="1" s="1"/>
  <c r="G674" i="1"/>
  <c r="H674" i="1" s="1" a="1"/>
  <c r="H674" i="1" s="1"/>
  <c r="G673" i="1"/>
  <c r="H673" i="1" s="1" a="1"/>
  <c r="H673" i="1" s="1"/>
  <c r="G672" i="1"/>
  <c r="H672" i="1" s="1" a="1"/>
  <c r="H672" i="1" s="1"/>
  <c r="G671" i="1"/>
  <c r="H671" i="1" s="1" a="1"/>
  <c r="H671" i="1" s="1"/>
  <c r="G670" i="1"/>
  <c r="H670" i="1" s="1" a="1"/>
  <c r="H670" i="1" s="1"/>
  <c r="G669" i="1"/>
  <c r="H669" i="1" s="1" a="1"/>
  <c r="H669" i="1" s="1"/>
  <c r="G668" i="1"/>
  <c r="H668" i="1" s="1" a="1"/>
  <c r="H668" i="1" s="1"/>
  <c r="G667" i="1"/>
  <c r="H667" i="1" s="1" a="1"/>
  <c r="H667" i="1" s="1"/>
  <c r="G666" i="1"/>
  <c r="H666" i="1" s="1" a="1"/>
  <c r="H666" i="1" s="1"/>
  <c r="G665" i="1"/>
  <c r="H665" i="1" s="1" a="1"/>
  <c r="H665" i="1" s="1"/>
  <c r="G664" i="1"/>
  <c r="H664" i="1" s="1" a="1"/>
  <c r="H664" i="1" s="1"/>
  <c r="G663" i="1"/>
  <c r="H663" i="1" s="1" a="1"/>
  <c r="H663" i="1" s="1"/>
  <c r="G662" i="1"/>
  <c r="H662" i="1" s="1" a="1"/>
  <c r="H662" i="1" s="1"/>
  <c r="G661" i="1"/>
  <c r="H661" i="1" s="1" a="1"/>
  <c r="H661" i="1" s="1"/>
  <c r="G660" i="1"/>
  <c r="H660" i="1" s="1" a="1"/>
  <c r="H660" i="1" s="1"/>
  <c r="G659" i="1"/>
  <c r="H659" i="1" s="1" a="1"/>
  <c r="H659" i="1" s="1"/>
  <c r="G658" i="1"/>
  <c r="H658" i="1" s="1" a="1"/>
  <c r="H658" i="1" s="1"/>
  <c r="G657" i="1"/>
  <c r="H657" i="1" s="1" a="1"/>
  <c r="H657" i="1" s="1"/>
  <c r="G656" i="1"/>
  <c r="H656" i="1" s="1" a="1"/>
  <c r="H656" i="1" s="1"/>
  <c r="G655" i="1"/>
  <c r="H655" i="1" s="1" a="1"/>
  <c r="H655" i="1" s="1"/>
  <c r="G654" i="1"/>
  <c r="H654" i="1" s="1" a="1"/>
  <c r="H654" i="1" s="1"/>
  <c r="G653" i="1"/>
  <c r="H653" i="1" s="1" a="1"/>
  <c r="H653" i="1" s="1"/>
  <c r="G652" i="1"/>
  <c r="H652" i="1" s="1" a="1"/>
  <c r="H652" i="1" s="1"/>
  <c r="G651" i="1"/>
  <c r="H651" i="1" s="1" a="1"/>
  <c r="H651" i="1" s="1"/>
  <c r="G650" i="1"/>
  <c r="H650" i="1" s="1" a="1"/>
  <c r="H650" i="1" s="1"/>
  <c r="G649" i="1"/>
  <c r="H649" i="1" s="1" a="1"/>
  <c r="H649" i="1" s="1"/>
  <c r="G648" i="1"/>
  <c r="H648" i="1" s="1" a="1"/>
  <c r="H648" i="1" s="1"/>
  <c r="G647" i="1"/>
  <c r="H647" i="1" s="1" a="1"/>
  <c r="H647" i="1" s="1"/>
  <c r="G646" i="1"/>
  <c r="H646" i="1" s="1" a="1"/>
  <c r="H646" i="1" s="1"/>
  <c r="G645" i="1"/>
  <c r="H645" i="1" s="1" a="1"/>
  <c r="H645" i="1" s="1"/>
  <c r="G644" i="1"/>
  <c r="H644" i="1" s="1" a="1"/>
  <c r="H644" i="1" s="1"/>
  <c r="G643" i="1"/>
  <c r="H643" i="1" s="1" a="1"/>
  <c r="H643" i="1" s="1"/>
  <c r="G642" i="1"/>
  <c r="H642" i="1" s="1" a="1"/>
  <c r="H642" i="1" s="1"/>
  <c r="G641" i="1"/>
  <c r="H641" i="1" s="1" a="1"/>
  <c r="H641" i="1" s="1"/>
  <c r="G640" i="1"/>
  <c r="H640" i="1" s="1" a="1"/>
  <c r="H640" i="1" s="1"/>
  <c r="G639" i="1"/>
  <c r="H639" i="1" s="1" a="1"/>
  <c r="H639" i="1" s="1"/>
  <c r="G638" i="1"/>
  <c r="H638" i="1" s="1" a="1"/>
  <c r="H638" i="1" s="1"/>
  <c r="G637" i="1"/>
  <c r="H637" i="1" s="1" a="1"/>
  <c r="H637" i="1" s="1"/>
  <c r="G636" i="1"/>
  <c r="H636" i="1" s="1" a="1"/>
  <c r="H636" i="1" s="1"/>
  <c r="G635" i="1"/>
  <c r="H635" i="1" s="1" a="1"/>
  <c r="H635" i="1" s="1"/>
  <c r="G634" i="1"/>
  <c r="H634" i="1" s="1" a="1"/>
  <c r="H634" i="1" s="1"/>
  <c r="G633" i="1"/>
  <c r="H633" i="1" s="1" a="1"/>
  <c r="H633" i="1" s="1"/>
  <c r="G632" i="1"/>
  <c r="H632" i="1" s="1" a="1"/>
  <c r="H632" i="1" s="1"/>
  <c r="G631" i="1"/>
  <c r="H631" i="1" s="1" a="1"/>
  <c r="H631" i="1" s="1"/>
  <c r="G630" i="1"/>
  <c r="H630" i="1" s="1" a="1"/>
  <c r="H630" i="1" s="1"/>
  <c r="G629" i="1"/>
  <c r="H629" i="1" s="1" a="1"/>
  <c r="H629" i="1" s="1"/>
  <c r="G628" i="1"/>
  <c r="H628" i="1" s="1" a="1"/>
  <c r="H628" i="1" s="1"/>
  <c r="G627" i="1"/>
  <c r="H627" i="1" s="1" a="1"/>
  <c r="H627" i="1" s="1"/>
  <c r="G626" i="1"/>
  <c r="H626" i="1" s="1" a="1"/>
  <c r="H626" i="1" s="1"/>
  <c r="G625" i="1"/>
  <c r="H625" i="1" s="1" a="1"/>
  <c r="H625" i="1" s="1"/>
  <c r="G624" i="1"/>
  <c r="H624" i="1" s="1" a="1"/>
  <c r="H624" i="1" s="1"/>
  <c r="G623" i="1"/>
  <c r="H623" i="1" s="1" a="1"/>
  <c r="H623" i="1" s="1"/>
  <c r="G622" i="1"/>
  <c r="H622" i="1" s="1" a="1"/>
  <c r="H622" i="1" s="1"/>
  <c r="G621" i="1"/>
  <c r="H621" i="1" s="1" a="1"/>
  <c r="H621" i="1" s="1"/>
  <c r="G620" i="1"/>
  <c r="H620" i="1" s="1" a="1"/>
  <c r="H620" i="1" s="1"/>
  <c r="G619" i="1"/>
  <c r="H619" i="1" s="1" a="1"/>
  <c r="H619" i="1" s="1"/>
  <c r="G618" i="1"/>
  <c r="H618" i="1" s="1" a="1"/>
  <c r="H618" i="1" s="1"/>
  <c r="G617" i="1"/>
  <c r="H617" i="1" s="1" a="1"/>
  <c r="H617" i="1" s="1"/>
  <c r="G616" i="1"/>
  <c r="H616" i="1" s="1" a="1"/>
  <c r="H616" i="1" s="1"/>
  <c r="G615" i="1"/>
  <c r="H615" i="1" s="1" a="1"/>
  <c r="H615" i="1" s="1"/>
  <c r="G614" i="1"/>
  <c r="H614" i="1" s="1" a="1"/>
  <c r="H614" i="1" s="1"/>
  <c r="G613" i="1"/>
  <c r="H613" i="1" s="1" a="1"/>
  <c r="H613" i="1" s="1"/>
  <c r="G612" i="1"/>
  <c r="H612" i="1" s="1" a="1"/>
  <c r="H612" i="1" s="1"/>
  <c r="G611" i="1"/>
  <c r="H611" i="1" s="1" a="1"/>
  <c r="H611" i="1" s="1"/>
  <c r="G610" i="1"/>
  <c r="H610" i="1" s="1" a="1"/>
  <c r="H610" i="1" s="1"/>
  <c r="G609" i="1"/>
  <c r="H609" i="1" s="1" a="1"/>
  <c r="H609" i="1" s="1"/>
  <c r="G608" i="1"/>
  <c r="H608" i="1" s="1" a="1"/>
  <c r="H608" i="1" s="1"/>
  <c r="G607" i="1"/>
  <c r="H607" i="1" s="1" a="1"/>
  <c r="H607" i="1" s="1"/>
  <c r="G606" i="1"/>
  <c r="H606" i="1" s="1" a="1"/>
  <c r="H606" i="1" s="1"/>
  <c r="G605" i="1"/>
  <c r="H605" i="1" s="1" a="1"/>
  <c r="H605" i="1" s="1"/>
  <c r="G604" i="1"/>
  <c r="H604" i="1" s="1" a="1"/>
  <c r="H604" i="1" s="1"/>
  <c r="G603" i="1"/>
  <c r="H603" i="1" s="1" a="1"/>
  <c r="H603" i="1" s="1"/>
  <c r="G602" i="1"/>
  <c r="H602" i="1" s="1" a="1"/>
  <c r="H602" i="1" s="1"/>
  <c r="G601" i="1"/>
  <c r="H601" i="1" s="1" a="1"/>
  <c r="H601" i="1" s="1"/>
  <c r="G600" i="1"/>
  <c r="H600" i="1" s="1" a="1"/>
  <c r="H600" i="1" s="1"/>
  <c r="G599" i="1"/>
  <c r="H599" i="1" s="1" a="1"/>
  <c r="H599" i="1" s="1"/>
  <c r="G598" i="1"/>
  <c r="H598" i="1" s="1" a="1"/>
  <c r="H598" i="1" s="1"/>
  <c r="G597" i="1"/>
  <c r="H597" i="1" s="1" a="1"/>
  <c r="H597" i="1" s="1"/>
  <c r="G596" i="1"/>
  <c r="H596" i="1" s="1" a="1"/>
  <c r="H596" i="1" s="1"/>
  <c r="G595" i="1"/>
  <c r="H595" i="1" s="1" a="1"/>
  <c r="H595" i="1" s="1"/>
  <c r="G594" i="1"/>
  <c r="H594" i="1" s="1" a="1"/>
  <c r="H594" i="1" s="1"/>
  <c r="G593" i="1"/>
  <c r="H593" i="1" s="1" a="1"/>
  <c r="H593" i="1" s="1"/>
  <c r="G592" i="1"/>
  <c r="H592" i="1" s="1" a="1"/>
  <c r="H592" i="1" s="1"/>
  <c r="G591" i="1"/>
  <c r="H591" i="1" s="1" a="1"/>
  <c r="H591" i="1" s="1"/>
  <c r="G590" i="1"/>
  <c r="H590" i="1" s="1" a="1"/>
  <c r="H590" i="1" s="1"/>
  <c r="G589" i="1"/>
  <c r="H589" i="1" s="1" a="1"/>
  <c r="H589" i="1" s="1"/>
  <c r="G588" i="1"/>
  <c r="H588" i="1" s="1" a="1"/>
  <c r="H588" i="1" s="1"/>
  <c r="G587" i="1"/>
  <c r="H587" i="1" s="1" a="1"/>
  <c r="H587" i="1" s="1"/>
  <c r="G586" i="1"/>
  <c r="H586" i="1" s="1" a="1"/>
  <c r="H586" i="1" s="1"/>
  <c r="G585" i="1"/>
  <c r="H585" i="1" s="1" a="1"/>
  <c r="H585" i="1" s="1"/>
  <c r="G584" i="1"/>
  <c r="H584" i="1" s="1" a="1"/>
  <c r="H584" i="1" s="1"/>
  <c r="G583" i="1"/>
  <c r="H583" i="1" s="1" a="1"/>
  <c r="H583" i="1" s="1"/>
  <c r="G582" i="1"/>
  <c r="H582" i="1" s="1" a="1"/>
  <c r="H582" i="1" s="1"/>
  <c r="G581" i="1"/>
  <c r="H581" i="1" s="1" a="1"/>
  <c r="H581" i="1" s="1"/>
  <c r="G580" i="1"/>
  <c r="H580" i="1" s="1" a="1"/>
  <c r="H580" i="1" s="1"/>
  <c r="G579" i="1"/>
  <c r="H579" i="1" s="1" a="1"/>
  <c r="H579" i="1" s="1"/>
  <c r="G578" i="1"/>
  <c r="H578" i="1" s="1" a="1"/>
  <c r="H578" i="1" s="1"/>
  <c r="G577" i="1"/>
  <c r="H577" i="1" s="1" a="1"/>
  <c r="H577" i="1" s="1"/>
  <c r="G576" i="1"/>
  <c r="H576" i="1" s="1" a="1"/>
  <c r="H576" i="1" s="1"/>
  <c r="G575" i="1"/>
  <c r="H575" i="1" s="1" a="1"/>
  <c r="H575" i="1" s="1"/>
  <c r="G574" i="1"/>
  <c r="H574" i="1" s="1" a="1"/>
  <c r="H574" i="1" s="1"/>
  <c r="G573" i="1"/>
  <c r="H573" i="1" s="1" a="1"/>
  <c r="H573" i="1" s="1"/>
  <c r="G572" i="1"/>
  <c r="H572" i="1" s="1" a="1"/>
  <c r="H572" i="1" s="1"/>
  <c r="G571" i="1"/>
  <c r="H571" i="1" s="1" a="1"/>
  <c r="H571" i="1" s="1"/>
  <c r="G570" i="1"/>
  <c r="H570" i="1" s="1" a="1"/>
  <c r="H570" i="1" s="1"/>
  <c r="G569" i="1"/>
  <c r="H569" i="1" s="1" a="1"/>
  <c r="H569" i="1" s="1"/>
  <c r="G568" i="1"/>
  <c r="H568" i="1" s="1" a="1"/>
  <c r="H568" i="1" s="1"/>
  <c r="G567" i="1"/>
  <c r="H567" i="1" s="1" a="1"/>
  <c r="H567" i="1" s="1"/>
  <c r="G566" i="1"/>
  <c r="H566" i="1" s="1" a="1"/>
  <c r="H566" i="1" s="1"/>
  <c r="G565" i="1"/>
  <c r="H565" i="1" s="1" a="1"/>
  <c r="H565" i="1" s="1"/>
  <c r="G564" i="1"/>
  <c r="H564" i="1" s="1" a="1"/>
  <c r="H564" i="1" s="1"/>
  <c r="G563" i="1"/>
  <c r="H563" i="1" s="1" a="1"/>
  <c r="H563" i="1" s="1"/>
  <c r="G562" i="1"/>
  <c r="H562" i="1" s="1" a="1"/>
  <c r="H562" i="1" s="1"/>
  <c r="G561" i="1"/>
  <c r="H561" i="1" s="1" a="1"/>
  <c r="H561" i="1" s="1"/>
  <c r="G560" i="1"/>
  <c r="H560" i="1" s="1" a="1"/>
  <c r="H560" i="1" s="1"/>
  <c r="G559" i="1"/>
  <c r="H559" i="1" s="1" a="1"/>
  <c r="H559" i="1" s="1"/>
  <c r="G558" i="1"/>
  <c r="H558" i="1" s="1" a="1"/>
  <c r="H558" i="1" s="1"/>
  <c r="G557" i="1"/>
  <c r="H557" i="1" s="1" a="1"/>
  <c r="H557" i="1" s="1"/>
  <c r="G556" i="1"/>
  <c r="H556" i="1" s="1" a="1"/>
  <c r="H556" i="1" s="1"/>
  <c r="G555" i="1"/>
  <c r="H555" i="1" s="1" a="1"/>
  <c r="H555" i="1" s="1"/>
  <c r="G554" i="1"/>
  <c r="H554" i="1" s="1" a="1"/>
  <c r="H554" i="1" s="1"/>
  <c r="G553" i="1"/>
  <c r="H553" i="1" s="1" a="1"/>
  <c r="H553" i="1" s="1"/>
  <c r="G552" i="1"/>
  <c r="H552" i="1" s="1" a="1"/>
  <c r="H552" i="1" s="1"/>
  <c r="G551" i="1"/>
  <c r="H551" i="1" s="1" a="1"/>
  <c r="H551" i="1" s="1"/>
  <c r="G550" i="1"/>
  <c r="H550" i="1" s="1" a="1"/>
  <c r="H550" i="1" s="1"/>
  <c r="G549" i="1"/>
  <c r="H549" i="1" s="1" a="1"/>
  <c r="H549" i="1" s="1"/>
  <c r="G548" i="1"/>
  <c r="H548" i="1" s="1" a="1"/>
  <c r="H548" i="1" s="1"/>
  <c r="G547" i="1"/>
  <c r="H547" i="1" s="1" a="1"/>
  <c r="H547" i="1" s="1"/>
  <c r="G546" i="1"/>
  <c r="H546" i="1" s="1" a="1"/>
  <c r="H546" i="1" s="1"/>
  <c r="G545" i="1"/>
  <c r="H545" i="1" s="1" a="1"/>
  <c r="H545" i="1" s="1"/>
  <c r="G544" i="1"/>
  <c r="H544" i="1" s="1" a="1"/>
  <c r="H544" i="1" s="1"/>
  <c r="G543" i="1"/>
  <c r="H543" i="1" s="1" a="1"/>
  <c r="H543" i="1" s="1"/>
  <c r="G542" i="1"/>
  <c r="H542" i="1" s="1" a="1"/>
  <c r="H542" i="1" s="1"/>
  <c r="G541" i="1"/>
  <c r="H541" i="1" s="1" a="1"/>
  <c r="H541" i="1" s="1"/>
  <c r="G540" i="1"/>
  <c r="H540" i="1" s="1" a="1"/>
  <c r="H540" i="1" s="1"/>
  <c r="G539" i="1"/>
  <c r="H539" i="1" s="1" a="1"/>
  <c r="H539" i="1" s="1"/>
  <c r="G538" i="1"/>
  <c r="H538" i="1" s="1" a="1"/>
  <c r="H538" i="1" s="1"/>
  <c r="G537" i="1"/>
  <c r="H537" i="1" s="1" a="1"/>
  <c r="H537" i="1" s="1"/>
  <c r="G536" i="1"/>
  <c r="H536" i="1" s="1" a="1"/>
  <c r="H536" i="1" s="1"/>
  <c r="G535" i="1"/>
  <c r="H535" i="1" s="1" a="1"/>
  <c r="H535" i="1" s="1"/>
  <c r="G534" i="1"/>
  <c r="H534" i="1" s="1" a="1"/>
  <c r="H534" i="1" s="1"/>
  <c r="G533" i="1"/>
  <c r="H533" i="1" s="1" a="1"/>
  <c r="H533" i="1" s="1"/>
  <c r="G532" i="1"/>
  <c r="H532" i="1" s="1" a="1"/>
  <c r="H532" i="1" s="1"/>
  <c r="G531" i="1"/>
  <c r="H531" i="1" s="1" a="1"/>
  <c r="H531" i="1" s="1"/>
  <c r="G530" i="1"/>
  <c r="H530" i="1" s="1" a="1"/>
  <c r="H530" i="1" s="1"/>
  <c r="G529" i="1"/>
  <c r="H529" i="1" s="1" a="1"/>
  <c r="H529" i="1" s="1"/>
  <c r="G528" i="1"/>
  <c r="H528" i="1" s="1" a="1"/>
  <c r="H528" i="1" s="1"/>
  <c r="G527" i="1"/>
  <c r="H527" i="1" s="1" a="1"/>
  <c r="H527" i="1" s="1"/>
  <c r="G526" i="1"/>
  <c r="H526" i="1" s="1" a="1"/>
  <c r="H526" i="1" s="1"/>
  <c r="G525" i="1"/>
  <c r="H525" i="1" s="1" a="1"/>
  <c r="H525" i="1" s="1"/>
  <c r="G524" i="1"/>
  <c r="H524" i="1" s="1" a="1"/>
  <c r="H524" i="1" s="1"/>
  <c r="G523" i="1"/>
  <c r="H523" i="1" s="1" a="1"/>
  <c r="H523" i="1" s="1"/>
  <c r="G522" i="1"/>
  <c r="H522" i="1" s="1" a="1"/>
  <c r="H522" i="1" s="1"/>
  <c r="G521" i="1"/>
  <c r="H521" i="1" s="1" a="1"/>
  <c r="H521" i="1" s="1"/>
  <c r="G520" i="1"/>
  <c r="H520" i="1" s="1" a="1"/>
  <c r="H520" i="1" s="1"/>
  <c r="G519" i="1"/>
  <c r="H519" i="1" s="1" a="1"/>
  <c r="H519" i="1" s="1"/>
  <c r="G518" i="1"/>
  <c r="H518" i="1" s="1" a="1"/>
  <c r="H518" i="1" s="1"/>
  <c r="G517" i="1"/>
  <c r="H517" i="1" s="1" a="1"/>
  <c r="H517" i="1" s="1"/>
  <c r="G516" i="1"/>
  <c r="H516" i="1" s="1" a="1"/>
  <c r="H516" i="1" s="1"/>
  <c r="G515" i="1"/>
  <c r="H515" i="1" s="1" a="1"/>
  <c r="H515" i="1" s="1"/>
  <c r="G514" i="1"/>
  <c r="H514" i="1" s="1" a="1"/>
  <c r="H514" i="1" s="1"/>
  <c r="G513" i="1"/>
  <c r="H513" i="1" s="1" a="1"/>
  <c r="H513" i="1" s="1"/>
  <c r="G512" i="1"/>
  <c r="H512" i="1" s="1" a="1"/>
  <c r="H512" i="1" s="1"/>
  <c r="G511" i="1"/>
  <c r="H511" i="1" s="1" a="1"/>
  <c r="H511" i="1" s="1"/>
  <c r="G510" i="1"/>
  <c r="H510" i="1" s="1" a="1"/>
  <c r="H510" i="1" s="1"/>
  <c r="G509" i="1"/>
  <c r="H509" i="1" s="1" a="1"/>
  <c r="H509" i="1" s="1"/>
  <c r="G508" i="1"/>
  <c r="H508" i="1" s="1" a="1"/>
  <c r="H508" i="1" s="1"/>
  <c r="G507" i="1"/>
  <c r="H507" i="1" s="1" a="1"/>
  <c r="H507" i="1" s="1"/>
  <c r="G506" i="1"/>
  <c r="H506" i="1" s="1" a="1"/>
  <c r="H506" i="1" s="1"/>
  <c r="G505" i="1"/>
  <c r="H505" i="1" s="1" a="1"/>
  <c r="H505" i="1" s="1"/>
  <c r="G504" i="1"/>
  <c r="H504" i="1" s="1" a="1"/>
  <c r="H504" i="1" s="1"/>
  <c r="G503" i="1"/>
  <c r="H503" i="1" s="1" a="1"/>
  <c r="H503" i="1" s="1"/>
  <c r="G502" i="1"/>
  <c r="H502" i="1" s="1" a="1"/>
  <c r="H502" i="1" s="1"/>
  <c r="G501" i="1"/>
  <c r="H501" i="1" s="1" a="1"/>
  <c r="H501" i="1" s="1"/>
  <c r="G500" i="1"/>
  <c r="H500" i="1" s="1" a="1"/>
  <c r="H500" i="1" s="1"/>
  <c r="G499" i="1"/>
  <c r="H499" i="1" s="1" a="1"/>
  <c r="H499" i="1" s="1"/>
  <c r="G498" i="1"/>
  <c r="H498" i="1" s="1" a="1"/>
  <c r="H498" i="1" s="1"/>
  <c r="G497" i="1"/>
  <c r="H497" i="1" s="1" a="1"/>
  <c r="H497" i="1" s="1"/>
  <c r="G496" i="1"/>
  <c r="H496" i="1" s="1" a="1"/>
  <c r="H496" i="1" s="1"/>
  <c r="G495" i="1"/>
  <c r="H495" i="1" s="1" a="1"/>
  <c r="H495" i="1" s="1"/>
  <c r="G494" i="1"/>
  <c r="H494" i="1" s="1" a="1"/>
  <c r="H494" i="1" s="1"/>
  <c r="G493" i="1"/>
  <c r="H493" i="1" s="1" a="1"/>
  <c r="H493" i="1" s="1"/>
  <c r="G492" i="1"/>
  <c r="H492" i="1" s="1" a="1"/>
  <c r="H492" i="1" s="1"/>
  <c r="G491" i="1"/>
  <c r="H491" i="1" s="1" a="1"/>
  <c r="H491" i="1" s="1"/>
  <c r="G490" i="1"/>
  <c r="H490" i="1" s="1" a="1"/>
  <c r="H490" i="1" s="1"/>
  <c r="G489" i="1"/>
  <c r="H489" i="1" s="1" a="1"/>
  <c r="H489" i="1" s="1"/>
  <c r="G488" i="1"/>
  <c r="H488" i="1" s="1" a="1"/>
  <c r="H488" i="1" s="1"/>
  <c r="G487" i="1"/>
  <c r="H487" i="1" s="1" a="1"/>
  <c r="H487" i="1" s="1"/>
  <c r="G486" i="1"/>
  <c r="H486" i="1" s="1" a="1"/>
  <c r="H486" i="1" s="1"/>
  <c r="G485" i="1"/>
  <c r="H485" i="1" s="1" a="1"/>
  <c r="H485" i="1" s="1"/>
  <c r="G484" i="1"/>
  <c r="H484" i="1" s="1" a="1"/>
  <c r="H484" i="1" s="1"/>
  <c r="G483" i="1"/>
  <c r="H483" i="1" s="1" a="1"/>
  <c r="H483" i="1" s="1"/>
  <c r="G482" i="1"/>
  <c r="H482" i="1" s="1" a="1"/>
  <c r="H482" i="1" s="1"/>
  <c r="G481" i="1"/>
  <c r="H481" i="1" s="1" a="1"/>
  <c r="H481" i="1" s="1"/>
  <c r="G480" i="1"/>
  <c r="H480" i="1" s="1" a="1"/>
  <c r="H480" i="1" s="1"/>
  <c r="G479" i="1"/>
  <c r="H479" i="1" s="1" a="1"/>
  <c r="H479" i="1" s="1"/>
  <c r="G478" i="1"/>
  <c r="H478" i="1" s="1" a="1"/>
  <c r="H478" i="1" s="1"/>
  <c r="G477" i="1"/>
  <c r="H477" i="1" s="1" a="1"/>
  <c r="H477" i="1" s="1"/>
  <c r="G476" i="1"/>
  <c r="H476" i="1" s="1" a="1"/>
  <c r="H476" i="1" s="1"/>
  <c r="G475" i="1"/>
  <c r="H475" i="1" s="1" a="1"/>
  <c r="H475" i="1" s="1"/>
  <c r="G474" i="1"/>
  <c r="H474" i="1" s="1" a="1"/>
  <c r="H474" i="1" s="1"/>
  <c r="G473" i="1"/>
  <c r="H473" i="1" s="1" a="1"/>
  <c r="H473" i="1" s="1"/>
  <c r="G472" i="1"/>
  <c r="H472" i="1" s="1" a="1"/>
  <c r="H472" i="1" s="1"/>
  <c r="G471" i="1"/>
  <c r="H471" i="1" s="1" a="1"/>
  <c r="H471" i="1" s="1"/>
  <c r="G470" i="1"/>
  <c r="H470" i="1" s="1" a="1"/>
  <c r="H470" i="1" s="1"/>
  <c r="G469" i="1"/>
  <c r="H469" i="1" s="1" a="1"/>
  <c r="H469" i="1" s="1"/>
  <c r="G468" i="1"/>
  <c r="H468" i="1" s="1" a="1"/>
  <c r="H468" i="1" s="1"/>
  <c r="G467" i="1"/>
  <c r="H467" i="1" s="1" a="1"/>
  <c r="H467" i="1" s="1"/>
  <c r="G466" i="1"/>
  <c r="H466" i="1" s="1" a="1"/>
  <c r="H466" i="1" s="1"/>
  <c r="G465" i="1"/>
  <c r="H465" i="1" s="1" a="1"/>
  <c r="H465" i="1" s="1"/>
  <c r="G464" i="1"/>
  <c r="H464" i="1" s="1" a="1"/>
  <c r="H464" i="1" s="1"/>
  <c r="G463" i="1"/>
  <c r="H463" i="1" s="1" a="1"/>
  <c r="H463" i="1" s="1"/>
  <c r="G462" i="1"/>
  <c r="H462" i="1" s="1" a="1"/>
  <c r="H462" i="1" s="1"/>
  <c r="G461" i="1"/>
  <c r="H461" i="1" s="1" a="1"/>
  <c r="H461" i="1" s="1"/>
  <c r="G460" i="1"/>
  <c r="H460" i="1" s="1" a="1"/>
  <c r="H460" i="1" s="1"/>
  <c r="G459" i="1"/>
  <c r="H459" i="1" s="1" a="1"/>
  <c r="H459" i="1" s="1"/>
  <c r="G458" i="1"/>
  <c r="H458" i="1" s="1" a="1"/>
  <c r="H458" i="1" s="1"/>
  <c r="G457" i="1"/>
  <c r="H457" i="1" s="1" a="1"/>
  <c r="H457" i="1" s="1"/>
  <c r="G456" i="1"/>
  <c r="H456" i="1" s="1" a="1"/>
  <c r="H456" i="1" s="1"/>
  <c r="G455" i="1"/>
  <c r="H455" i="1" s="1" a="1"/>
  <c r="H455" i="1" s="1"/>
  <c r="G454" i="1"/>
  <c r="H454" i="1" s="1" a="1"/>
  <c r="H454" i="1" s="1"/>
  <c r="G453" i="1"/>
  <c r="H453" i="1" s="1" a="1"/>
  <c r="H453" i="1" s="1"/>
  <c r="G452" i="1"/>
  <c r="H452" i="1" s="1" a="1"/>
  <c r="H452" i="1" s="1"/>
  <c r="G451" i="1"/>
  <c r="H451" i="1" s="1" a="1"/>
  <c r="H451" i="1" s="1"/>
  <c r="G450" i="1"/>
  <c r="H450" i="1" s="1" a="1"/>
  <c r="H450" i="1" s="1"/>
  <c r="G449" i="1"/>
  <c r="H449" i="1" s="1" a="1"/>
  <c r="H449" i="1" s="1"/>
  <c r="G448" i="1"/>
  <c r="H448" i="1" s="1" a="1"/>
  <c r="H448" i="1" s="1"/>
  <c r="G447" i="1"/>
  <c r="H447" i="1" s="1" a="1"/>
  <c r="H447" i="1" s="1"/>
  <c r="G446" i="1"/>
  <c r="H446" i="1" s="1" a="1"/>
  <c r="H446" i="1" s="1"/>
  <c r="G445" i="1"/>
  <c r="H445" i="1" s="1" a="1"/>
  <c r="H445" i="1" s="1"/>
  <c r="G444" i="1"/>
  <c r="H444" i="1" s="1" a="1"/>
  <c r="H444" i="1" s="1"/>
  <c r="G443" i="1"/>
  <c r="H443" i="1" s="1" a="1"/>
  <c r="H443" i="1" s="1"/>
  <c r="G442" i="1"/>
  <c r="H442" i="1" s="1" a="1"/>
  <c r="H442" i="1" s="1"/>
  <c r="G441" i="1"/>
  <c r="H441" i="1" s="1" a="1"/>
  <c r="H441" i="1" s="1"/>
  <c r="G440" i="1"/>
  <c r="H440" i="1" s="1" a="1"/>
  <c r="H440" i="1" s="1"/>
  <c r="G439" i="1"/>
  <c r="H439" i="1" s="1" a="1"/>
  <c r="H439" i="1" s="1"/>
  <c r="G438" i="1"/>
  <c r="H438" i="1" s="1" a="1"/>
  <c r="H438" i="1" s="1"/>
  <c r="G437" i="1"/>
  <c r="H437" i="1" s="1" a="1"/>
  <c r="H437" i="1" s="1"/>
  <c r="G436" i="1"/>
  <c r="H436" i="1" s="1" a="1"/>
  <c r="H436" i="1" s="1"/>
  <c r="G435" i="1"/>
  <c r="H435" i="1" s="1" a="1"/>
  <c r="H435" i="1" s="1"/>
  <c r="G434" i="1"/>
  <c r="H434" i="1" s="1" a="1"/>
  <c r="H434" i="1" s="1"/>
  <c r="G433" i="1"/>
  <c r="H433" i="1" s="1" a="1"/>
  <c r="H433" i="1" s="1"/>
  <c r="G432" i="1"/>
  <c r="H432" i="1" s="1" a="1"/>
  <c r="H432" i="1" s="1"/>
  <c r="G431" i="1"/>
  <c r="H431" i="1" s="1" a="1"/>
  <c r="H431" i="1" s="1"/>
  <c r="G430" i="1"/>
  <c r="H430" i="1" s="1" a="1"/>
  <c r="H430" i="1" s="1"/>
  <c r="G429" i="1"/>
  <c r="H429" i="1" s="1" a="1"/>
  <c r="H429" i="1" s="1"/>
  <c r="G428" i="1"/>
  <c r="H428" i="1" s="1" a="1"/>
  <c r="H428" i="1" s="1"/>
  <c r="G427" i="1"/>
  <c r="H427" i="1" s="1" a="1"/>
  <c r="H427" i="1" s="1"/>
  <c r="G426" i="1"/>
  <c r="H426" i="1" s="1" a="1"/>
  <c r="H426" i="1" s="1"/>
  <c r="G425" i="1"/>
  <c r="H425" i="1" s="1" a="1"/>
  <c r="H425" i="1" s="1"/>
  <c r="G424" i="1"/>
  <c r="H424" i="1" s="1" a="1"/>
  <c r="H424" i="1" s="1"/>
  <c r="G423" i="1"/>
  <c r="H423" i="1" s="1" a="1"/>
  <c r="H423" i="1" s="1"/>
  <c r="G422" i="1"/>
  <c r="H422" i="1" s="1" a="1"/>
  <c r="H422" i="1" s="1"/>
  <c r="G421" i="1"/>
  <c r="H421" i="1" s="1" a="1"/>
  <c r="H421" i="1" s="1"/>
  <c r="G420" i="1"/>
  <c r="H420" i="1" s="1" a="1"/>
  <c r="H420" i="1" s="1"/>
  <c r="G419" i="1"/>
  <c r="H419" i="1" s="1" a="1"/>
  <c r="H419" i="1" s="1"/>
  <c r="G418" i="1"/>
  <c r="H418" i="1" s="1" a="1"/>
  <c r="H418" i="1" s="1"/>
  <c r="G417" i="1"/>
  <c r="H417" i="1" s="1" a="1"/>
  <c r="H417" i="1" s="1"/>
  <c r="G416" i="1"/>
  <c r="H416" i="1" s="1" a="1"/>
  <c r="H416" i="1" s="1"/>
  <c r="G415" i="1"/>
  <c r="H415" i="1" s="1" a="1"/>
  <c r="H415" i="1" s="1"/>
  <c r="G414" i="1"/>
  <c r="H414" i="1" s="1" a="1"/>
  <c r="H414" i="1" s="1"/>
  <c r="G413" i="1"/>
  <c r="H413" i="1" s="1" a="1"/>
  <c r="H413" i="1" s="1"/>
  <c r="G412" i="1"/>
  <c r="H412" i="1" s="1" a="1"/>
  <c r="H412" i="1" s="1"/>
  <c r="G411" i="1"/>
  <c r="H411" i="1" s="1" a="1"/>
  <c r="H411" i="1" s="1"/>
  <c r="G410" i="1"/>
  <c r="H410" i="1" s="1" a="1"/>
  <c r="H410" i="1" s="1"/>
  <c r="G409" i="1"/>
  <c r="H409" i="1" s="1" a="1"/>
  <c r="H409" i="1" s="1"/>
  <c r="G408" i="1"/>
  <c r="H408" i="1" s="1" a="1"/>
  <c r="H408" i="1" s="1"/>
  <c r="G407" i="1"/>
  <c r="H407" i="1" s="1" a="1"/>
  <c r="H407" i="1" s="1"/>
  <c r="G406" i="1"/>
  <c r="H406" i="1" s="1" a="1"/>
  <c r="H406" i="1" s="1"/>
  <c r="G405" i="1"/>
  <c r="H405" i="1" s="1" a="1"/>
  <c r="H405" i="1" s="1"/>
  <c r="G404" i="1"/>
  <c r="H404" i="1" s="1" a="1"/>
  <c r="H404" i="1" s="1"/>
  <c r="G403" i="1"/>
  <c r="H403" i="1" s="1" a="1"/>
  <c r="H403" i="1" s="1"/>
  <c r="G402" i="1"/>
  <c r="H402" i="1" s="1" a="1"/>
  <c r="H402" i="1" s="1"/>
  <c r="G401" i="1"/>
  <c r="H401" i="1" s="1" a="1"/>
  <c r="H401" i="1" s="1"/>
  <c r="G400" i="1"/>
  <c r="H400" i="1" s="1" a="1"/>
  <c r="H400" i="1" s="1"/>
  <c r="G399" i="1"/>
  <c r="H399" i="1" s="1" a="1"/>
  <c r="H399" i="1" s="1"/>
  <c r="G398" i="1"/>
  <c r="H398" i="1" s="1" a="1"/>
  <c r="H398" i="1" s="1"/>
  <c r="G397" i="1"/>
  <c r="H397" i="1" s="1" a="1"/>
  <c r="H397" i="1" s="1"/>
  <c r="G396" i="1"/>
  <c r="H396" i="1" s="1" a="1"/>
  <c r="H396" i="1" s="1"/>
  <c r="G395" i="1"/>
  <c r="H395" i="1" s="1" a="1"/>
  <c r="H395" i="1" s="1"/>
  <c r="G394" i="1"/>
  <c r="H394" i="1" s="1" a="1"/>
  <c r="H394" i="1" s="1"/>
  <c r="G393" i="1"/>
  <c r="H393" i="1" s="1" a="1"/>
  <c r="H393" i="1" s="1"/>
  <c r="G392" i="1"/>
  <c r="H392" i="1" s="1" a="1"/>
  <c r="H392" i="1" s="1"/>
  <c r="G391" i="1"/>
  <c r="H391" i="1" s="1" a="1"/>
  <c r="H391" i="1" s="1"/>
  <c r="G390" i="1"/>
  <c r="H390" i="1" s="1" a="1"/>
  <c r="H390" i="1" s="1"/>
  <c r="G389" i="1"/>
  <c r="H389" i="1" s="1" a="1"/>
  <c r="H389" i="1" s="1"/>
  <c r="G388" i="1"/>
  <c r="H388" i="1" s="1" a="1"/>
  <c r="H388" i="1" s="1"/>
  <c r="G387" i="1"/>
  <c r="H387" i="1" s="1" a="1"/>
  <c r="H387" i="1" s="1"/>
  <c r="G386" i="1"/>
  <c r="H386" i="1" s="1" a="1"/>
  <c r="H386" i="1" s="1"/>
  <c r="G385" i="1"/>
  <c r="H385" i="1" s="1" a="1"/>
  <c r="H385" i="1" s="1"/>
  <c r="G384" i="1"/>
  <c r="H384" i="1" s="1" a="1"/>
  <c r="H384" i="1" s="1"/>
  <c r="G383" i="1"/>
  <c r="H383" i="1" s="1" a="1"/>
  <c r="H383" i="1" s="1"/>
  <c r="G382" i="1"/>
  <c r="H382" i="1" s="1" a="1"/>
  <c r="H382" i="1" s="1"/>
  <c r="G381" i="1"/>
  <c r="H381" i="1" s="1" a="1"/>
  <c r="H381" i="1" s="1"/>
  <c r="G380" i="1"/>
  <c r="H380" i="1" s="1" a="1"/>
  <c r="H380" i="1" s="1"/>
  <c r="G379" i="1"/>
  <c r="H379" i="1" s="1" a="1"/>
  <c r="H379" i="1" s="1"/>
  <c r="G378" i="1"/>
  <c r="H378" i="1" s="1" a="1"/>
  <c r="H378" i="1" s="1"/>
  <c r="G377" i="1"/>
  <c r="H377" i="1" s="1" a="1"/>
  <c r="H377" i="1" s="1"/>
  <c r="G376" i="1"/>
  <c r="H376" i="1" s="1" a="1"/>
  <c r="H376" i="1" s="1"/>
  <c r="G375" i="1"/>
  <c r="H375" i="1" s="1" a="1"/>
  <c r="H375" i="1" s="1"/>
  <c r="G374" i="1"/>
  <c r="H374" i="1" s="1" a="1"/>
  <c r="H374" i="1" s="1"/>
  <c r="G373" i="1"/>
  <c r="H373" i="1" s="1" a="1"/>
  <c r="H373" i="1" s="1"/>
  <c r="G372" i="1"/>
  <c r="H372" i="1" s="1" a="1"/>
  <c r="H372" i="1" s="1"/>
  <c r="G371" i="1"/>
  <c r="H371" i="1" s="1" a="1"/>
  <c r="H371" i="1" s="1"/>
  <c r="G370" i="1"/>
  <c r="H370" i="1" s="1" a="1"/>
  <c r="H370" i="1" s="1"/>
  <c r="G369" i="1"/>
  <c r="H369" i="1" s="1" a="1"/>
  <c r="H369" i="1" s="1"/>
  <c r="G368" i="1"/>
  <c r="H368" i="1" s="1" a="1"/>
  <c r="H368" i="1" s="1"/>
  <c r="G367" i="1"/>
  <c r="H367" i="1" s="1" a="1"/>
  <c r="H367" i="1" s="1"/>
  <c r="G366" i="1"/>
  <c r="H366" i="1" s="1" a="1"/>
  <c r="H366" i="1" s="1"/>
  <c r="G365" i="1"/>
  <c r="H365" i="1" s="1" a="1"/>
  <c r="H365" i="1" s="1"/>
  <c r="G364" i="1"/>
  <c r="H364" i="1" s="1" a="1"/>
  <c r="H364" i="1" s="1"/>
  <c r="G363" i="1"/>
  <c r="H363" i="1" s="1" a="1"/>
  <c r="H363" i="1" s="1"/>
  <c r="G362" i="1"/>
  <c r="H362" i="1" s="1" a="1"/>
  <c r="H362" i="1" s="1"/>
  <c r="G361" i="1"/>
  <c r="H361" i="1" s="1" a="1"/>
  <c r="H361" i="1" s="1"/>
  <c r="G360" i="1"/>
  <c r="H360" i="1" s="1" a="1"/>
  <c r="H360" i="1" s="1"/>
  <c r="G359" i="1"/>
  <c r="H359" i="1" s="1" a="1"/>
  <c r="H359" i="1" s="1"/>
  <c r="G358" i="1"/>
  <c r="H358" i="1" s="1" a="1"/>
  <c r="H358" i="1" s="1"/>
  <c r="G357" i="1"/>
  <c r="H357" i="1" s="1" a="1"/>
  <c r="H357" i="1" s="1"/>
  <c r="G356" i="1"/>
  <c r="H356" i="1" s="1" a="1"/>
  <c r="H356" i="1" s="1"/>
  <c r="G355" i="1"/>
  <c r="H355" i="1" s="1" a="1"/>
  <c r="H355" i="1" s="1"/>
  <c r="G354" i="1"/>
  <c r="H354" i="1" s="1" a="1"/>
  <c r="H354" i="1" s="1"/>
  <c r="G353" i="1"/>
  <c r="H353" i="1" s="1" a="1"/>
  <c r="H353" i="1" s="1"/>
  <c r="G352" i="1"/>
  <c r="H352" i="1" s="1" a="1"/>
  <c r="H352" i="1" s="1"/>
  <c r="G351" i="1"/>
  <c r="H351" i="1" s="1" a="1"/>
  <c r="H351" i="1" s="1"/>
  <c r="G350" i="1"/>
  <c r="H350" i="1" s="1" a="1"/>
  <c r="H350" i="1" s="1"/>
  <c r="G349" i="1"/>
  <c r="H349" i="1" s="1" a="1"/>
  <c r="H349" i="1" s="1"/>
  <c r="G348" i="1"/>
  <c r="H348" i="1" s="1" a="1"/>
  <c r="H348" i="1" s="1"/>
  <c r="G347" i="1"/>
  <c r="H347" i="1" s="1" a="1"/>
  <c r="H347" i="1" s="1"/>
  <c r="G346" i="1"/>
  <c r="H346" i="1" s="1" a="1"/>
  <c r="H346" i="1" s="1"/>
  <c r="G345" i="1"/>
  <c r="H345" i="1" s="1" a="1"/>
  <c r="H345" i="1" s="1"/>
  <c r="G344" i="1"/>
  <c r="H344" i="1" s="1" a="1"/>
  <c r="H344" i="1" s="1"/>
  <c r="G343" i="1"/>
  <c r="H343" i="1" s="1" a="1"/>
  <c r="H343" i="1" s="1"/>
  <c r="G342" i="1"/>
  <c r="H342" i="1" s="1" a="1"/>
  <c r="H342" i="1" s="1"/>
  <c r="G341" i="1"/>
  <c r="H341" i="1" s="1" a="1"/>
  <c r="H341" i="1" s="1"/>
  <c r="G340" i="1"/>
  <c r="H340" i="1" s="1" a="1"/>
  <c r="H340" i="1" s="1"/>
  <c r="G339" i="1"/>
  <c r="H339" i="1" s="1" a="1"/>
  <c r="H339" i="1" s="1"/>
  <c r="G338" i="1"/>
  <c r="H338" i="1" s="1" a="1"/>
  <c r="H338" i="1" s="1"/>
  <c r="G337" i="1"/>
  <c r="H337" i="1" s="1" a="1"/>
  <c r="H337" i="1" s="1"/>
  <c r="G336" i="1"/>
  <c r="H336" i="1" s="1" a="1"/>
  <c r="H336" i="1" s="1"/>
  <c r="G335" i="1"/>
  <c r="H335" i="1" s="1" a="1"/>
  <c r="H335" i="1" s="1"/>
  <c r="G334" i="1"/>
  <c r="H334" i="1" s="1" a="1"/>
  <c r="H334" i="1" s="1"/>
  <c r="G333" i="1"/>
  <c r="H333" i="1" s="1" a="1"/>
  <c r="H333" i="1" s="1"/>
  <c r="G332" i="1"/>
  <c r="H332" i="1" s="1" a="1"/>
  <c r="H332" i="1" s="1"/>
  <c r="G331" i="1"/>
  <c r="H331" i="1" s="1" a="1"/>
  <c r="H331" i="1" s="1"/>
  <c r="G330" i="1"/>
  <c r="H330" i="1" s="1" a="1"/>
  <c r="H330" i="1" s="1"/>
  <c r="G329" i="1"/>
  <c r="H329" i="1" s="1" a="1"/>
  <c r="H329" i="1" s="1"/>
  <c r="G328" i="1"/>
  <c r="H328" i="1" s="1" a="1"/>
  <c r="H328" i="1" s="1"/>
  <c r="G327" i="1"/>
  <c r="H327" i="1" s="1" a="1"/>
  <c r="H327" i="1" s="1"/>
  <c r="G326" i="1"/>
  <c r="H326" i="1" s="1" a="1"/>
  <c r="H326" i="1" s="1"/>
  <c r="G325" i="1"/>
  <c r="H325" i="1" s="1" a="1"/>
  <c r="H325" i="1" s="1"/>
  <c r="G324" i="1"/>
  <c r="H324" i="1" s="1" a="1"/>
  <c r="H324" i="1" s="1"/>
  <c r="G323" i="1"/>
  <c r="H323" i="1" s="1" a="1"/>
  <c r="H323" i="1" s="1"/>
  <c r="G322" i="1"/>
  <c r="H322" i="1" s="1" a="1"/>
  <c r="H322" i="1" s="1"/>
  <c r="G321" i="1"/>
  <c r="H321" i="1" s="1" a="1"/>
  <c r="H321" i="1" s="1"/>
  <c r="G320" i="1"/>
  <c r="H320" i="1" s="1" a="1"/>
  <c r="H320" i="1" s="1"/>
  <c r="G319" i="1"/>
  <c r="H319" i="1" s="1" a="1"/>
  <c r="H319" i="1" s="1"/>
  <c r="G318" i="1"/>
  <c r="H318" i="1" s="1" a="1"/>
  <c r="H318" i="1" s="1"/>
  <c r="G317" i="1"/>
  <c r="H317" i="1" s="1" a="1"/>
  <c r="H317" i="1" s="1"/>
  <c r="G316" i="1"/>
  <c r="H316" i="1" s="1" a="1"/>
  <c r="H316" i="1" s="1"/>
  <c r="G315" i="1"/>
  <c r="H315" i="1" s="1" a="1"/>
  <c r="H315" i="1" s="1"/>
  <c r="G314" i="1"/>
  <c r="H314" i="1" s="1" a="1"/>
  <c r="H314" i="1" s="1"/>
  <c r="G313" i="1"/>
  <c r="H313" i="1" s="1" a="1"/>
  <c r="H313" i="1" s="1"/>
  <c r="G312" i="1"/>
  <c r="H312" i="1" s="1" a="1"/>
  <c r="H312" i="1" s="1"/>
  <c r="G311" i="1"/>
  <c r="H311" i="1" s="1" a="1"/>
  <c r="H311" i="1" s="1"/>
  <c r="G310" i="1"/>
  <c r="H310" i="1" s="1" a="1"/>
  <c r="H310" i="1" s="1"/>
  <c r="G309" i="1"/>
  <c r="G308" i="1"/>
  <c r="H308" i="1" s="1" a="1"/>
  <c r="H308" i="1" s="1"/>
  <c r="G307" i="1"/>
  <c r="H307" i="1" s="1" a="1"/>
  <c r="H307" i="1" s="1"/>
  <c r="G306" i="1"/>
  <c r="H306" i="1" s="1" a="1"/>
  <c r="H306" i="1" s="1"/>
  <c r="G305" i="1"/>
  <c r="H305" i="1" s="1" a="1"/>
  <c r="H305" i="1" s="1"/>
  <c r="G304" i="1"/>
  <c r="H304" i="1" s="1" a="1"/>
  <c r="H304" i="1" s="1"/>
  <c r="G303" i="1"/>
  <c r="H303" i="1" s="1" a="1"/>
  <c r="H303" i="1" s="1"/>
  <c r="G302" i="1"/>
  <c r="H302" i="1" s="1" a="1"/>
  <c r="H302" i="1" s="1"/>
  <c r="G301" i="1"/>
  <c r="H301" i="1" s="1" a="1"/>
  <c r="H301" i="1" s="1"/>
  <c r="G300" i="1"/>
  <c r="H300" i="1" s="1" a="1"/>
  <c r="H300" i="1" s="1"/>
  <c r="G299" i="1"/>
  <c r="H299" i="1" s="1" a="1"/>
  <c r="H299" i="1" s="1"/>
  <c r="G298" i="1"/>
  <c r="H298" i="1" s="1" a="1"/>
  <c r="H298" i="1" s="1"/>
  <c r="G297" i="1"/>
  <c r="H297" i="1" s="1" a="1"/>
  <c r="H297" i="1" s="1"/>
  <c r="G296" i="1"/>
  <c r="H296" i="1" s="1" a="1"/>
  <c r="H296" i="1" s="1"/>
  <c r="G295" i="1"/>
  <c r="H295" i="1" s="1" a="1"/>
  <c r="H295" i="1" s="1"/>
  <c r="G294" i="1"/>
  <c r="H294" i="1" s="1" a="1"/>
  <c r="H294" i="1" s="1"/>
  <c r="G293" i="1"/>
  <c r="G292" i="1"/>
  <c r="G291" i="1"/>
  <c r="H291" i="1" s="1" a="1"/>
  <c r="H291" i="1" s="1"/>
  <c r="G290" i="1"/>
  <c r="H290" i="1" s="1" a="1"/>
  <c r="H290" i="1" s="1"/>
  <c r="G289" i="1"/>
  <c r="H289" i="1" s="1" a="1"/>
  <c r="H289" i="1" s="1"/>
  <c r="G288" i="1"/>
  <c r="H288" i="1" s="1" a="1"/>
  <c r="H288" i="1" s="1"/>
  <c r="G287" i="1"/>
  <c r="H287" i="1" s="1" a="1"/>
  <c r="H287" i="1" s="1"/>
  <c r="G286" i="1"/>
  <c r="H286" i="1" s="1" a="1"/>
  <c r="H286" i="1" s="1"/>
  <c r="G285" i="1"/>
  <c r="H285" i="1" s="1" a="1"/>
  <c r="H285" i="1" s="1"/>
  <c r="G284" i="1"/>
  <c r="H284" i="1" s="1" a="1"/>
  <c r="H284" i="1" s="1"/>
  <c r="G283" i="1"/>
  <c r="H283" i="1" s="1" a="1"/>
  <c r="H283" i="1" s="1"/>
  <c r="G282" i="1"/>
  <c r="H282" i="1" s="1" a="1"/>
  <c r="H282" i="1" s="1"/>
  <c r="G281" i="1"/>
  <c r="H281" i="1" s="1" a="1"/>
  <c r="H281" i="1" s="1"/>
  <c r="G280" i="1"/>
  <c r="H280" i="1" s="1" a="1"/>
  <c r="H280" i="1" s="1"/>
  <c r="G279" i="1"/>
  <c r="H279" i="1" s="1" a="1"/>
  <c r="H279" i="1" s="1"/>
  <c r="G278" i="1"/>
  <c r="H278" i="1" s="1" a="1"/>
  <c r="H278" i="1" s="1"/>
  <c r="G277" i="1"/>
  <c r="H277" i="1" s="1" a="1"/>
  <c r="H277" i="1" s="1"/>
  <c r="G276" i="1"/>
  <c r="H276" i="1" s="1" a="1"/>
  <c r="H276" i="1" s="1"/>
  <c r="G275" i="1"/>
  <c r="H275" i="1" s="1" a="1"/>
  <c r="H275" i="1" s="1"/>
  <c r="G274" i="1"/>
  <c r="H274" i="1" s="1" a="1"/>
  <c r="H274" i="1" s="1"/>
  <c r="G273" i="1"/>
  <c r="H273" i="1" s="1" a="1"/>
  <c r="H273" i="1" s="1"/>
  <c r="G272" i="1"/>
  <c r="H272" i="1" s="1" a="1"/>
  <c r="H272" i="1" s="1"/>
  <c r="G271" i="1"/>
  <c r="H271" i="1" s="1" a="1"/>
  <c r="H271" i="1" s="1"/>
  <c r="G270" i="1"/>
  <c r="H270" i="1" s="1" a="1"/>
  <c r="H270" i="1" s="1"/>
  <c r="G269" i="1"/>
  <c r="H269" i="1" s="1" a="1"/>
  <c r="H269" i="1" s="1"/>
  <c r="G268" i="1"/>
  <c r="H268" i="1" s="1" a="1"/>
  <c r="H268" i="1" s="1"/>
  <c r="G267" i="1"/>
  <c r="H267" i="1" s="1" a="1"/>
  <c r="H267" i="1" s="1"/>
  <c r="G266" i="1"/>
  <c r="H266" i="1" s="1" a="1"/>
  <c r="H266" i="1" s="1"/>
  <c r="G265" i="1"/>
  <c r="H265" i="1" s="1" a="1"/>
  <c r="H265" i="1" s="1"/>
  <c r="G264" i="1"/>
  <c r="H264" i="1" s="1" a="1"/>
  <c r="H264" i="1" s="1"/>
  <c r="G263" i="1"/>
  <c r="H263" i="1" s="1" a="1"/>
  <c r="H263" i="1" s="1"/>
  <c r="G262" i="1"/>
  <c r="H262" i="1" s="1" a="1"/>
  <c r="H262" i="1" s="1"/>
  <c r="G261" i="1"/>
  <c r="H261" i="1" s="1" a="1"/>
  <c r="H261" i="1" s="1"/>
  <c r="G260" i="1"/>
  <c r="H260" i="1" s="1" a="1"/>
  <c r="H260" i="1" s="1"/>
  <c r="G259" i="1"/>
  <c r="H259" i="1" s="1" a="1"/>
  <c r="H259" i="1" s="1"/>
  <c r="G258" i="1"/>
  <c r="H258" i="1" s="1" a="1"/>
  <c r="H258" i="1" s="1"/>
  <c r="G257" i="1"/>
  <c r="H257" i="1" s="1" a="1"/>
  <c r="H257" i="1" s="1"/>
  <c r="G256" i="1"/>
  <c r="H256" i="1" s="1" a="1"/>
  <c r="H256" i="1" s="1"/>
  <c r="G255" i="1"/>
  <c r="H255" i="1" s="1" a="1"/>
  <c r="H255" i="1" s="1"/>
  <c r="G254" i="1"/>
  <c r="H254" i="1" s="1" a="1"/>
  <c r="H254" i="1" s="1"/>
  <c r="G253" i="1"/>
  <c r="H253" i="1" s="1" a="1"/>
  <c r="H253" i="1" s="1"/>
  <c r="G252" i="1"/>
  <c r="H252" i="1" s="1" a="1"/>
  <c r="H252" i="1" s="1"/>
  <c r="G251" i="1"/>
  <c r="H251" i="1" s="1" a="1"/>
  <c r="H251" i="1" s="1"/>
  <c r="G250" i="1"/>
  <c r="H250" i="1" s="1" a="1"/>
  <c r="H250" i="1" s="1"/>
  <c r="G249" i="1"/>
  <c r="H249" i="1" s="1" a="1"/>
  <c r="H249" i="1" s="1"/>
  <c r="G248" i="1"/>
  <c r="H248" i="1" s="1" a="1"/>
  <c r="H248" i="1" s="1"/>
  <c r="G247" i="1"/>
  <c r="H247" i="1" s="1" a="1"/>
  <c r="H247" i="1" s="1"/>
  <c r="G246" i="1"/>
  <c r="H246" i="1" s="1" a="1"/>
  <c r="H246" i="1" s="1"/>
  <c r="G245" i="1"/>
  <c r="H245" i="1" s="1" a="1"/>
  <c r="H245" i="1" s="1"/>
  <c r="G244" i="1"/>
  <c r="H244" i="1" s="1" a="1"/>
  <c r="H244" i="1" s="1"/>
  <c r="G243" i="1"/>
  <c r="H243" i="1" s="1" a="1"/>
  <c r="H243" i="1" s="1"/>
  <c r="G242" i="1"/>
  <c r="H242" i="1" s="1" a="1"/>
  <c r="H242" i="1" s="1"/>
  <c r="G241" i="1"/>
  <c r="H241" i="1" s="1" a="1"/>
  <c r="H241" i="1" s="1"/>
  <c r="G240" i="1"/>
  <c r="H240" i="1" s="1" a="1"/>
  <c r="H240" i="1" s="1"/>
  <c r="G239" i="1"/>
  <c r="H239" i="1" s="1" a="1"/>
  <c r="H239" i="1" s="1"/>
  <c r="G238" i="1"/>
  <c r="H238" i="1" s="1" a="1"/>
  <c r="H238" i="1" s="1"/>
  <c r="G237" i="1"/>
  <c r="H237" i="1" s="1" a="1"/>
  <c r="H237" i="1" s="1"/>
  <c r="G236" i="1"/>
  <c r="H236" i="1" s="1" a="1"/>
  <c r="H236" i="1" s="1"/>
  <c r="G235" i="1"/>
  <c r="H235" i="1" s="1" a="1"/>
  <c r="H235" i="1" s="1"/>
  <c r="G234" i="1"/>
  <c r="H234" i="1" s="1" a="1"/>
  <c r="H234" i="1" s="1"/>
  <c r="G233" i="1"/>
  <c r="H233" i="1" s="1" a="1"/>
  <c r="H233" i="1" s="1"/>
  <c r="G232" i="1"/>
  <c r="H232" i="1" s="1" a="1"/>
  <c r="H232" i="1" s="1"/>
  <c r="G231" i="1"/>
  <c r="H231" i="1" s="1" a="1"/>
  <c r="H231" i="1" s="1"/>
  <c r="G230" i="1"/>
  <c r="H230" i="1" s="1" a="1"/>
  <c r="H230" i="1" s="1"/>
  <c r="G229" i="1"/>
  <c r="H229" i="1" s="1" a="1"/>
  <c r="H229" i="1" s="1"/>
  <c r="G228" i="1"/>
  <c r="H228" i="1" s="1" a="1"/>
  <c r="H228" i="1" s="1"/>
  <c r="G227" i="1"/>
  <c r="H227" i="1" s="1" a="1"/>
  <c r="H227" i="1" s="1"/>
  <c r="G226" i="1"/>
  <c r="H226" i="1" s="1" a="1"/>
  <c r="H226" i="1" s="1"/>
  <c r="G225" i="1"/>
  <c r="H225" i="1" s="1" a="1"/>
  <c r="H225" i="1" s="1"/>
  <c r="G224" i="1"/>
  <c r="H224" i="1" s="1" a="1"/>
  <c r="H224" i="1" s="1"/>
  <c r="G223" i="1"/>
  <c r="H223" i="1" s="1" a="1"/>
  <c r="H223" i="1" s="1"/>
  <c r="G222" i="1"/>
  <c r="H222" i="1" s="1" a="1"/>
  <c r="H222" i="1" s="1"/>
  <c r="G221" i="1"/>
  <c r="H221" i="1" s="1" a="1"/>
  <c r="H221" i="1" s="1"/>
  <c r="G220" i="1"/>
  <c r="H220" i="1" s="1" a="1"/>
  <c r="H220" i="1" s="1"/>
  <c r="G219" i="1"/>
  <c r="H219" i="1" s="1" a="1"/>
  <c r="H219" i="1" s="1"/>
  <c r="G218" i="1"/>
  <c r="H218" i="1" s="1" a="1"/>
  <c r="H218" i="1" s="1"/>
  <c r="G217" i="1"/>
  <c r="H217" i="1" s="1" a="1"/>
  <c r="H217" i="1" s="1"/>
  <c r="G216" i="1"/>
  <c r="H216" i="1" s="1" a="1"/>
  <c r="H216" i="1" s="1"/>
  <c r="G215" i="1"/>
  <c r="H215" i="1" s="1" a="1"/>
  <c r="H215" i="1" s="1"/>
  <c r="G214" i="1"/>
  <c r="H214" i="1" s="1" a="1"/>
  <c r="H214" i="1" s="1"/>
  <c r="G213" i="1"/>
  <c r="H213" i="1" s="1" a="1"/>
  <c r="H213" i="1" s="1"/>
  <c r="G212" i="1"/>
  <c r="H212" i="1" s="1" a="1"/>
  <c r="H212" i="1" s="1"/>
  <c r="G211" i="1"/>
  <c r="H211" i="1" s="1" a="1"/>
  <c r="H211" i="1" s="1"/>
  <c r="G210" i="1"/>
  <c r="H210" i="1" s="1" a="1"/>
  <c r="H210" i="1" s="1"/>
  <c r="G209" i="1"/>
  <c r="H209" i="1" s="1" a="1"/>
  <c r="H209" i="1" s="1"/>
  <c r="G208" i="1"/>
  <c r="H208" i="1" s="1" a="1"/>
  <c r="H208" i="1" s="1"/>
  <c r="G207" i="1"/>
  <c r="H207" i="1" s="1" a="1"/>
  <c r="H207" i="1" s="1"/>
  <c r="G206" i="1"/>
  <c r="H206" i="1" s="1" a="1"/>
  <c r="H206" i="1" s="1"/>
  <c r="G205" i="1"/>
  <c r="H205" i="1" s="1" a="1"/>
  <c r="H205" i="1" s="1"/>
  <c r="G204" i="1"/>
  <c r="H204" i="1" s="1" a="1"/>
  <c r="H204" i="1" s="1"/>
  <c r="G203" i="1"/>
  <c r="H203" i="1" s="1" a="1"/>
  <c r="H203" i="1" s="1"/>
  <c r="G202" i="1"/>
  <c r="H202" i="1" s="1" a="1"/>
  <c r="H202" i="1" s="1"/>
  <c r="G201" i="1"/>
  <c r="H201" i="1" s="1" a="1"/>
  <c r="H201" i="1" s="1"/>
  <c r="G200" i="1"/>
  <c r="H200" i="1" s="1" a="1"/>
  <c r="H200" i="1" s="1"/>
  <c r="G199" i="1"/>
  <c r="H199" i="1" s="1" a="1"/>
  <c r="H199" i="1" s="1"/>
  <c r="G198" i="1"/>
  <c r="H198" i="1" s="1" a="1"/>
  <c r="H198" i="1" s="1"/>
  <c r="G197" i="1"/>
  <c r="H197" i="1" s="1" a="1"/>
  <c r="H197" i="1" s="1"/>
  <c r="G196" i="1"/>
  <c r="H196" i="1" s="1" a="1"/>
  <c r="H196" i="1" s="1"/>
  <c r="G195" i="1"/>
  <c r="H195" i="1" s="1" a="1"/>
  <c r="H195" i="1" s="1"/>
  <c r="G194" i="1"/>
  <c r="H194" i="1" s="1" a="1"/>
  <c r="H194" i="1" s="1"/>
  <c r="G193" i="1"/>
  <c r="H193" i="1" s="1" a="1"/>
  <c r="H193" i="1" s="1"/>
  <c r="G192" i="1"/>
  <c r="H192" i="1" s="1" a="1"/>
  <c r="H192" i="1" s="1"/>
  <c r="G191" i="1"/>
  <c r="H191" i="1" s="1" a="1"/>
  <c r="H191" i="1" s="1"/>
  <c r="G190" i="1"/>
  <c r="H190" i="1" s="1" a="1"/>
  <c r="H190" i="1" s="1"/>
  <c r="G189" i="1"/>
  <c r="H189" i="1" s="1" a="1"/>
  <c r="H189" i="1" s="1"/>
  <c r="G188" i="1"/>
  <c r="H188" i="1" s="1" a="1"/>
  <c r="H188" i="1" s="1"/>
  <c r="G187" i="1"/>
  <c r="H187" i="1" s="1" a="1"/>
  <c r="H187" i="1" s="1"/>
  <c r="G186" i="1"/>
  <c r="H186" i="1" s="1" a="1"/>
  <c r="H186" i="1" s="1"/>
  <c r="G185" i="1"/>
  <c r="H185" i="1" s="1" a="1"/>
  <c r="H185" i="1" s="1"/>
  <c r="G184" i="1"/>
  <c r="H184" i="1" s="1" a="1"/>
  <c r="H184" i="1" s="1"/>
  <c r="G183" i="1"/>
  <c r="H183" i="1" s="1" a="1"/>
  <c r="H183" i="1" s="1"/>
  <c r="G182" i="1"/>
  <c r="H182" i="1" s="1" a="1"/>
  <c r="H182" i="1" s="1"/>
  <c r="G181" i="1"/>
  <c r="H181" i="1" s="1" a="1"/>
  <c r="H181" i="1" s="1"/>
  <c r="G180" i="1"/>
  <c r="H180" i="1" s="1" a="1"/>
  <c r="H180" i="1" s="1"/>
  <c r="G179" i="1"/>
  <c r="H179" i="1" s="1" a="1"/>
  <c r="H179" i="1" s="1"/>
  <c r="G178" i="1"/>
  <c r="H178" i="1" s="1" a="1"/>
  <c r="H178" i="1" s="1"/>
  <c r="G177" i="1"/>
  <c r="H177" i="1" s="1" a="1"/>
  <c r="H177" i="1" s="1"/>
  <c r="G176" i="1"/>
  <c r="H176" i="1" s="1" a="1"/>
  <c r="H176" i="1" s="1"/>
  <c r="G175" i="1"/>
  <c r="H175" i="1" s="1" a="1"/>
  <c r="H175" i="1" s="1"/>
  <c r="G174" i="1"/>
  <c r="H174" i="1" s="1" a="1"/>
  <c r="H174" i="1" s="1"/>
  <c r="G173" i="1"/>
  <c r="H173" i="1" s="1" a="1"/>
  <c r="H173" i="1" s="1"/>
  <c r="G172" i="1"/>
  <c r="H172" i="1" s="1" a="1"/>
  <c r="H172" i="1" s="1"/>
  <c r="G171" i="1"/>
  <c r="H171" i="1" s="1" a="1"/>
  <c r="H171" i="1" s="1"/>
  <c r="G170" i="1"/>
  <c r="H170" i="1" s="1" a="1"/>
  <c r="H170" i="1" s="1"/>
  <c r="G169" i="1"/>
  <c r="H169" i="1" s="1" a="1"/>
  <c r="H169" i="1" s="1"/>
  <c r="G168" i="1"/>
  <c r="H168" i="1" s="1" a="1"/>
  <c r="H168" i="1" s="1"/>
  <c r="G167" i="1"/>
  <c r="H167" i="1" s="1" a="1"/>
  <c r="H167" i="1" s="1"/>
  <c r="G166" i="1"/>
  <c r="H166" i="1" s="1" a="1"/>
  <c r="H166" i="1" s="1"/>
  <c r="G165" i="1"/>
  <c r="H165" i="1" s="1" a="1"/>
  <c r="H165" i="1" s="1"/>
  <c r="G164" i="1"/>
  <c r="H164" i="1" s="1" a="1"/>
  <c r="H164" i="1" s="1"/>
  <c r="G163" i="1"/>
  <c r="H163" i="1" s="1" a="1"/>
  <c r="H163" i="1" s="1"/>
  <c r="G162" i="1"/>
  <c r="H162" i="1" s="1" a="1"/>
  <c r="H162" i="1" s="1"/>
  <c r="G161" i="1"/>
  <c r="H161" i="1" s="1" a="1"/>
  <c r="H161" i="1" s="1"/>
  <c r="G160" i="1"/>
  <c r="H160" i="1" s="1" a="1"/>
  <c r="H160" i="1" s="1"/>
  <c r="G159" i="1"/>
  <c r="H159" i="1" s="1" a="1"/>
  <c r="H159" i="1" s="1"/>
  <c r="G158" i="1"/>
  <c r="H158" i="1" s="1" a="1"/>
  <c r="H158" i="1" s="1"/>
  <c r="G157" i="1"/>
  <c r="H157" i="1" s="1" a="1"/>
  <c r="H157" i="1" s="1"/>
  <c r="G156" i="1"/>
  <c r="H156" i="1" s="1" a="1"/>
  <c r="H156" i="1" s="1"/>
  <c r="G155" i="1"/>
  <c r="H155" i="1" s="1" a="1"/>
  <c r="H155" i="1" s="1"/>
  <c r="G154" i="1"/>
  <c r="H154" i="1" s="1" a="1"/>
  <c r="H154" i="1" s="1"/>
  <c r="G153" i="1"/>
  <c r="H153" i="1" s="1" a="1"/>
  <c r="H153" i="1" s="1"/>
  <c r="G152" i="1"/>
  <c r="H152" i="1" s="1" a="1"/>
  <c r="H152" i="1" s="1"/>
  <c r="G151" i="1"/>
  <c r="H151" i="1" s="1" a="1"/>
  <c r="H151" i="1" s="1"/>
  <c r="G150" i="1"/>
  <c r="H150" i="1" s="1" a="1"/>
  <c r="H150" i="1" s="1"/>
  <c r="G149" i="1"/>
  <c r="H149" i="1" s="1" a="1"/>
  <c r="H149" i="1" s="1"/>
  <c r="G148" i="1"/>
  <c r="H148" i="1" s="1" a="1"/>
  <c r="H148" i="1" s="1"/>
  <c r="G147" i="1"/>
  <c r="H147" i="1" s="1" a="1"/>
  <c r="H147" i="1" s="1"/>
  <c r="G146" i="1"/>
  <c r="H146" i="1" s="1" a="1"/>
  <c r="H146" i="1" s="1"/>
  <c r="G145" i="1"/>
  <c r="H145" i="1" s="1" a="1"/>
  <c r="H145" i="1" s="1"/>
  <c r="G144" i="1"/>
  <c r="H144" i="1" s="1" a="1"/>
  <c r="H144" i="1" s="1"/>
  <c r="G143" i="1"/>
  <c r="H143" i="1" s="1" a="1"/>
  <c r="H143" i="1" s="1"/>
  <c r="G142" i="1"/>
  <c r="H142" i="1" s="1" a="1"/>
  <c r="H142" i="1" s="1"/>
  <c r="G141" i="1"/>
  <c r="H141" i="1" s="1" a="1"/>
  <c r="H141" i="1" s="1"/>
  <c r="G140" i="1"/>
  <c r="H140" i="1" s="1" a="1"/>
  <c r="H140" i="1" s="1"/>
  <c r="G139" i="1"/>
  <c r="H139" i="1" s="1" a="1"/>
  <c r="H139" i="1" s="1"/>
  <c r="G138" i="1"/>
  <c r="H138" i="1" s="1" a="1"/>
  <c r="H138" i="1" s="1"/>
  <c r="G137" i="1"/>
  <c r="H137" i="1" s="1" a="1"/>
  <c r="H137" i="1" s="1"/>
  <c r="G136" i="1"/>
  <c r="H136" i="1" s="1" a="1"/>
  <c r="H136" i="1" s="1"/>
  <c r="G135" i="1"/>
  <c r="H135" i="1" s="1" a="1"/>
  <c r="H135" i="1" s="1"/>
  <c r="G134" i="1"/>
  <c r="H134" i="1" s="1" a="1"/>
  <c r="H134" i="1" s="1"/>
  <c r="G133" i="1"/>
  <c r="H133" i="1" s="1" a="1"/>
  <c r="H133" i="1" s="1"/>
  <c r="G132" i="1"/>
  <c r="H132" i="1" s="1" a="1"/>
  <c r="H132" i="1" s="1"/>
  <c r="G131" i="1"/>
  <c r="H131" i="1" s="1" a="1"/>
  <c r="H131" i="1" s="1"/>
  <c r="G130" i="1"/>
  <c r="H130" i="1" s="1" a="1"/>
  <c r="H130" i="1" s="1"/>
  <c r="G129" i="1"/>
  <c r="H129" i="1" s="1" a="1"/>
  <c r="H129" i="1" s="1"/>
  <c r="G128" i="1"/>
  <c r="H128" i="1" s="1" a="1"/>
  <c r="H128" i="1" s="1"/>
  <c r="G127" i="1"/>
  <c r="H127" i="1" s="1" a="1"/>
  <c r="H127" i="1" s="1"/>
  <c r="G126" i="1"/>
  <c r="H126" i="1" s="1" a="1"/>
  <c r="H126" i="1" s="1"/>
  <c r="G125" i="1"/>
  <c r="H125" i="1" s="1" a="1"/>
  <c r="H125" i="1" s="1"/>
  <c r="G124" i="1"/>
  <c r="H124" i="1" s="1" a="1"/>
  <c r="H124" i="1" s="1"/>
  <c r="G123" i="1"/>
  <c r="H123" i="1" s="1" a="1"/>
  <c r="H123" i="1" s="1"/>
  <c r="G122" i="1"/>
  <c r="H122" i="1" s="1" a="1"/>
  <c r="H122" i="1" s="1"/>
  <c r="G121" i="1"/>
  <c r="H121" i="1" s="1" a="1"/>
  <c r="H121" i="1" s="1"/>
  <c r="G120" i="1"/>
  <c r="H120" i="1" s="1" a="1"/>
  <c r="H120" i="1" s="1"/>
  <c r="G119" i="1"/>
  <c r="H119" i="1" s="1" a="1"/>
  <c r="H119" i="1" s="1"/>
  <c r="G118" i="1"/>
  <c r="H118" i="1" s="1" a="1"/>
  <c r="H118" i="1" s="1"/>
  <c r="G117" i="1"/>
  <c r="H117" i="1" s="1" a="1"/>
  <c r="H117" i="1" s="1"/>
  <c r="G116" i="1"/>
  <c r="H116" i="1" s="1" a="1"/>
  <c r="H116" i="1" s="1"/>
  <c r="G115" i="1"/>
  <c r="H115" i="1" s="1" a="1"/>
  <c r="H115" i="1" s="1"/>
  <c r="G114" i="1"/>
  <c r="H114" i="1" s="1" a="1"/>
  <c r="H114" i="1" s="1"/>
  <c r="G113" i="1"/>
  <c r="H113" i="1" s="1" a="1"/>
  <c r="H113" i="1" s="1"/>
  <c r="G112" i="1"/>
  <c r="H112" i="1" s="1" a="1"/>
  <c r="H112" i="1" s="1"/>
  <c r="G111" i="1"/>
  <c r="H111" i="1" s="1" a="1"/>
  <c r="H111" i="1" s="1"/>
  <c r="G110" i="1"/>
  <c r="H110" i="1" s="1" a="1"/>
  <c r="H110" i="1" s="1"/>
  <c r="G109" i="1"/>
  <c r="H109" i="1" s="1" a="1"/>
  <c r="H109" i="1" s="1"/>
  <c r="G108" i="1"/>
  <c r="H108" i="1" s="1" a="1"/>
  <c r="H108" i="1" s="1"/>
  <c r="G107" i="1"/>
  <c r="H107" i="1" s="1" a="1"/>
  <c r="H107" i="1" s="1"/>
  <c r="G106" i="1"/>
  <c r="H106" i="1" s="1" a="1"/>
  <c r="H106" i="1" s="1"/>
  <c r="G105" i="1"/>
  <c r="H105" i="1" s="1" a="1"/>
  <c r="H105" i="1" s="1"/>
  <c r="G104" i="1"/>
  <c r="H104" i="1" s="1" a="1"/>
  <c r="H104" i="1" s="1"/>
  <c r="G103" i="1"/>
  <c r="H103" i="1" s="1" a="1"/>
  <c r="H103" i="1" s="1"/>
  <c r="G102" i="1"/>
  <c r="H102" i="1" s="1" a="1"/>
  <c r="H102" i="1" s="1"/>
  <c r="G101" i="1"/>
  <c r="H101" i="1" s="1" a="1"/>
  <c r="H101" i="1" s="1"/>
  <c r="G100" i="1"/>
  <c r="H100" i="1" s="1" a="1"/>
  <c r="H100" i="1" s="1"/>
  <c r="G99" i="1"/>
  <c r="H99" i="1" s="1" a="1"/>
  <c r="H99" i="1" s="1"/>
  <c r="G98" i="1"/>
  <c r="H98" i="1" s="1" a="1"/>
  <c r="H98" i="1" s="1"/>
  <c r="G97" i="1"/>
  <c r="H97" i="1" s="1" a="1"/>
  <c r="H97" i="1" s="1"/>
  <c r="G96" i="1"/>
  <c r="H96" i="1" s="1" a="1"/>
  <c r="H96" i="1" s="1"/>
  <c r="G95" i="1"/>
  <c r="H95" i="1" s="1" a="1"/>
  <c r="H95" i="1" s="1"/>
  <c r="G94" i="1"/>
  <c r="H94" i="1" s="1" a="1"/>
  <c r="H94" i="1" s="1"/>
  <c r="G93" i="1"/>
  <c r="H93" i="1" s="1" a="1"/>
  <c r="H93" i="1" s="1"/>
  <c r="G92" i="1"/>
  <c r="H92" i="1" s="1" a="1"/>
  <c r="H92" i="1" s="1"/>
  <c r="G91" i="1"/>
  <c r="H91" i="1" s="1" a="1"/>
  <c r="H91" i="1" s="1"/>
  <c r="G90" i="1"/>
  <c r="H90" i="1" s="1" a="1"/>
  <c r="H90" i="1" s="1"/>
  <c r="G89" i="1"/>
  <c r="H89" i="1" s="1" a="1"/>
  <c r="H89" i="1" s="1"/>
  <c r="G88" i="1"/>
  <c r="H88" i="1" s="1" a="1"/>
  <c r="H88" i="1" s="1"/>
  <c r="G87" i="1"/>
  <c r="H87" i="1" s="1" a="1"/>
  <c r="H87" i="1" s="1"/>
  <c r="G86" i="1"/>
  <c r="H86" i="1" s="1" a="1"/>
  <c r="H86" i="1" s="1"/>
  <c r="G85" i="1"/>
  <c r="H85" i="1" s="1" a="1"/>
  <c r="H85" i="1" s="1"/>
  <c r="G84" i="1"/>
  <c r="H84" i="1" s="1" a="1"/>
  <c r="H84" i="1" s="1"/>
  <c r="G83" i="1"/>
  <c r="H83" i="1" s="1" a="1"/>
  <c r="H83" i="1" s="1"/>
  <c r="G82" i="1"/>
  <c r="H82" i="1" s="1" a="1"/>
  <c r="H82" i="1" s="1"/>
  <c r="G81" i="1"/>
  <c r="H81" i="1" s="1" a="1"/>
  <c r="H81" i="1" s="1"/>
  <c r="G80" i="1"/>
  <c r="H80" i="1" s="1" a="1"/>
  <c r="H80" i="1" s="1"/>
  <c r="G79" i="1"/>
  <c r="H79" i="1" s="1" a="1"/>
  <c r="H79" i="1" s="1"/>
  <c r="G78" i="1"/>
  <c r="H78" i="1" s="1" a="1"/>
  <c r="H78" i="1" s="1"/>
  <c r="G77" i="1"/>
  <c r="H77" i="1" s="1" a="1"/>
  <c r="H77" i="1" s="1"/>
  <c r="G76" i="1"/>
  <c r="H76" i="1" s="1" a="1"/>
  <c r="H76" i="1" s="1"/>
  <c r="G75" i="1"/>
  <c r="H75" i="1" s="1" a="1"/>
  <c r="H75" i="1" s="1"/>
  <c r="G74" i="1"/>
  <c r="H74" i="1" s="1" a="1"/>
  <c r="H74" i="1" s="1"/>
  <c r="G73" i="1"/>
  <c r="H73" i="1" s="1" a="1"/>
  <c r="H73" i="1" s="1"/>
  <c r="G72" i="1"/>
  <c r="H72" i="1" s="1" a="1"/>
  <c r="H72" i="1" s="1"/>
  <c r="G71" i="1"/>
  <c r="H71" i="1" s="1" a="1"/>
  <c r="H71" i="1" s="1"/>
  <c r="G70" i="1"/>
  <c r="H70" i="1" s="1" a="1"/>
  <c r="H70" i="1" s="1"/>
  <c r="G69" i="1"/>
  <c r="H69" i="1" s="1" a="1"/>
  <c r="H69" i="1" s="1"/>
  <c r="G68" i="1"/>
  <c r="H68" i="1" s="1" a="1"/>
  <c r="H68" i="1" s="1"/>
  <c r="G67" i="1"/>
  <c r="H67" i="1" s="1" a="1"/>
  <c r="H67" i="1" s="1"/>
  <c r="G66" i="1"/>
  <c r="H66" i="1" s="1" a="1"/>
  <c r="H66" i="1" s="1"/>
  <c r="G65" i="1"/>
  <c r="H65" i="1" s="1" a="1"/>
  <c r="H65" i="1" s="1"/>
  <c r="G64" i="1"/>
  <c r="H64" i="1" s="1" a="1"/>
  <c r="H64" i="1" s="1"/>
  <c r="G63" i="1"/>
  <c r="H63" i="1" s="1" a="1"/>
  <c r="H63" i="1" s="1"/>
  <c r="G62" i="1"/>
  <c r="H62" i="1" s="1" a="1"/>
  <c r="H62" i="1" s="1"/>
  <c r="G61" i="1"/>
  <c r="H61" i="1" s="1" a="1"/>
  <c r="H61" i="1" s="1"/>
  <c r="G60" i="1"/>
  <c r="H60" i="1" s="1" a="1"/>
  <c r="H60" i="1" s="1"/>
  <c r="G59" i="1"/>
  <c r="H59" i="1" s="1" a="1"/>
  <c r="H59" i="1" s="1"/>
  <c r="G58" i="1"/>
  <c r="H58" i="1" s="1" a="1"/>
  <c r="H58" i="1" s="1"/>
  <c r="G57" i="1"/>
  <c r="H57" i="1" s="1" a="1"/>
  <c r="H57" i="1" s="1"/>
  <c r="G56" i="1"/>
  <c r="H56" i="1" s="1" a="1"/>
  <c r="H56" i="1" s="1"/>
  <c r="G55" i="1"/>
  <c r="H55" i="1" s="1" a="1"/>
  <c r="H55" i="1" s="1"/>
  <c r="G54" i="1"/>
  <c r="H54" i="1" s="1" a="1"/>
  <c r="H54" i="1" s="1"/>
  <c r="G53" i="1"/>
  <c r="H53" i="1" s="1" a="1"/>
  <c r="H53" i="1" s="1"/>
  <c r="G52" i="1"/>
  <c r="H52" i="1" s="1" a="1"/>
  <c r="H52" i="1" s="1"/>
  <c r="G51" i="1"/>
  <c r="H51" i="1" s="1" a="1"/>
  <c r="H51" i="1" s="1"/>
  <c r="G50" i="1"/>
  <c r="H50" i="1" s="1" a="1"/>
  <c r="H50" i="1" s="1"/>
  <c r="G49" i="1"/>
  <c r="H49" i="1" s="1" a="1"/>
  <c r="H49" i="1" s="1"/>
  <c r="G48" i="1"/>
  <c r="H48" i="1" s="1" a="1"/>
  <c r="H48" i="1" s="1"/>
  <c r="G47" i="1"/>
  <c r="H47" i="1" s="1" a="1"/>
  <c r="H47" i="1" s="1"/>
  <c r="G46" i="1"/>
  <c r="H46" i="1" s="1" a="1"/>
  <c r="H46" i="1" s="1"/>
  <c r="G45" i="1"/>
  <c r="H45" i="1" s="1" a="1"/>
  <c r="H45" i="1" s="1"/>
  <c r="G44" i="1"/>
  <c r="H44" i="1" s="1" a="1"/>
  <c r="H44" i="1" s="1"/>
  <c r="G43" i="1"/>
  <c r="H43" i="1" s="1" a="1"/>
  <c r="H43" i="1" s="1"/>
  <c r="G42" i="1"/>
  <c r="H42" i="1" s="1" a="1"/>
  <c r="H42" i="1" s="1"/>
  <c r="G41" i="1"/>
  <c r="H41" i="1" s="1" a="1"/>
  <c r="H41" i="1" s="1"/>
  <c r="G40" i="1"/>
  <c r="H40" i="1" s="1" a="1"/>
  <c r="H40" i="1" s="1"/>
  <c r="G39" i="1"/>
  <c r="H39" i="1" s="1" a="1"/>
  <c r="H39" i="1" s="1"/>
  <c r="G38" i="1"/>
  <c r="H38" i="1" s="1" a="1"/>
  <c r="H38" i="1" s="1"/>
  <c r="G37" i="1"/>
  <c r="H37" i="1" s="1" a="1"/>
  <c r="H37" i="1" s="1"/>
  <c r="G36" i="1"/>
  <c r="H36" i="1" s="1" a="1"/>
  <c r="H36" i="1" s="1"/>
  <c r="G35" i="1"/>
  <c r="H35" i="1" s="1" a="1"/>
  <c r="H35" i="1" s="1"/>
  <c r="G34" i="1"/>
  <c r="H34" i="1" s="1" a="1"/>
  <c r="H34" i="1" s="1"/>
  <c r="G33" i="1"/>
  <c r="H33" i="1" s="1" a="1"/>
  <c r="H33" i="1" s="1"/>
  <c r="G32" i="1"/>
  <c r="H32" i="1" s="1" a="1"/>
  <c r="H32" i="1" s="1"/>
  <c r="G31" i="1"/>
  <c r="H31" i="1" s="1" a="1"/>
  <c r="H31" i="1" s="1"/>
  <c r="G30" i="1"/>
  <c r="H30" i="1" s="1" a="1"/>
  <c r="H30" i="1" s="1"/>
  <c r="G29" i="1"/>
  <c r="H29" i="1" s="1" a="1"/>
  <c r="H29" i="1" s="1"/>
  <c r="G28" i="1"/>
  <c r="H28" i="1" s="1" a="1"/>
  <c r="H28" i="1" s="1"/>
  <c r="G27" i="1"/>
  <c r="H27" i="1" s="1" a="1"/>
  <c r="H27" i="1" s="1"/>
  <c r="G26" i="1"/>
  <c r="H26" i="1" s="1" a="1"/>
  <c r="H26" i="1" s="1"/>
  <c r="G25" i="1"/>
  <c r="H25" i="1" s="1" a="1"/>
  <c r="H25" i="1" s="1"/>
  <c r="G24" i="1"/>
  <c r="H24" i="1" s="1" a="1"/>
  <c r="H24" i="1" s="1"/>
  <c r="G23" i="1"/>
  <c r="H23" i="1" s="1" a="1"/>
  <c r="H23" i="1" s="1"/>
  <c r="G22" i="1"/>
  <c r="H22" i="1" s="1" a="1"/>
  <c r="H22" i="1" s="1"/>
  <c r="G21" i="1"/>
  <c r="H21" i="1" s="1" a="1"/>
  <c r="H21" i="1" s="1"/>
  <c r="G20" i="1"/>
  <c r="H20" i="1" s="1" a="1"/>
  <c r="H20" i="1" s="1"/>
  <c r="G19" i="1"/>
  <c r="H19" i="1" s="1" a="1"/>
  <c r="H19" i="1" s="1"/>
  <c r="G18" i="1"/>
  <c r="H18" i="1" s="1" a="1"/>
  <c r="H18" i="1" s="1"/>
  <c r="G17" i="1"/>
  <c r="H17" i="1" s="1" a="1"/>
  <c r="H17" i="1" s="1"/>
  <c r="G16" i="1"/>
  <c r="H16" i="1" s="1" a="1"/>
  <c r="H16" i="1" s="1"/>
  <c r="G15" i="1"/>
  <c r="G14" i="1"/>
  <c r="H14" i="1" s="1" a="1"/>
  <c r="H14" i="1" s="1"/>
  <c r="G13" i="1"/>
  <c r="H13" i="1" s="1" a="1"/>
  <c r="H13" i="1" s="1"/>
  <c r="G12" i="1"/>
  <c r="H12" i="1" s="1" a="1"/>
  <c r="H12" i="1" s="1"/>
  <c r="G11" i="1"/>
  <c r="H11" i="1" s="1" a="1"/>
  <c r="H11" i="1" s="1"/>
  <c r="G10" i="1"/>
  <c r="G9" i="1"/>
  <c r="G8" i="1"/>
  <c r="H8" i="1" s="1" a="1"/>
  <c r="H8" i="1" s="1"/>
  <c r="G7" i="1"/>
  <c r="G6" i="1"/>
  <c r="H6" i="1" s="1" a="1"/>
  <c r="H6" i="1" s="1"/>
  <c r="G5" i="1"/>
  <c r="G4" i="1"/>
  <c r="G3" i="1"/>
  <c r="G2" i="1"/>
  <c r="H2" i="1" l="1" a="1"/>
  <c r="H2" i="1" s="1"/>
  <c r="D3" i="3" a="1"/>
  <c r="D3" i="3" s="1"/>
  <c r="H1594" i="1" a="1"/>
  <c r="H1594" i="1" s="1"/>
  <c r="D5" i="3" a="1"/>
  <c r="D5" i="3" s="1"/>
  <c r="H309" i="1" a="1"/>
  <c r="H309" i="1" s="1"/>
  <c r="D4" i="3" a="1"/>
  <c r="D4" i="3" s="1"/>
  <c r="H293" i="1" a="1"/>
  <c r="H293" i="1" s="1"/>
  <c r="D7" i="3" a="1"/>
  <c r="D7" i="3" s="1"/>
  <c r="H292" i="1" a="1"/>
  <c r="H292" i="1" s="1"/>
  <c r="D6" i="3" a="1"/>
  <c r="D6" i="3" s="1"/>
  <c r="H15" i="1" a="1"/>
  <c r="H15" i="1" s="1"/>
  <c r="C7" i="3"/>
  <c r="H10" i="1" a="1"/>
  <c r="H10" i="1" s="1"/>
  <c r="C5" i="3"/>
  <c r="H9" i="1" a="1"/>
  <c r="H9" i="1" s="1"/>
  <c r="D17" i="3" a="1"/>
  <c r="D17" i="3" s="1"/>
  <c r="C17" i="3"/>
  <c r="H7" i="1" a="1"/>
  <c r="H7" i="1" s="1"/>
  <c r="D16" i="3" a="1"/>
  <c r="D16" i="3" s="1"/>
  <c r="C16" i="3"/>
  <c r="H5" i="1" a="1"/>
  <c r="H5" i="1" s="1"/>
  <c r="C6" i="3"/>
  <c r="H4" i="1" a="1"/>
  <c r="H4" i="1" s="1"/>
  <c r="D15" i="3" a="1"/>
  <c r="D15" i="3" s="1"/>
  <c r="C15" i="3"/>
  <c r="H3" i="1" a="1"/>
  <c r="H3" i="1" s="1"/>
  <c r="C4" i="3"/>
  <c r="D14" i="3" a="1"/>
  <c r="D14" i="3" s="1"/>
  <c r="C14" i="3"/>
  <c r="C13" i="3"/>
  <c r="D13" i="3" a="1"/>
  <c r="D13" i="3" s="1"/>
  <c r="C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<sst xmlns="http://schemas.openxmlformats.org/spreadsheetml/2006/main" count="6427" uniqueCount="24">
  <si>
    <t>Lead_Date</t>
  </si>
  <si>
    <t>Lead_Timestamp</t>
  </si>
  <si>
    <t>Sales_Rep</t>
  </si>
  <si>
    <t>Lead_Source</t>
  </si>
  <si>
    <t>First_Contact_Timestamp</t>
  </si>
  <si>
    <t>Chris Johnson</t>
  </si>
  <si>
    <t>Brian Lee</t>
  </si>
  <si>
    <t>Mark Thompson</t>
  </si>
  <si>
    <t>Alex Martinez</t>
  </si>
  <si>
    <t>Daniel Rivera</t>
  </si>
  <si>
    <t>Maintenance Member</t>
  </si>
  <si>
    <t>Website Organic</t>
  </si>
  <si>
    <t>Referral</t>
  </si>
  <si>
    <t>Google LSA</t>
  </si>
  <si>
    <t>Google PPC</t>
  </si>
  <si>
    <t>Median Time To Contact</t>
  </si>
  <si>
    <t>Contacted?</t>
  </si>
  <si>
    <t>Minutes To Contact</t>
  </si>
  <si>
    <t>Average Time To Contact</t>
  </si>
  <si>
    <t>Time Bucket</t>
  </si>
  <si>
    <t>Averages and medians lie when response behavior is inconsistent, and HVAC sales teams live in inconsistency. This view exposes the full story: fast responses, delayed follow-ups, and the dangerous tail of leads that never get touched. The fastest-growing companies don’t just respond quickly; they eliminate the slow tail entirely.</t>
  </si>
  <si>
    <t>Sales Rep</t>
  </si>
  <si>
    <t>Lead Source</t>
  </si>
  <si>
    <t>If you'd like help implementing these KPIs or getting insights like this for your company, email me at questions@databoards.io.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</si>
</sst>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3" fontId="0" fillId="0" borderId="0" xfId="0" applyNumberFormat="1"/>
    <xf numFmtId="0" fontId="1" fillId="0" borderId="1" xfId="0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1" fillId="0" borderId="0" xfId="0" applyFont="1" applyAlignment="1">
      <alignment wrapText="1"/>
    </xf>
    <xf numFmtId="3" fontId="5" fillId="3" borderId="1" xfId="0" applyNumberFormat="1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/>
    </xf>
    <xf numFmtId="0" fontId="3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12">
    <dxf>
      <numFmt numFmtId="0" formatCode="General"/>
      <alignment horizontal="center" vertical="bottom" textRotation="0" wrapText="0" indent="0" justifyLastLine="0" shrinkToFit="0" readingOrder="0"/>
    </dxf>
    <dxf>
      <numFmt numFmtId="165" formatCode="#,##0.0"/>
      <alignment horizontal="center" vertical="bottom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</dxf>
    <dxf>
      <numFmt numFmtId="164" formatCode="yyyy\-mm\-dd\ hh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numFmt numFmtId="164" formatCode="yyyy\-mm\-dd\ hh:mm:ss"/>
      <alignment horizontal="center" vertical="bottom" textRotation="0" wrapText="0" indent="0" justifyLastLine="0" shrinkToFit="0" readingOrder="0"/>
    </dxf>
    <dxf>
      <border outline="0">
        <top style="thin">
          <color auto="1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colors>
    <mruColors>
      <color rgb="FFF5CBA7"/>
      <color rgb="FFD6EAF8"/>
      <color rgb="FFA9DFBF"/>
      <color rgb="FFC0392B"/>
      <color rgb="FFF39C12"/>
      <color rgb="FF48C9B0"/>
      <color rgb="FF2E86DE"/>
      <color rgb="FF4E79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Median Speed to First Contact (Minutes) by Sales Rep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'Completed Solution'!$D$2</c:f>
              <c:strCache>
                <c:ptCount val="1"/>
                <c:pt idx="0">
                  <c:v>Median Time To Contact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'Completed Solution'!$B$3:$B$7</c:f>
              <c:strCache>
                <c:ptCount val="5"/>
                <c:pt idx="0">
                  <c:v>Chris Johnson</c:v>
                </c:pt>
                <c:pt idx="1">
                  <c:v>Mark Thompson</c:v>
                </c:pt>
                <c:pt idx="2">
                  <c:v>Alex Martinez</c:v>
                </c:pt>
                <c:pt idx="3">
                  <c:v>Daniel Rivera</c:v>
                </c:pt>
                <c:pt idx="4">
                  <c:v>Brian Lee</c:v>
                </c:pt>
              </c:strCache>
            </c:strRef>
          </c:cat>
          <c:val>
            <c:numRef>
              <c:f>'Completed Solution'!$D$3:$D$7</c:f>
              <c:numCache>
                <c:formatCode>#,##0.0</c:formatCode>
                <c:ptCount val="5"/>
                <c:pt idx="0">
                  <c:v>8.8000000035390258</c:v>
                </c:pt>
                <c:pt idx="1">
                  <c:v>8.9000000059604645</c:v>
                </c:pt>
                <c:pt idx="2">
                  <c:v>9.0000000083819032</c:v>
                </c:pt>
                <c:pt idx="3">
                  <c:v>9.2499999987194315</c:v>
                </c:pt>
                <c:pt idx="4">
                  <c:v>9.2499999987194315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3E-460A-B4C3-2680273670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57557184"/>
        <c:axId val="1657552384"/>
      </c:barChart>
      <c:catAx>
        <c:axId val="1657557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7552384"/>
        <c:crosses val="autoZero"/>
        <c:auto val="1"/>
        <c:lblAlgn val="ctr"/>
        <c:lblOffset val="100"/>
        <c:noMultiLvlLbl val="0"/>
      </c:catAx>
      <c:valAx>
        <c:axId val="1657552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755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 Speed to First Contact (Minutes) by Lead Source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'Completed Solution'!$C$12</c:f>
              <c:strCache>
                <c:ptCount val="1"/>
                <c:pt idx="0">
                  <c:v>Average Time To Contact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1.469340928861801E-3"/>
                  <c:y val="-9.5321218567586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5C-4291-B57A-A47FE9E06FCA}"/>
                </c:ext>
              </c:extLst>
            </c:dLbl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Solution'!$B$13:$B$17</c:f>
              <c:strCache>
                <c:ptCount val="5"/>
                <c:pt idx="0">
                  <c:v>Website Organic</c:v>
                </c:pt>
                <c:pt idx="1">
                  <c:v>Google LSA</c:v>
                </c:pt>
                <c:pt idx="2">
                  <c:v>Maintenance Member</c:v>
                </c:pt>
                <c:pt idx="3">
                  <c:v>Google PPC</c:v>
                </c:pt>
                <c:pt idx="4">
                  <c:v>Referral</c:v>
                </c:pt>
              </c:strCache>
            </c:strRef>
          </c:cat>
          <c:val>
            <c:numRef>
              <c:f>'Completed Solution'!$C$13:$C$17</c:f>
              <c:numCache>
                <c:formatCode>#,##0.0</c:formatCode>
                <c:ptCount val="5"/>
                <c:pt idx="0">
                  <c:v>16.512259194603345</c:v>
                </c:pt>
                <c:pt idx="1">
                  <c:v>17.713455657513144</c:v>
                </c:pt>
                <c:pt idx="2">
                  <c:v>17.643503936476947</c:v>
                </c:pt>
                <c:pt idx="3">
                  <c:v>18.938888888435692</c:v>
                </c:pt>
                <c:pt idx="4">
                  <c:v>19.296565655894071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8-477B-BE25-2F4995BBC611}"/>
            </c:ext>
          </c:extLst>
        </c:ser>
        <c:ser>
          <c:idx val="1"/>
          <c:order val="1"/>
          <c:tx>
            <c:strRef>
              <c:f>'Completed Solution'!$D$12</c:f>
              <c:strCache>
                <c:ptCount val="1"/>
                <c:pt idx="0">
                  <c:v>Median Time To Contact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1.0775042337444656E-16"/>
                  <c:y val="-4.0851950814680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5C-4291-B57A-A47FE9E06FCA}"/>
                </c:ext>
              </c:extLst>
            </c:dLbl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Solution'!$B$13:$B$17</c:f>
              <c:strCache>
                <c:ptCount val="5"/>
                <c:pt idx="0">
                  <c:v>Website Organic</c:v>
                </c:pt>
                <c:pt idx="1">
                  <c:v>Google LSA</c:v>
                </c:pt>
                <c:pt idx="2">
                  <c:v>Maintenance Member</c:v>
                </c:pt>
                <c:pt idx="3">
                  <c:v>Google PPC</c:v>
                </c:pt>
                <c:pt idx="4">
                  <c:v>Referral</c:v>
                </c:pt>
              </c:strCache>
            </c:strRef>
          </c:cat>
          <c:val>
            <c:numRef>
              <c:f>'Completed Solution'!$D$13:$D$17</c:f>
              <c:numCache>
                <c:formatCode>#,##0.0</c:formatCode>
                <c:ptCount val="5"/>
                <c:pt idx="0">
                  <c:v>9.4999999890569597</c:v>
                </c:pt>
                <c:pt idx="1">
                  <c:v>8.6500000051455572</c:v>
                </c:pt>
                <c:pt idx="2">
                  <c:v>8.8999999954830855</c:v>
                </c:pt>
                <c:pt idx="3">
                  <c:v>9.1999999975087121</c:v>
                </c:pt>
                <c:pt idx="4">
                  <c:v>9.6000000124331564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8-477B-BE25-2F4995BBC6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85329920"/>
        <c:axId val="1685326080"/>
      </c:lineChart>
      <c:catAx>
        <c:axId val="168532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5326080"/>
        <c:crosses val="autoZero"/>
        <c:auto val="1"/>
        <c:lblAlgn val="ctr"/>
        <c:lblOffset val="100"/>
        <c:noMultiLvlLbl val="0"/>
      </c:catAx>
      <c:valAx>
        <c:axId val="168532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532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202710</xdr:colOff>
      <xdr:row>0</xdr:row>
      <xdr:rowOff>30285</xdr:rowOff>
    </xdr:from>
    <xdr:to>
      <xdr:col>15</xdr:col>
      <xdr:colOff>78153</xdr:colOff>
      <xdr:row>9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7D4E31-1B1E-0E3E-EF99-3249301D0A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212476</xdr:colOff>
      <xdr:row>10</xdr:row>
      <xdr:rowOff>54706</xdr:rowOff>
    </xdr:from>
    <xdr:to>
      <xdr:col>15</xdr:col>
      <xdr:colOff>87923</xdr:colOff>
      <xdr:row>25</xdr:row>
      <xdr:rowOff>73268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C312DD6-184F-4A99-05BD-39C6BD9FAB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FA62D4-333B-4055-99DF-AE6212A248D7}" name="tbl" displayName="tbl" ref="A1:H3201" totalsRowShown="0" headerRowDxfId="11" dataDxfId="9" headerRowBorderDxfId="10" tableBorderDxfId="8">
  <autoFilter ref="A1:H3201" xr:uid="{91FA62D4-333B-4055-99DF-AE6212A248D7}"/>
  <tableColumns count="8">
    <tableColumn id="1" xr3:uid="{473B2186-7554-4F83-82C4-33E3FB805484}" name="Lead_Timestamp" dataDxfId="7"/>
    <tableColumn id="2" xr3:uid="{D3AD0368-76D6-4C19-A1E8-642BF330257E}" name="Lead_Date" dataDxfId="6"/>
    <tableColumn id="3" xr3:uid="{9688A3E1-1B6B-422A-8EB0-70BE729BDAB7}" name="Lead_Source" dataDxfId="5"/>
    <tableColumn id="4" xr3:uid="{D2D48D34-3589-45D8-97B9-E57340FF0C52}" name="Sales_Rep" dataDxfId="4"/>
    <tableColumn id="6" xr3:uid="{CBAA7821-69CF-41B7-BB97-EDE907EBF8DF}" name="First_Contact_Timestamp" dataDxfId="3"/>
    <tableColumn id="7" xr3:uid="{69051734-F58B-41A8-B67F-E5FF4117CD84}" name="Contacted?" dataDxfId="2">
      <calculatedColumnFormula>IF(tbl[[#This Row],[First_Contact_Timestamp]]="",0,1)</calculatedColumnFormula>
    </tableColumn>
    <tableColumn id="9" xr3:uid="{E56D8B10-D024-40A8-A638-C61392C73C6B}" name="Minutes To Contact" dataDxfId="1">
      <calculatedColumnFormula>IF(tbl[[#This Row],[Contacted?]]=0,"",(tbl[[#This Row],[First_Contact_Timestamp]]-tbl[[#This Row],[Lead_Timestamp]])*(24*60))</calculatedColumnFormula>
    </tableColumn>
    <tableColumn id="8" xr3:uid="{98A2ED4E-DE06-42CA-AC64-1346EBB05673}" name="Time Bucket" dataDxfId="0">
      <calculatedColumnFormula array="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01"/>
  <sheetViews>
    <sheetView workbookViewId="0">
      <selection activeCell="F2" sqref="F2"/>
    </sheetView>
  </sheetViews>
  <sheetFormatPr defaultRowHeight="14.5" x14ac:dyDescent="0.35"/>
  <cols>
    <col min="1" max="1" width="23.90625" style="1" customWidth="1"/>
    <col min="2" max="2" width="16.26953125" style="9" customWidth="1"/>
    <col min="3" max="3" width="25.90625" style="1" customWidth="1"/>
    <col min="4" max="4" width="19.08984375" style="1" customWidth="1"/>
    <col min="5" max="5" width="24.36328125" style="1" customWidth="1"/>
    <col min="6" max="6" width="12.6328125" style="6" customWidth="1"/>
    <col min="7" max="7" width="23" style="6" bestFit="1" customWidth="1"/>
    <col min="8" max="8" width="21.453125" customWidth="1"/>
  </cols>
  <sheetData>
    <row r="1" spans="1:8" x14ac:dyDescent="0.35">
      <c r="A1" s="7" t="s">
        <v>1</v>
      </c>
      <c r="B1" s="8" t="s">
        <v>0</v>
      </c>
      <c r="C1" s="7" t="s">
        <v>3</v>
      </c>
      <c r="D1" s="7" t="s">
        <v>2</v>
      </c>
      <c r="E1" s="7" t="s">
        <v>4</v>
      </c>
      <c r="F1" s="12" t="s">
        <v>16</v>
      </c>
      <c r="G1" s="13" t="s">
        <v>17</v>
      </c>
      <c r="H1" s="12" t="s">
        <v>19</v>
      </c>
    </row>
    <row r="2" spans="1:8" x14ac:dyDescent="0.35">
      <c r="A2" s="2">
        <v>46023.003472222219</v>
      </c>
      <c r="B2" s="9">
        <v>46023</v>
      </c>
      <c r="C2" s="1" t="s">
        <v>11</v>
      </c>
      <c r="D2" s="1" t="s">
        <v>5</v>
      </c>
      <c r="E2" s="2">
        <v>46023.061041666668</v>
      </c>
      <c r="F2" s="3">
        <f>IF(tbl[[#This Row],[First_Contact_Timestamp]]="",0,1)</f>
        <v>1</v>
      </c>
      <c r="G2" s="5">
        <f>IF(tbl[[#This Row],[Contacted?]]=0,"",(tbl[[#This Row],[First_Contact_Timestamp]]-tbl[[#This Row],[Lead_Timestamp]])*(24*60))</f>
        <v>82.900000006193295</v>
      </c>
      <c r="H2" s="1" t="str" cm="1">
        <f t="array" ref="H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" spans="1:8" x14ac:dyDescent="0.35">
      <c r="A3" s="2">
        <v>46023.081944444442</v>
      </c>
      <c r="B3" s="9">
        <v>46023</v>
      </c>
      <c r="C3" s="1" t="s">
        <v>13</v>
      </c>
      <c r="D3" s="1" t="s">
        <v>7</v>
      </c>
      <c r="F3" s="3">
        <f>IF(tbl[[#This Row],[First_Contact_Timestamp]]="",0,1)</f>
        <v>0</v>
      </c>
      <c r="G3" s="5" t="str">
        <f>IF(tbl[[#This Row],[Contacted?]]=0,"",(tbl[[#This Row],[First_Contact_Timestamp]]-tbl[[#This Row],[Lead_Timestamp]])*(24*60))</f>
        <v/>
      </c>
      <c r="H3" s="1" t="str" cm="1">
        <f t="array" ref="H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" spans="1:8" x14ac:dyDescent="0.35">
      <c r="A4" s="2">
        <v>46023.186111111107</v>
      </c>
      <c r="B4" s="9">
        <v>46023</v>
      </c>
      <c r="C4" s="1" t="s">
        <v>10</v>
      </c>
      <c r="D4" s="1" t="s">
        <v>5</v>
      </c>
      <c r="E4" s="2">
        <v>46023.189930555563</v>
      </c>
      <c r="F4" s="3">
        <f>IF(tbl[[#This Row],[First_Contact_Timestamp]]="",0,1)</f>
        <v>1</v>
      </c>
      <c r="G4" s="5">
        <f>IF(tbl[[#This Row],[Contacted?]]=0,"",(tbl[[#This Row],[First_Contact_Timestamp]]-tbl[[#This Row],[Lead_Timestamp]])*(24*60))</f>
        <v>5.5000000179279596</v>
      </c>
      <c r="H4" s="1" t="str" cm="1">
        <f t="array" ref="H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" spans="1:8" x14ac:dyDescent="0.35">
      <c r="A5" s="2">
        <v>46023.23333333333</v>
      </c>
      <c r="B5" s="9">
        <v>46023</v>
      </c>
      <c r="C5" s="1" t="s">
        <v>11</v>
      </c>
      <c r="D5" s="1" t="s">
        <v>9</v>
      </c>
      <c r="E5" s="2">
        <v>46023.236250000002</v>
      </c>
      <c r="F5" s="3">
        <f>IF(tbl[[#This Row],[First_Contact_Timestamp]]="",0,1)</f>
        <v>1</v>
      </c>
      <c r="G5" s="5">
        <f>IF(tbl[[#This Row],[Contacted?]]=0,"",(tbl[[#This Row],[First_Contact_Timestamp]]-tbl[[#This Row],[Lead_Timestamp]])*(24*60))</f>
        <v>4.2000000074040145</v>
      </c>
      <c r="H5" s="1" t="str" cm="1">
        <f t="array" ref="H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" spans="1:8" x14ac:dyDescent="0.35">
      <c r="A6" s="2">
        <v>46023.831250000003</v>
      </c>
      <c r="B6" s="9">
        <v>46023</v>
      </c>
      <c r="C6" s="1" t="s">
        <v>13</v>
      </c>
      <c r="D6" s="1" t="s">
        <v>7</v>
      </c>
      <c r="E6" s="2">
        <v>46023.852569444447</v>
      </c>
      <c r="F6" s="3">
        <f>IF(tbl[[#This Row],[First_Contact_Timestamp]]="",0,1)</f>
        <v>1</v>
      </c>
      <c r="G6" s="5">
        <f>IF(tbl[[#This Row],[Contacted?]]=0,"",(tbl[[#This Row],[First_Contact_Timestamp]]-tbl[[#This Row],[Lead_Timestamp]])*(24*60))</f>
        <v>30.699999999487773</v>
      </c>
      <c r="H6" s="1" t="str" cm="1">
        <f t="array" ref="H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" spans="1:8" x14ac:dyDescent="0.35">
      <c r="A7" s="2">
        <v>46023.840277777781</v>
      </c>
      <c r="B7" s="9">
        <v>46023</v>
      </c>
      <c r="C7" s="1" t="s">
        <v>14</v>
      </c>
      <c r="D7" s="1" t="s">
        <v>5</v>
      </c>
      <c r="F7" s="3">
        <f>IF(tbl[[#This Row],[First_Contact_Timestamp]]="",0,1)</f>
        <v>0</v>
      </c>
      <c r="G7" s="5" t="str">
        <f>IF(tbl[[#This Row],[Contacted?]]=0,"",(tbl[[#This Row],[First_Contact_Timestamp]]-tbl[[#This Row],[Lead_Timestamp]])*(24*60))</f>
        <v/>
      </c>
      <c r="H7" s="1" t="str" cm="1">
        <f t="array" ref="H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" spans="1:8" x14ac:dyDescent="0.35">
      <c r="A8" s="2">
        <v>46023.863888888889</v>
      </c>
      <c r="B8" s="9">
        <v>46023</v>
      </c>
      <c r="C8" s="1" t="s">
        <v>10</v>
      </c>
      <c r="D8" s="1" t="s">
        <v>9</v>
      </c>
      <c r="E8" s="2">
        <v>46023.866319444453</v>
      </c>
      <c r="F8" s="3">
        <f>IF(tbl[[#This Row],[First_Contact_Timestamp]]="",0,1)</f>
        <v>1</v>
      </c>
      <c r="G8" s="5">
        <f>IF(tbl[[#This Row],[Contacted?]]=0,"",(tbl[[#This Row],[First_Contact_Timestamp]]-tbl[[#This Row],[Lead_Timestamp]])*(24*60))</f>
        <v>3.5000000114087015</v>
      </c>
      <c r="H8" s="1" t="str" cm="1">
        <f t="array" ref="H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" spans="1:8" x14ac:dyDescent="0.35">
      <c r="A9" s="2">
        <v>46023.966666666667</v>
      </c>
      <c r="B9" s="9">
        <v>46023</v>
      </c>
      <c r="C9" s="1" t="s">
        <v>12</v>
      </c>
      <c r="D9" s="1" t="s">
        <v>5</v>
      </c>
      <c r="F9" s="3">
        <f>IF(tbl[[#This Row],[First_Contact_Timestamp]]="",0,1)</f>
        <v>0</v>
      </c>
      <c r="G9" s="5" t="str">
        <f>IF(tbl[[#This Row],[Contacted?]]=0,"",(tbl[[#This Row],[First_Contact_Timestamp]]-tbl[[#This Row],[Lead_Timestamp]])*(24*60))</f>
        <v/>
      </c>
      <c r="H9" s="1" t="str" cm="1">
        <f t="array" ref="H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" spans="1:8" x14ac:dyDescent="0.35">
      <c r="A10" s="2">
        <v>46024.107638888891</v>
      </c>
      <c r="B10" s="9">
        <v>46024</v>
      </c>
      <c r="C10" s="1" t="s">
        <v>13</v>
      </c>
      <c r="D10" s="1" t="s">
        <v>8</v>
      </c>
      <c r="E10" s="2">
        <v>46024.113819444443</v>
      </c>
      <c r="F10" s="3">
        <f>IF(tbl[[#This Row],[First_Contact_Timestamp]]="",0,1)</f>
        <v>1</v>
      </c>
      <c r="G10" s="5">
        <f>IF(tbl[[#This Row],[Contacted?]]=0,"",(tbl[[#This Row],[First_Contact_Timestamp]]-tbl[[#This Row],[Lead_Timestamp]])*(24*60))</f>
        <v>8.8999999954830855</v>
      </c>
      <c r="H10" s="1" t="str" cm="1">
        <f t="array" ref="H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" spans="1:8" x14ac:dyDescent="0.35">
      <c r="A11" s="2">
        <v>46024.125</v>
      </c>
      <c r="B11" s="9">
        <v>46024</v>
      </c>
      <c r="C11" s="1" t="s">
        <v>13</v>
      </c>
      <c r="D11" s="1" t="s">
        <v>7</v>
      </c>
      <c r="E11" s="2">
        <v>46024.156388888892</v>
      </c>
      <c r="F11" s="3">
        <f>IF(tbl[[#This Row],[First_Contact_Timestamp]]="",0,1)</f>
        <v>1</v>
      </c>
      <c r="G11" s="5">
        <f>IF(tbl[[#This Row],[Contacted?]]=0,"",(tbl[[#This Row],[First_Contact_Timestamp]]-tbl[[#This Row],[Lead_Timestamp]])*(24*60))</f>
        <v>45.200000004842877</v>
      </c>
      <c r="H11" s="1" t="str" cm="1">
        <f t="array" ref="H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" spans="1:8" x14ac:dyDescent="0.35">
      <c r="A12" s="2">
        <v>46024.224305555559</v>
      </c>
      <c r="B12" s="9">
        <v>46024</v>
      </c>
      <c r="C12" s="1" t="s">
        <v>12</v>
      </c>
      <c r="D12" s="1" t="s">
        <v>9</v>
      </c>
      <c r="E12" s="2">
        <v>46024.229166666657</v>
      </c>
      <c r="F12" s="3">
        <f>IF(tbl[[#This Row],[First_Contact_Timestamp]]="",0,1)</f>
        <v>1</v>
      </c>
      <c r="G12" s="5">
        <f>IF(tbl[[#This Row],[Contacted?]]=0,"",(tbl[[#This Row],[First_Contact_Timestamp]]-tbl[[#This Row],[Lead_Timestamp]])*(24*60))</f>
        <v>6.9999999809078872</v>
      </c>
      <c r="H12" s="1" t="str" cm="1">
        <f t="array" ref="H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" spans="1:8" x14ac:dyDescent="0.35">
      <c r="A13" s="2">
        <v>46024.236805555563</v>
      </c>
      <c r="B13" s="9">
        <v>46024</v>
      </c>
      <c r="C13" s="1" t="s">
        <v>13</v>
      </c>
      <c r="D13" s="1" t="s">
        <v>7</v>
      </c>
      <c r="E13" s="2">
        <v>46024.240416666667</v>
      </c>
      <c r="F13" s="3">
        <f>IF(tbl[[#This Row],[First_Contact_Timestamp]]="",0,1)</f>
        <v>1</v>
      </c>
      <c r="G13" s="5">
        <f>IF(tbl[[#This Row],[Contacted?]]=0,"",(tbl[[#This Row],[First_Contact_Timestamp]]-tbl[[#This Row],[Lead_Timestamp]])*(24*60))</f>
        <v>5.1999999897088856</v>
      </c>
      <c r="H13" s="1" t="str" cm="1">
        <f t="array" ref="H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" spans="1:8" x14ac:dyDescent="0.35">
      <c r="A14" s="2">
        <v>46024.320138888892</v>
      </c>
      <c r="B14" s="9">
        <v>46024</v>
      </c>
      <c r="C14" s="1" t="s">
        <v>10</v>
      </c>
      <c r="D14" s="1" t="s">
        <v>5</v>
      </c>
      <c r="E14" s="2">
        <v>46024.323750000003</v>
      </c>
      <c r="F14" s="3">
        <f>IF(tbl[[#This Row],[First_Contact_Timestamp]]="",0,1)</f>
        <v>1</v>
      </c>
      <c r="G14" s="5">
        <f>IF(tbl[[#This Row],[Contacted?]]=0,"",(tbl[[#This Row],[First_Contact_Timestamp]]-tbl[[#This Row],[Lead_Timestamp]])*(24*60))</f>
        <v>5.2000000001862645</v>
      </c>
      <c r="H14" s="1" t="str" cm="1">
        <f t="array" ref="H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" spans="1:8" x14ac:dyDescent="0.35">
      <c r="A15" s="2">
        <v>46024.666666666657</v>
      </c>
      <c r="B15" s="9">
        <v>46024</v>
      </c>
      <c r="C15" s="1" t="s">
        <v>13</v>
      </c>
      <c r="D15" s="1" t="s">
        <v>6</v>
      </c>
      <c r="E15" s="2">
        <v>46024.694513888891</v>
      </c>
      <c r="F15" s="3">
        <f>IF(tbl[[#This Row],[First_Contact_Timestamp]]="",0,1)</f>
        <v>1</v>
      </c>
      <c r="G15" s="5">
        <f>IF(tbl[[#This Row],[Contacted?]]=0,"",(tbl[[#This Row],[First_Contact_Timestamp]]-tbl[[#This Row],[Lead_Timestamp]])*(24*60))</f>
        <v>40.100000017555431</v>
      </c>
      <c r="H15" s="1" t="str" cm="1">
        <f t="array" ref="H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" spans="1:8" x14ac:dyDescent="0.35">
      <c r="A16" s="2">
        <v>46024.675000000003</v>
      </c>
      <c r="B16" s="9">
        <v>46024</v>
      </c>
      <c r="C16" s="1" t="s">
        <v>12</v>
      </c>
      <c r="D16" s="1" t="s">
        <v>5</v>
      </c>
      <c r="E16" s="2">
        <v>46024.699305555558</v>
      </c>
      <c r="F16" s="3">
        <f>IF(tbl[[#This Row],[First_Contact_Timestamp]]="",0,1)</f>
        <v>1</v>
      </c>
      <c r="G16" s="5">
        <f>IF(tbl[[#This Row],[Contacted?]]=0,"",(tbl[[#This Row],[First_Contact_Timestamp]]-tbl[[#This Row],[Lead_Timestamp]])*(24*60))</f>
        <v>34.999999998835847</v>
      </c>
      <c r="H16" s="1" t="str" cm="1">
        <f t="array" ref="H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" spans="1:8" x14ac:dyDescent="0.35">
      <c r="A17" s="2">
        <v>46024.68472222222</v>
      </c>
      <c r="B17" s="9">
        <v>46024</v>
      </c>
      <c r="C17" s="1" t="s">
        <v>12</v>
      </c>
      <c r="D17" s="1" t="s">
        <v>6</v>
      </c>
      <c r="E17" s="2">
        <v>46024.69326388889</v>
      </c>
      <c r="F17" s="3">
        <f>IF(tbl[[#This Row],[First_Contact_Timestamp]]="",0,1)</f>
        <v>1</v>
      </c>
      <c r="G17" s="5">
        <f>IF(tbl[[#This Row],[Contacted?]]=0,"",(tbl[[#This Row],[First_Contact_Timestamp]]-tbl[[#This Row],[Lead_Timestamp]])*(24*60))</f>
        <v>12.300000004470348</v>
      </c>
      <c r="H17" s="1" t="str" cm="1">
        <f t="array" ref="H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" spans="1:8" x14ac:dyDescent="0.35">
      <c r="A18" s="2">
        <v>46024.705555555563</v>
      </c>
      <c r="B18" s="9">
        <v>46024</v>
      </c>
      <c r="C18" s="1" t="s">
        <v>11</v>
      </c>
      <c r="D18" s="1" t="s">
        <v>5</v>
      </c>
      <c r="E18" s="2">
        <v>46024.715624999997</v>
      </c>
      <c r="F18" s="3">
        <f>IF(tbl[[#This Row],[First_Contact_Timestamp]]="",0,1)</f>
        <v>1</v>
      </c>
      <c r="G18" s="5">
        <f>IF(tbl[[#This Row],[Contacted?]]=0,"",(tbl[[#This Row],[First_Contact_Timestamp]]-tbl[[#This Row],[Lead_Timestamp]])*(24*60))</f>
        <v>14.499999984400347</v>
      </c>
      <c r="H18" s="1" t="str" cm="1">
        <f t="array" ref="H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" spans="1:8" x14ac:dyDescent="0.35">
      <c r="A19" s="2">
        <v>46024.822916666657</v>
      </c>
      <c r="B19" s="9">
        <v>46024</v>
      </c>
      <c r="C19" s="1" t="s">
        <v>12</v>
      </c>
      <c r="D19" s="1" t="s">
        <v>6</v>
      </c>
      <c r="E19" s="2">
        <v>46024.851597222223</v>
      </c>
      <c r="F19" s="3">
        <f>IF(tbl[[#This Row],[First_Contact_Timestamp]]="",0,1)</f>
        <v>1</v>
      </c>
      <c r="G19" s="5">
        <f>IF(tbl[[#This Row],[Contacted?]]=0,"",(tbl[[#This Row],[First_Contact_Timestamp]]-tbl[[#This Row],[Lead_Timestamp]])*(24*60))</f>
        <v>41.300000015180558</v>
      </c>
      <c r="H19" s="1" t="str" cm="1">
        <f t="array" ref="H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" spans="1:8" x14ac:dyDescent="0.35">
      <c r="A20" s="2">
        <v>46024.879166666673</v>
      </c>
      <c r="B20" s="9">
        <v>46024</v>
      </c>
      <c r="C20" s="1" t="s">
        <v>11</v>
      </c>
      <c r="D20" s="1" t="s">
        <v>5</v>
      </c>
      <c r="F20" s="3">
        <f>IF(tbl[[#This Row],[First_Contact_Timestamp]]="",0,1)</f>
        <v>0</v>
      </c>
      <c r="G20" s="5" t="str">
        <f>IF(tbl[[#This Row],[Contacted?]]=0,"",(tbl[[#This Row],[First_Contact_Timestamp]]-tbl[[#This Row],[Lead_Timestamp]])*(24*60))</f>
        <v/>
      </c>
      <c r="H20" s="1" t="str" cm="1">
        <f t="array" ref="H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" spans="1:8" x14ac:dyDescent="0.35">
      <c r="A21" s="2">
        <v>46024.925000000003</v>
      </c>
      <c r="B21" s="9">
        <v>46024</v>
      </c>
      <c r="C21" s="1" t="s">
        <v>11</v>
      </c>
      <c r="D21" s="1" t="s">
        <v>6</v>
      </c>
      <c r="E21" s="2">
        <v>46024.929930555547</v>
      </c>
      <c r="F21" s="3">
        <f>IF(tbl[[#This Row],[First_Contact_Timestamp]]="",0,1)</f>
        <v>1</v>
      </c>
      <c r="G21" s="5">
        <f>IF(tbl[[#This Row],[Contacted?]]=0,"",(tbl[[#This Row],[First_Contact_Timestamp]]-tbl[[#This Row],[Lead_Timestamp]])*(24*60))</f>
        <v>7.0999999833293259</v>
      </c>
      <c r="H21" s="1" t="str" cm="1">
        <f t="array" ref="H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" spans="1:8" x14ac:dyDescent="0.35">
      <c r="A22" s="2">
        <v>46025.007638888892</v>
      </c>
      <c r="B22" s="9">
        <v>46025</v>
      </c>
      <c r="C22" s="1" t="s">
        <v>12</v>
      </c>
      <c r="D22" s="1" t="s">
        <v>5</v>
      </c>
      <c r="E22" s="2">
        <v>46025.016111111108</v>
      </c>
      <c r="F22" s="3">
        <f>IF(tbl[[#This Row],[First_Contact_Timestamp]]="",0,1)</f>
        <v>1</v>
      </c>
      <c r="G22" s="5">
        <f>IF(tbl[[#This Row],[Contacted?]]=0,"",(tbl[[#This Row],[First_Contact_Timestamp]]-tbl[[#This Row],[Lead_Timestamp]])*(24*60))</f>
        <v>12.199999991571531</v>
      </c>
      <c r="H22" s="1" t="str" cm="1">
        <f t="array" ref="H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" spans="1:8" x14ac:dyDescent="0.35">
      <c r="A23" s="2">
        <v>46025.10833333333</v>
      </c>
      <c r="B23" s="9">
        <v>46025</v>
      </c>
      <c r="C23" s="1" t="s">
        <v>10</v>
      </c>
      <c r="D23" s="1" t="s">
        <v>7</v>
      </c>
      <c r="E23" s="2">
        <v>46025.115277777782</v>
      </c>
      <c r="F23" s="3">
        <f>IF(tbl[[#This Row],[First_Contact_Timestamp]]="",0,1)</f>
        <v>1</v>
      </c>
      <c r="G23" s="5">
        <f>IF(tbl[[#This Row],[Contacted?]]=0,"",(tbl[[#This Row],[First_Contact_Timestamp]]-tbl[[#This Row],[Lead_Timestamp]])*(24*60))</f>
        <v>10.000000011641532</v>
      </c>
      <c r="H23" s="1" t="str" cm="1">
        <f t="array" ref="H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" spans="1:8" x14ac:dyDescent="0.35">
      <c r="A24" s="2">
        <v>46025.183333333327</v>
      </c>
      <c r="B24" s="9">
        <v>46025</v>
      </c>
      <c r="C24" s="1" t="s">
        <v>12</v>
      </c>
      <c r="D24" s="1" t="s">
        <v>6</v>
      </c>
      <c r="E24" s="2">
        <v>46025.186597222222</v>
      </c>
      <c r="F24" s="3">
        <f>IF(tbl[[#This Row],[First_Contact_Timestamp]]="",0,1)</f>
        <v>1</v>
      </c>
      <c r="G24" s="5">
        <f>IF(tbl[[#This Row],[Contacted?]]=0,"",(tbl[[#This Row],[First_Contact_Timestamp]]-tbl[[#This Row],[Lead_Timestamp]])*(24*60))</f>
        <v>4.700000009033829</v>
      </c>
      <c r="H24" s="1" t="str" cm="1">
        <f t="array" ref="H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" spans="1:8" x14ac:dyDescent="0.35">
      <c r="A25" s="2">
        <v>46025.201388888891</v>
      </c>
      <c r="B25" s="9">
        <v>46025</v>
      </c>
      <c r="C25" s="1" t="s">
        <v>13</v>
      </c>
      <c r="D25" s="1" t="s">
        <v>6</v>
      </c>
      <c r="E25" s="2">
        <v>46025.204861111109</v>
      </c>
      <c r="F25" s="3">
        <f>IF(tbl[[#This Row],[First_Contact_Timestamp]]="",0,1)</f>
        <v>1</v>
      </c>
      <c r="G25" s="5">
        <f>IF(tbl[[#This Row],[Contacted?]]=0,"",(tbl[[#This Row],[First_Contact_Timestamp]]-tbl[[#This Row],[Lead_Timestamp]])*(24*60))</f>
        <v>4.9999999953433871</v>
      </c>
      <c r="H25" s="1" t="str" cm="1">
        <f t="array" ref="H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" spans="1:8" x14ac:dyDescent="0.35">
      <c r="A26" s="2">
        <v>46025.24722222222</v>
      </c>
      <c r="B26" s="9">
        <v>46025</v>
      </c>
      <c r="C26" s="1" t="s">
        <v>13</v>
      </c>
      <c r="D26" s="1" t="s">
        <v>8</v>
      </c>
      <c r="E26" s="2">
        <v>46025.250347222223</v>
      </c>
      <c r="F26" s="3">
        <f>IF(tbl[[#This Row],[First_Contact_Timestamp]]="",0,1)</f>
        <v>1</v>
      </c>
      <c r="G26" s="5">
        <f>IF(tbl[[#This Row],[Contacted?]]=0,"",(tbl[[#This Row],[First_Contact_Timestamp]]-tbl[[#This Row],[Lead_Timestamp]])*(24*60))</f>
        <v>4.5000000041909516</v>
      </c>
      <c r="H26" s="1" t="str" cm="1">
        <f t="array" ref="H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" spans="1:8" x14ac:dyDescent="0.35">
      <c r="A27" s="2">
        <v>46025.276388888888</v>
      </c>
      <c r="B27" s="9">
        <v>46025</v>
      </c>
      <c r="C27" s="1" t="s">
        <v>14</v>
      </c>
      <c r="D27" s="1" t="s">
        <v>9</v>
      </c>
      <c r="E27" s="2">
        <v>46025.277708333328</v>
      </c>
      <c r="F27" s="3">
        <f>IF(tbl[[#This Row],[First_Contact_Timestamp]]="",0,1)</f>
        <v>1</v>
      </c>
      <c r="G27" s="5">
        <f>IF(tbl[[#This Row],[Contacted?]]=0,"",(tbl[[#This Row],[First_Contact_Timestamp]]-tbl[[#This Row],[Lead_Timestamp]])*(24*60))</f>
        <v>1.8999999936204404</v>
      </c>
      <c r="H27" s="1" t="str" cm="1">
        <f t="array" ref="H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" spans="1:8" x14ac:dyDescent="0.35">
      <c r="A28" s="2">
        <v>46025.399305555547</v>
      </c>
      <c r="B28" s="9">
        <v>46025</v>
      </c>
      <c r="C28" s="1" t="s">
        <v>14</v>
      </c>
      <c r="D28" s="1" t="s">
        <v>5</v>
      </c>
      <c r="E28" s="2">
        <v>46025.475902777784</v>
      </c>
      <c r="F28" s="3">
        <f>IF(tbl[[#This Row],[First_Contact_Timestamp]]="",0,1)</f>
        <v>1</v>
      </c>
      <c r="G28" s="5">
        <f>IF(tbl[[#This Row],[Contacted?]]=0,"",(tbl[[#This Row],[First_Contact_Timestamp]]-tbl[[#This Row],[Lead_Timestamp]])*(24*60))</f>
        <v>110.30000002007</v>
      </c>
      <c r="H28" s="1" t="str" cm="1">
        <f t="array" ref="H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" spans="1:8" x14ac:dyDescent="0.35">
      <c r="A29" s="2">
        <v>46025.442361111112</v>
      </c>
      <c r="B29" s="9">
        <v>46025</v>
      </c>
      <c r="C29" s="1" t="s">
        <v>13</v>
      </c>
      <c r="D29" s="1" t="s">
        <v>5</v>
      </c>
      <c r="E29" s="2">
        <v>46025.475763888891</v>
      </c>
      <c r="F29" s="3">
        <f>IF(tbl[[#This Row],[First_Contact_Timestamp]]="",0,1)</f>
        <v>1</v>
      </c>
      <c r="G29" s="5">
        <f>IF(tbl[[#This Row],[Contacted?]]=0,"",(tbl[[#This Row],[First_Contact_Timestamp]]-tbl[[#This Row],[Lead_Timestamp]])*(24*60))</f>
        <v>48.100000001722947</v>
      </c>
      <c r="H29" s="1" t="str" cm="1">
        <f t="array" ref="H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" spans="1:8" x14ac:dyDescent="0.35">
      <c r="A30" s="2">
        <v>46025.448611111111</v>
      </c>
      <c r="B30" s="9">
        <v>46025</v>
      </c>
      <c r="C30" s="1" t="s">
        <v>14</v>
      </c>
      <c r="D30" s="1" t="s">
        <v>5</v>
      </c>
      <c r="E30" s="2">
        <v>46025.451041666667</v>
      </c>
      <c r="F30" s="3">
        <f>IF(tbl[[#This Row],[First_Contact_Timestamp]]="",0,1)</f>
        <v>1</v>
      </c>
      <c r="G30" s="5">
        <f>IF(tbl[[#This Row],[Contacted?]]=0,"",(tbl[[#This Row],[First_Contact_Timestamp]]-tbl[[#This Row],[Lead_Timestamp]])*(24*60))</f>
        <v>3.5000000009313226</v>
      </c>
      <c r="H30" s="1" t="str" cm="1">
        <f t="array" ref="H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" spans="1:8" x14ac:dyDescent="0.35">
      <c r="A31" s="2">
        <v>46025.455555555563</v>
      </c>
      <c r="B31" s="9">
        <v>46025</v>
      </c>
      <c r="C31" s="1" t="s">
        <v>11</v>
      </c>
      <c r="D31" s="1" t="s">
        <v>5</v>
      </c>
      <c r="E31" s="2">
        <v>46025.464791666673</v>
      </c>
      <c r="F31" s="3">
        <f>IF(tbl[[#This Row],[First_Contact_Timestamp]]="",0,1)</f>
        <v>1</v>
      </c>
      <c r="G31" s="5">
        <f>IF(tbl[[#This Row],[Contacted?]]=0,"",(tbl[[#This Row],[First_Contact_Timestamp]]-tbl[[#This Row],[Lead_Timestamp]])*(24*60))</f>
        <v>13.299999997252598</v>
      </c>
      <c r="H31" s="1" t="str" cm="1">
        <f t="array" ref="H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2" spans="1:8" x14ac:dyDescent="0.35">
      <c r="A32" s="2">
        <v>46025.543749999997</v>
      </c>
      <c r="B32" s="9">
        <v>46025</v>
      </c>
      <c r="C32" s="1" t="s">
        <v>12</v>
      </c>
      <c r="D32" s="1" t="s">
        <v>7</v>
      </c>
      <c r="E32" s="2">
        <v>46025.547708333332</v>
      </c>
      <c r="F32" s="3">
        <f>IF(tbl[[#This Row],[First_Contact_Timestamp]]="",0,1)</f>
        <v>1</v>
      </c>
      <c r="G32" s="5">
        <f>IF(tbl[[#This Row],[Contacted?]]=0,"",(tbl[[#This Row],[First_Contact_Timestamp]]-tbl[[#This Row],[Lead_Timestamp]])*(24*60))</f>
        <v>5.700000001816079</v>
      </c>
      <c r="H32" s="1" t="str" cm="1">
        <f t="array" ref="H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3" spans="1:8" x14ac:dyDescent="0.35">
      <c r="A33" s="2">
        <v>46025.580555555563</v>
      </c>
      <c r="B33" s="9">
        <v>46025</v>
      </c>
      <c r="C33" s="1" t="s">
        <v>14</v>
      </c>
      <c r="D33" s="1" t="s">
        <v>8</v>
      </c>
      <c r="E33" s="2">
        <v>46025.585555555554</v>
      </c>
      <c r="F33" s="3">
        <f>IF(tbl[[#This Row],[First_Contact_Timestamp]]="",0,1)</f>
        <v>1</v>
      </c>
      <c r="G33" s="5">
        <f>IF(tbl[[#This Row],[Contacted?]]=0,"",(tbl[[#This Row],[First_Contact_Timestamp]]-tbl[[#This Row],[Lead_Timestamp]])*(24*60))</f>
        <v>7.1999999857507646</v>
      </c>
      <c r="H33" s="1" t="str" cm="1">
        <f t="array" ref="H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4" spans="1:8" x14ac:dyDescent="0.35">
      <c r="A34" s="2">
        <v>46025.609722222223</v>
      </c>
      <c r="B34" s="9">
        <v>46025</v>
      </c>
      <c r="C34" s="1" t="s">
        <v>11</v>
      </c>
      <c r="D34" s="1" t="s">
        <v>8</v>
      </c>
      <c r="E34" s="2">
        <v>46025.614930555559</v>
      </c>
      <c r="F34" s="3">
        <f>IF(tbl[[#This Row],[First_Contact_Timestamp]]="",0,1)</f>
        <v>1</v>
      </c>
      <c r="G34" s="5">
        <f>IF(tbl[[#This Row],[Contacted?]]=0,"",(tbl[[#This Row],[First_Contact_Timestamp]]-tbl[[#This Row],[Lead_Timestamp]])*(24*60))</f>
        <v>7.5000000034924597</v>
      </c>
      <c r="H34" s="1" t="str" cm="1">
        <f t="array" ref="H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5" spans="1:8" x14ac:dyDescent="0.35">
      <c r="A35" s="2">
        <v>46025.688888888893</v>
      </c>
      <c r="B35" s="9">
        <v>46025</v>
      </c>
      <c r="C35" s="1" t="s">
        <v>14</v>
      </c>
      <c r="D35" s="1" t="s">
        <v>9</v>
      </c>
      <c r="E35" s="2">
        <v>46025.698194444441</v>
      </c>
      <c r="F35" s="3">
        <f>IF(tbl[[#This Row],[First_Contact_Timestamp]]="",0,1)</f>
        <v>1</v>
      </c>
      <c r="G35" s="5">
        <f>IF(tbl[[#This Row],[Contacted?]]=0,"",(tbl[[#This Row],[First_Contact_Timestamp]]-tbl[[#This Row],[Lead_Timestamp]])*(24*60))</f>
        <v>13.399999989196658</v>
      </c>
      <c r="H35" s="1" t="str" cm="1">
        <f t="array" ref="H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6" spans="1:8" x14ac:dyDescent="0.35">
      <c r="A36" s="2">
        <v>46026.410416666673</v>
      </c>
      <c r="B36" s="9">
        <v>46026</v>
      </c>
      <c r="C36" s="1" t="s">
        <v>12</v>
      </c>
      <c r="D36" s="1" t="s">
        <v>9</v>
      </c>
      <c r="F36" s="3">
        <f>IF(tbl[[#This Row],[First_Contact_Timestamp]]="",0,1)</f>
        <v>0</v>
      </c>
      <c r="G36" s="5" t="str">
        <f>IF(tbl[[#This Row],[Contacted?]]=0,"",(tbl[[#This Row],[First_Contact_Timestamp]]-tbl[[#This Row],[Lead_Timestamp]])*(24*60))</f>
        <v/>
      </c>
      <c r="H36" s="1" t="str" cm="1">
        <f t="array" ref="H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7" spans="1:8" x14ac:dyDescent="0.35">
      <c r="A37" s="2">
        <v>46026.609027777777</v>
      </c>
      <c r="B37" s="9">
        <v>46026</v>
      </c>
      <c r="C37" s="1" t="s">
        <v>12</v>
      </c>
      <c r="D37" s="1" t="s">
        <v>8</v>
      </c>
      <c r="E37" s="2">
        <v>46026.624722222223</v>
      </c>
      <c r="F37" s="3">
        <f>IF(tbl[[#This Row],[First_Contact_Timestamp]]="",0,1)</f>
        <v>1</v>
      </c>
      <c r="G37" s="5">
        <f>IF(tbl[[#This Row],[Contacted?]]=0,"",(tbl[[#This Row],[First_Contact_Timestamp]]-tbl[[#This Row],[Lead_Timestamp]])*(24*60))</f>
        <v>22.600000002421439</v>
      </c>
      <c r="H37" s="1" t="str" cm="1">
        <f t="array" ref="H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8" spans="1:8" x14ac:dyDescent="0.35">
      <c r="A38" s="2">
        <v>46026.75277777778</v>
      </c>
      <c r="B38" s="9">
        <v>46026</v>
      </c>
      <c r="C38" s="1" t="s">
        <v>13</v>
      </c>
      <c r="D38" s="1" t="s">
        <v>7</v>
      </c>
      <c r="E38" s="2">
        <v>46026.755972222221</v>
      </c>
      <c r="F38" s="3">
        <f>IF(tbl[[#This Row],[First_Contact_Timestamp]]="",0,1)</f>
        <v>1</v>
      </c>
      <c r="G38" s="5">
        <f>IF(tbl[[#This Row],[Contacted?]]=0,"",(tbl[[#This Row],[First_Contact_Timestamp]]-tbl[[#This Row],[Lead_Timestamp]])*(24*60))</f>
        <v>4.5999999961350113</v>
      </c>
      <c r="H38" s="1" t="str" cm="1">
        <f t="array" ref="H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9" spans="1:8" x14ac:dyDescent="0.35">
      <c r="A39" s="2">
        <v>46026.820833333331</v>
      </c>
      <c r="B39" s="9">
        <v>46026</v>
      </c>
      <c r="C39" s="1" t="s">
        <v>13</v>
      </c>
      <c r="D39" s="1" t="s">
        <v>5</v>
      </c>
      <c r="E39" s="2">
        <v>46026.825694444437</v>
      </c>
      <c r="F39" s="3">
        <f>IF(tbl[[#This Row],[First_Contact_Timestamp]]="",0,1)</f>
        <v>1</v>
      </c>
      <c r="G39" s="5">
        <f>IF(tbl[[#This Row],[Contacted?]]=0,"",(tbl[[#This Row],[First_Contact_Timestamp]]-tbl[[#This Row],[Lead_Timestamp]])*(24*60))</f>
        <v>6.9999999913852662</v>
      </c>
      <c r="H39" s="1" t="str" cm="1">
        <f t="array" ref="H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0" spans="1:8" x14ac:dyDescent="0.35">
      <c r="A40" s="2">
        <v>46026.828472222223</v>
      </c>
      <c r="B40" s="9">
        <v>46026</v>
      </c>
      <c r="C40" s="1" t="s">
        <v>13</v>
      </c>
      <c r="D40" s="1" t="s">
        <v>5</v>
      </c>
      <c r="E40" s="2">
        <v>46026.851805555547</v>
      </c>
      <c r="F40" s="3">
        <f>IF(tbl[[#This Row],[First_Contact_Timestamp]]="",0,1)</f>
        <v>1</v>
      </c>
      <c r="G40" s="5">
        <f>IF(tbl[[#This Row],[Contacted?]]=0,"",(tbl[[#This Row],[First_Contact_Timestamp]]-tbl[[#This Row],[Lead_Timestamp]])*(24*60))</f>
        <v>33.599999985890463</v>
      </c>
      <c r="H40" s="1" t="str" cm="1">
        <f t="array" ref="H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1" spans="1:8" x14ac:dyDescent="0.35">
      <c r="A41" s="2">
        <v>46026.910416666673</v>
      </c>
      <c r="B41" s="9">
        <v>46026</v>
      </c>
      <c r="C41" s="1" t="s">
        <v>14</v>
      </c>
      <c r="D41" s="1" t="s">
        <v>9</v>
      </c>
      <c r="E41" s="2">
        <v>46026.927708333344</v>
      </c>
      <c r="F41" s="3">
        <f>IF(tbl[[#This Row],[First_Contact_Timestamp]]="",0,1)</f>
        <v>1</v>
      </c>
      <c r="G41" s="5">
        <f>IF(tbl[[#This Row],[Contacted?]]=0,"",(tbl[[#This Row],[First_Contact_Timestamp]]-tbl[[#This Row],[Lead_Timestamp]])*(24*60))</f>
        <v>24.900000005727634</v>
      </c>
      <c r="H41" s="1" t="str" cm="1">
        <f t="array" ref="H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2" spans="1:8" x14ac:dyDescent="0.35">
      <c r="A42" s="2">
        <v>46026.912499999999</v>
      </c>
      <c r="B42" s="9">
        <v>46026</v>
      </c>
      <c r="C42" s="1" t="s">
        <v>14</v>
      </c>
      <c r="D42" s="1" t="s">
        <v>6</v>
      </c>
      <c r="E42" s="2">
        <v>46026.938263888893</v>
      </c>
      <c r="F42" s="3">
        <f>IF(tbl[[#This Row],[First_Contact_Timestamp]]="",0,1)</f>
        <v>1</v>
      </c>
      <c r="G42" s="5">
        <f>IF(tbl[[#This Row],[Contacted?]]=0,"",(tbl[[#This Row],[First_Contact_Timestamp]]-tbl[[#This Row],[Lead_Timestamp]])*(24*60))</f>
        <v>37.100000007776543</v>
      </c>
      <c r="H42" s="1" t="str" cm="1">
        <f t="array" ref="H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3" spans="1:8" x14ac:dyDescent="0.35">
      <c r="A43" s="2">
        <v>46026.923611111109</v>
      </c>
      <c r="B43" s="9">
        <v>46026</v>
      </c>
      <c r="C43" s="1" t="s">
        <v>12</v>
      </c>
      <c r="D43" s="1" t="s">
        <v>7</v>
      </c>
      <c r="F43" s="3">
        <f>IF(tbl[[#This Row],[First_Contact_Timestamp]]="",0,1)</f>
        <v>0</v>
      </c>
      <c r="G43" s="5" t="str">
        <f>IF(tbl[[#This Row],[Contacted?]]=0,"",(tbl[[#This Row],[First_Contact_Timestamp]]-tbl[[#This Row],[Lead_Timestamp]])*(24*60))</f>
        <v/>
      </c>
      <c r="H43" s="1" t="str" cm="1">
        <f t="array" ref="H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4" spans="1:8" x14ac:dyDescent="0.35">
      <c r="A44" s="2">
        <v>46026.930555555547</v>
      </c>
      <c r="B44" s="9">
        <v>46026</v>
      </c>
      <c r="C44" s="1" t="s">
        <v>11</v>
      </c>
      <c r="D44" s="1" t="s">
        <v>6</v>
      </c>
      <c r="E44" s="2">
        <v>46026.933888888889</v>
      </c>
      <c r="F44" s="3">
        <f>IF(tbl[[#This Row],[First_Contact_Timestamp]]="",0,1)</f>
        <v>1</v>
      </c>
      <c r="G44" s="5">
        <f>IF(tbl[[#This Row],[Contacted?]]=0,"",(tbl[[#This Row],[First_Contact_Timestamp]]-tbl[[#This Row],[Lead_Timestamp]])*(24*60))</f>
        <v>4.8000000114552677</v>
      </c>
      <c r="H44" s="1" t="str" cm="1">
        <f t="array" ref="H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5" spans="1:8" x14ac:dyDescent="0.35">
      <c r="A45" s="2">
        <v>46027.107638888891</v>
      </c>
      <c r="B45" s="9">
        <v>46027</v>
      </c>
      <c r="C45" s="1" t="s">
        <v>12</v>
      </c>
      <c r="D45" s="1" t="s">
        <v>8</v>
      </c>
      <c r="E45" s="2">
        <v>46027.173402777778</v>
      </c>
      <c r="F45" s="3">
        <f>IF(tbl[[#This Row],[First_Contact_Timestamp]]="",0,1)</f>
        <v>1</v>
      </c>
      <c r="G45" s="5">
        <f>IF(tbl[[#This Row],[Contacted?]]=0,"",(tbl[[#This Row],[First_Contact_Timestamp]]-tbl[[#This Row],[Lead_Timestamp]])*(24*60))</f>
        <v>94.69999999855645</v>
      </c>
      <c r="H45" s="1" t="str" cm="1">
        <f t="array" ref="H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46" spans="1:8" x14ac:dyDescent="0.35">
      <c r="A46" s="2">
        <v>46027.240972222222</v>
      </c>
      <c r="B46" s="9">
        <v>46027</v>
      </c>
      <c r="C46" s="1" t="s">
        <v>10</v>
      </c>
      <c r="D46" s="1" t="s">
        <v>7</v>
      </c>
      <c r="E46" s="2">
        <v>46027.251458333332</v>
      </c>
      <c r="F46" s="3">
        <f>IF(tbl[[#This Row],[First_Contact_Timestamp]]="",0,1)</f>
        <v>1</v>
      </c>
      <c r="G46" s="5">
        <f>IF(tbl[[#This Row],[Contacted?]]=0,"",(tbl[[#This Row],[First_Contact_Timestamp]]-tbl[[#This Row],[Lead_Timestamp]])*(24*60))</f>
        <v>15.099999998928979</v>
      </c>
      <c r="H46" s="1" t="str" cm="1">
        <f t="array" ref="H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7" spans="1:8" x14ac:dyDescent="0.35">
      <c r="A47" s="2">
        <v>46027.306944444441</v>
      </c>
      <c r="B47" s="9">
        <v>46027</v>
      </c>
      <c r="C47" s="1" t="s">
        <v>11</v>
      </c>
      <c r="D47" s="1" t="s">
        <v>7</v>
      </c>
      <c r="F47" s="3">
        <f>IF(tbl[[#This Row],[First_Contact_Timestamp]]="",0,1)</f>
        <v>0</v>
      </c>
      <c r="G47" s="5" t="str">
        <f>IF(tbl[[#This Row],[Contacted?]]=0,"",(tbl[[#This Row],[First_Contact_Timestamp]]-tbl[[#This Row],[Lead_Timestamp]])*(24*60))</f>
        <v/>
      </c>
      <c r="H47" s="1" t="str" cm="1">
        <f t="array" ref="H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8" spans="1:8" x14ac:dyDescent="0.35">
      <c r="A48" s="2">
        <v>46027.319444444453</v>
      </c>
      <c r="B48" s="9">
        <v>46027</v>
      </c>
      <c r="C48" s="1" t="s">
        <v>13</v>
      </c>
      <c r="D48" s="1" t="s">
        <v>5</v>
      </c>
      <c r="E48" s="2">
        <v>46027.327569444453</v>
      </c>
      <c r="F48" s="3">
        <f>IF(tbl[[#This Row],[First_Contact_Timestamp]]="",0,1)</f>
        <v>1</v>
      </c>
      <c r="G48" s="5">
        <f>IF(tbl[[#This Row],[Contacted?]]=0,"",(tbl[[#This Row],[First_Contact_Timestamp]]-tbl[[#This Row],[Lead_Timestamp]])*(24*60))</f>
        <v>11.700000000419095</v>
      </c>
      <c r="H48" s="1" t="str" cm="1">
        <f t="array" ref="H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9" spans="1:8" x14ac:dyDescent="0.35">
      <c r="A49" s="2">
        <v>46027.32708333333</v>
      </c>
      <c r="B49" s="9">
        <v>46027</v>
      </c>
      <c r="C49" s="1" t="s">
        <v>14</v>
      </c>
      <c r="D49" s="1" t="s">
        <v>6</v>
      </c>
      <c r="F49" s="3">
        <f>IF(tbl[[#This Row],[First_Contact_Timestamp]]="",0,1)</f>
        <v>0</v>
      </c>
      <c r="G49" s="5" t="str">
        <f>IF(tbl[[#This Row],[Contacted?]]=0,"",(tbl[[#This Row],[First_Contact_Timestamp]]-tbl[[#This Row],[Lead_Timestamp]])*(24*60))</f>
        <v/>
      </c>
      <c r="H49" s="1" t="str" cm="1">
        <f t="array" ref="H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0" spans="1:8" x14ac:dyDescent="0.35">
      <c r="A50" s="2">
        <v>46027.341666666667</v>
      </c>
      <c r="B50" s="9">
        <v>46027</v>
      </c>
      <c r="C50" s="1" t="s">
        <v>14</v>
      </c>
      <c r="D50" s="1" t="s">
        <v>6</v>
      </c>
      <c r="E50" s="2">
        <v>46027.361180555563</v>
      </c>
      <c r="F50" s="3">
        <f>IF(tbl[[#This Row],[First_Contact_Timestamp]]="",0,1)</f>
        <v>1</v>
      </c>
      <c r="G50" s="5">
        <f>IF(tbl[[#This Row],[Contacted?]]=0,"",(tbl[[#This Row],[First_Contact_Timestamp]]-tbl[[#This Row],[Lead_Timestamp]])*(24*60))</f>
        <v>28.100000009872019</v>
      </c>
      <c r="H50" s="1" t="str" cm="1">
        <f t="array" ref="H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1" spans="1:8" x14ac:dyDescent="0.35">
      <c r="A51" s="2">
        <v>46027.509027777778</v>
      </c>
      <c r="B51" s="9">
        <v>46027</v>
      </c>
      <c r="C51" s="1" t="s">
        <v>13</v>
      </c>
      <c r="D51" s="1" t="s">
        <v>8</v>
      </c>
      <c r="F51" s="3">
        <f>IF(tbl[[#This Row],[First_Contact_Timestamp]]="",0,1)</f>
        <v>0</v>
      </c>
      <c r="G51" s="5" t="str">
        <f>IF(tbl[[#This Row],[Contacted?]]=0,"",(tbl[[#This Row],[First_Contact_Timestamp]]-tbl[[#This Row],[Lead_Timestamp]])*(24*60))</f>
        <v/>
      </c>
      <c r="H51" s="1" t="str" cm="1">
        <f t="array" ref="H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2" spans="1:8" x14ac:dyDescent="0.35">
      <c r="A52" s="2">
        <v>46027.727083333331</v>
      </c>
      <c r="B52" s="9">
        <v>46027</v>
      </c>
      <c r="C52" s="1" t="s">
        <v>12</v>
      </c>
      <c r="D52" s="1" t="s">
        <v>6</v>
      </c>
      <c r="F52" s="3">
        <f>IF(tbl[[#This Row],[First_Contact_Timestamp]]="",0,1)</f>
        <v>0</v>
      </c>
      <c r="G52" s="5" t="str">
        <f>IF(tbl[[#This Row],[Contacted?]]=0,"",(tbl[[#This Row],[First_Contact_Timestamp]]-tbl[[#This Row],[Lead_Timestamp]])*(24*60))</f>
        <v/>
      </c>
      <c r="H52" s="1" t="str" cm="1">
        <f t="array" ref="H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3" spans="1:8" x14ac:dyDescent="0.35">
      <c r="A53" s="2">
        <v>46027.76666666667</v>
      </c>
      <c r="B53" s="9">
        <v>46027</v>
      </c>
      <c r="C53" s="1" t="s">
        <v>12</v>
      </c>
      <c r="D53" s="1" t="s">
        <v>7</v>
      </c>
      <c r="E53" s="2">
        <v>46027.830347222232</v>
      </c>
      <c r="F53" s="3">
        <f>IF(tbl[[#This Row],[First_Contact_Timestamp]]="",0,1)</f>
        <v>1</v>
      </c>
      <c r="G53" s="5">
        <f>IF(tbl[[#This Row],[Contacted?]]=0,"",(tbl[[#This Row],[First_Contact_Timestamp]]-tbl[[#This Row],[Lead_Timestamp]])*(24*60))</f>
        <v>91.700000009732321</v>
      </c>
      <c r="H53" s="1" t="str" cm="1">
        <f t="array" ref="H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4" spans="1:8" x14ac:dyDescent="0.35">
      <c r="A54" s="2">
        <v>46027.84652777778</v>
      </c>
      <c r="B54" s="9">
        <v>46027</v>
      </c>
      <c r="C54" s="1" t="s">
        <v>13</v>
      </c>
      <c r="D54" s="1" t="s">
        <v>9</v>
      </c>
      <c r="E54" s="2">
        <v>46027.882291666669</v>
      </c>
      <c r="F54" s="3">
        <f>IF(tbl[[#This Row],[First_Contact_Timestamp]]="",0,1)</f>
        <v>1</v>
      </c>
      <c r="G54" s="5">
        <f>IF(tbl[[#This Row],[Contacted?]]=0,"",(tbl[[#This Row],[First_Contact_Timestamp]]-tbl[[#This Row],[Lead_Timestamp]])*(24*60))</f>
        <v>51.500000000232831</v>
      </c>
      <c r="H54" s="1" t="str" cm="1">
        <f t="array" ref="H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5" spans="1:8" x14ac:dyDescent="0.35">
      <c r="A55" s="2">
        <v>46027.876388888893</v>
      </c>
      <c r="B55" s="9">
        <v>46027</v>
      </c>
      <c r="C55" s="1" t="s">
        <v>11</v>
      </c>
      <c r="D55" s="1" t="s">
        <v>5</v>
      </c>
      <c r="E55" s="2">
        <v>46027.880416666667</v>
      </c>
      <c r="F55" s="3">
        <f>IF(tbl[[#This Row],[First_Contact_Timestamp]]="",0,1)</f>
        <v>1</v>
      </c>
      <c r="G55" s="5">
        <f>IF(tbl[[#This Row],[Contacted?]]=0,"",(tbl[[#This Row],[First_Contact_Timestamp]]-tbl[[#This Row],[Lead_Timestamp]])*(24*60))</f>
        <v>5.7999999937601388</v>
      </c>
      <c r="H55" s="1" t="str" cm="1">
        <f t="array" ref="H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6" spans="1:8" x14ac:dyDescent="0.35">
      <c r="A56" s="2">
        <v>46027.883333333331</v>
      </c>
      <c r="B56" s="9">
        <v>46027</v>
      </c>
      <c r="C56" s="1" t="s">
        <v>13</v>
      </c>
      <c r="D56" s="1" t="s">
        <v>7</v>
      </c>
      <c r="E56" s="2">
        <v>46027.911249999997</v>
      </c>
      <c r="F56" s="3">
        <f>IF(tbl[[#This Row],[First_Contact_Timestamp]]="",0,1)</f>
        <v>1</v>
      </c>
      <c r="G56" s="5">
        <f>IF(tbl[[#This Row],[Contacted?]]=0,"",(tbl[[#This Row],[First_Contact_Timestamp]]-tbl[[#This Row],[Lead_Timestamp]])*(24*60))</f>
        <v>40.199999999022111</v>
      </c>
      <c r="H56" s="1" t="str" cm="1">
        <f t="array" ref="H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7" spans="1:8" x14ac:dyDescent="0.35">
      <c r="A57" s="2">
        <v>46027.923611111109</v>
      </c>
      <c r="B57" s="9">
        <v>46027</v>
      </c>
      <c r="C57" s="1" t="s">
        <v>11</v>
      </c>
      <c r="D57" s="1" t="s">
        <v>9</v>
      </c>
      <c r="F57" s="3">
        <f>IF(tbl[[#This Row],[First_Contact_Timestamp]]="",0,1)</f>
        <v>0</v>
      </c>
      <c r="G57" s="5" t="str">
        <f>IF(tbl[[#This Row],[Contacted?]]=0,"",(tbl[[#This Row],[First_Contact_Timestamp]]-tbl[[#This Row],[Lead_Timestamp]])*(24*60))</f>
        <v/>
      </c>
      <c r="H57" s="1" t="str" cm="1">
        <f t="array" ref="H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8" spans="1:8" x14ac:dyDescent="0.35">
      <c r="A58" s="2">
        <v>46027.925000000003</v>
      </c>
      <c r="B58" s="9">
        <v>46027</v>
      </c>
      <c r="C58" s="1" t="s">
        <v>14</v>
      </c>
      <c r="D58" s="1" t="s">
        <v>5</v>
      </c>
      <c r="E58" s="2">
        <v>46027.931388888886</v>
      </c>
      <c r="F58" s="3">
        <f>IF(tbl[[#This Row],[First_Contact_Timestamp]]="",0,1)</f>
        <v>1</v>
      </c>
      <c r="G58" s="5">
        <f>IF(tbl[[#This Row],[Contacted?]]=0,"",(tbl[[#This Row],[First_Contact_Timestamp]]-tbl[[#This Row],[Lead_Timestamp]])*(24*60))</f>
        <v>9.1999999922700226</v>
      </c>
      <c r="H58" s="1" t="str" cm="1">
        <f t="array" ref="H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9" spans="1:8" x14ac:dyDescent="0.35">
      <c r="A59" s="2">
        <v>46028.044444444437</v>
      </c>
      <c r="B59" s="9">
        <v>46028</v>
      </c>
      <c r="C59" s="1" t="s">
        <v>12</v>
      </c>
      <c r="D59" s="1" t="s">
        <v>7</v>
      </c>
      <c r="E59" s="2">
        <v>46028.10083333333</v>
      </c>
      <c r="F59" s="3">
        <f>IF(tbl[[#This Row],[First_Contact_Timestamp]]="",0,1)</f>
        <v>1</v>
      </c>
      <c r="G59" s="5">
        <f>IF(tbl[[#This Row],[Contacted?]]=0,"",(tbl[[#This Row],[First_Contact_Timestamp]]-tbl[[#This Row],[Lead_Timestamp]])*(24*60))</f>
        <v>81.200000006938353</v>
      </c>
      <c r="H59" s="1" t="str" cm="1">
        <f t="array" ref="H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0" spans="1:8" x14ac:dyDescent="0.35">
      <c r="A60" s="2">
        <v>46028.120833333327</v>
      </c>
      <c r="B60" s="9">
        <v>46028</v>
      </c>
      <c r="C60" s="1" t="s">
        <v>12</v>
      </c>
      <c r="D60" s="1" t="s">
        <v>7</v>
      </c>
      <c r="F60" s="3">
        <f>IF(tbl[[#This Row],[First_Contact_Timestamp]]="",0,1)</f>
        <v>0</v>
      </c>
      <c r="G60" s="5" t="str">
        <f>IF(tbl[[#This Row],[Contacted?]]=0,"",(tbl[[#This Row],[First_Contact_Timestamp]]-tbl[[#This Row],[Lead_Timestamp]])*(24*60))</f>
        <v/>
      </c>
      <c r="H60" s="1" t="str" cm="1">
        <f t="array" ref="H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1" spans="1:8" x14ac:dyDescent="0.35">
      <c r="A61" s="2">
        <v>46028.165277777778</v>
      </c>
      <c r="B61" s="9">
        <v>46028</v>
      </c>
      <c r="C61" s="1" t="s">
        <v>10</v>
      </c>
      <c r="D61" s="1" t="s">
        <v>6</v>
      </c>
      <c r="E61" s="2">
        <v>46028.170208333337</v>
      </c>
      <c r="F61" s="3">
        <f>IF(tbl[[#This Row],[First_Contact_Timestamp]]="",0,1)</f>
        <v>1</v>
      </c>
      <c r="G61" s="5">
        <f>IF(tbl[[#This Row],[Contacted?]]=0,"",(tbl[[#This Row],[First_Contact_Timestamp]]-tbl[[#This Row],[Lead_Timestamp]])*(24*60))</f>
        <v>7.1000000042840838</v>
      </c>
      <c r="H61" s="1" t="str" cm="1">
        <f t="array" ref="H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2" spans="1:8" x14ac:dyDescent="0.35">
      <c r="A62" s="2">
        <v>46028.165277777778</v>
      </c>
      <c r="B62" s="9">
        <v>46028</v>
      </c>
      <c r="C62" s="1" t="s">
        <v>10</v>
      </c>
      <c r="D62" s="1" t="s">
        <v>9</v>
      </c>
      <c r="E62" s="2">
        <v>46028.171597222223</v>
      </c>
      <c r="F62" s="3">
        <f>IF(tbl[[#This Row],[First_Contact_Timestamp]]="",0,1)</f>
        <v>1</v>
      </c>
      <c r="G62" s="5">
        <f>IF(tbl[[#This Row],[Contacted?]]=0,"",(tbl[[#This Row],[First_Contact_Timestamp]]-tbl[[#This Row],[Lead_Timestamp]])*(24*60))</f>
        <v>9.1000000003259629</v>
      </c>
      <c r="H62" s="1" t="str" cm="1">
        <f t="array" ref="H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3" spans="1:8" x14ac:dyDescent="0.35">
      <c r="A63" s="2">
        <v>46028.362500000003</v>
      </c>
      <c r="B63" s="9">
        <v>46028</v>
      </c>
      <c r="C63" s="1" t="s">
        <v>14</v>
      </c>
      <c r="D63" s="1" t="s">
        <v>8</v>
      </c>
      <c r="E63" s="2">
        <v>46028.379513888889</v>
      </c>
      <c r="F63" s="3">
        <f>IF(tbl[[#This Row],[First_Contact_Timestamp]]="",0,1)</f>
        <v>1</v>
      </c>
      <c r="G63" s="5">
        <f>IF(tbl[[#This Row],[Contacted?]]=0,"",(tbl[[#This Row],[First_Contact_Timestamp]]-tbl[[#This Row],[Lead_Timestamp]])*(24*60))</f>
        <v>24.499999996041879</v>
      </c>
      <c r="H63" s="1" t="str" cm="1">
        <f t="array" ref="H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4" spans="1:8" x14ac:dyDescent="0.35">
      <c r="A64" s="2">
        <v>46028.836111111108</v>
      </c>
      <c r="B64" s="9">
        <v>46028</v>
      </c>
      <c r="C64" s="1" t="s">
        <v>13</v>
      </c>
      <c r="D64" s="1" t="s">
        <v>7</v>
      </c>
      <c r="E64" s="2">
        <v>46028.855902777781</v>
      </c>
      <c r="F64" s="3">
        <f>IF(tbl[[#This Row],[First_Contact_Timestamp]]="",0,1)</f>
        <v>1</v>
      </c>
      <c r="G64" s="5">
        <f>IF(tbl[[#This Row],[Contacted?]]=0,"",(tbl[[#This Row],[First_Contact_Timestamp]]-tbl[[#This Row],[Lead_Timestamp]])*(24*60))</f>
        <v>28.500000009080395</v>
      </c>
      <c r="H64" s="1" t="str" cm="1">
        <f t="array" ref="H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5" spans="1:8" x14ac:dyDescent="0.35">
      <c r="A65" s="2">
        <v>46028.870833333327</v>
      </c>
      <c r="B65" s="9">
        <v>46028</v>
      </c>
      <c r="C65" s="1" t="s">
        <v>12</v>
      </c>
      <c r="D65" s="1" t="s">
        <v>5</v>
      </c>
      <c r="E65" s="2">
        <v>46028.883263888893</v>
      </c>
      <c r="F65" s="3">
        <f>IF(tbl[[#This Row],[First_Contact_Timestamp]]="",0,1)</f>
        <v>1</v>
      </c>
      <c r="G65" s="5">
        <f>IF(tbl[[#This Row],[Contacted?]]=0,"",(tbl[[#This Row],[First_Contact_Timestamp]]-tbl[[#This Row],[Lead_Timestamp]])*(24*60))</f>
        <v>17.900000014342368</v>
      </c>
      <c r="H65" s="1" t="str" cm="1">
        <f t="array" ref="H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6" spans="1:8" x14ac:dyDescent="0.35">
      <c r="A66" s="2">
        <v>46029.070138888892</v>
      </c>
      <c r="B66" s="9">
        <v>46029</v>
      </c>
      <c r="C66" s="1" t="s">
        <v>14</v>
      </c>
      <c r="D66" s="1" t="s">
        <v>7</v>
      </c>
      <c r="E66" s="2">
        <v>46029.077569444453</v>
      </c>
      <c r="F66" s="3">
        <f>IF(tbl[[#This Row],[First_Contact_Timestamp]]="",0,1)</f>
        <v>1</v>
      </c>
      <c r="G66" s="5">
        <f>IF(tbl[[#This Row],[Contacted?]]=0,"",(tbl[[#This Row],[First_Contact_Timestamp]]-tbl[[#This Row],[Lead_Timestamp]])*(24*60))</f>
        <v>10.700000007636845</v>
      </c>
      <c r="H66" s="1" t="str" cm="1">
        <f t="array" ref="H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7" spans="1:8" x14ac:dyDescent="0.35">
      <c r="A67" s="2">
        <v>46029.422222222223</v>
      </c>
      <c r="B67" s="9">
        <v>46029</v>
      </c>
      <c r="C67" s="1" t="s">
        <v>10</v>
      </c>
      <c r="D67" s="1" t="s">
        <v>9</v>
      </c>
      <c r="E67" s="2">
        <v>46029.454652777778</v>
      </c>
      <c r="F67" s="3">
        <f>IF(tbl[[#This Row],[First_Contact_Timestamp]]="",0,1)</f>
        <v>1</v>
      </c>
      <c r="G67" s="5">
        <f>IF(tbl[[#This Row],[Contacted?]]=0,"",(tbl[[#This Row],[First_Contact_Timestamp]]-tbl[[#This Row],[Lead_Timestamp]])*(24*60))</f>
        <v>46.699999999254942</v>
      </c>
      <c r="H67" s="1" t="str" cm="1">
        <f t="array" ref="H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8" spans="1:8" x14ac:dyDescent="0.35">
      <c r="A68" s="2">
        <v>46029.49722222222</v>
      </c>
      <c r="B68" s="9">
        <v>46029</v>
      </c>
      <c r="C68" s="1" t="s">
        <v>14</v>
      </c>
      <c r="D68" s="1" t="s">
        <v>8</v>
      </c>
      <c r="E68" s="2">
        <v>46029.50104166667</v>
      </c>
      <c r="F68" s="3">
        <f>IF(tbl[[#This Row],[First_Contact_Timestamp]]="",0,1)</f>
        <v>1</v>
      </c>
      <c r="G68" s="5">
        <f>IF(tbl[[#This Row],[Contacted?]]=0,"",(tbl[[#This Row],[First_Contact_Timestamp]]-tbl[[#This Row],[Lead_Timestamp]])*(24*60))</f>
        <v>5.5000000074505806</v>
      </c>
      <c r="H68" s="1" t="str" cm="1">
        <f t="array" ref="H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9" spans="1:8" x14ac:dyDescent="0.35">
      <c r="A69" s="2">
        <v>46029.511805555558</v>
      </c>
      <c r="B69" s="9">
        <v>46029</v>
      </c>
      <c r="C69" s="1" t="s">
        <v>13</v>
      </c>
      <c r="D69" s="1" t="s">
        <v>5</v>
      </c>
      <c r="E69" s="2">
        <v>46029.539861111109</v>
      </c>
      <c r="F69" s="3">
        <f>IF(tbl[[#This Row],[First_Contact_Timestamp]]="",0,1)</f>
        <v>1</v>
      </c>
      <c r="G69" s="5">
        <f>IF(tbl[[#This Row],[Contacted?]]=0,"",(tbl[[#This Row],[First_Contact_Timestamp]]-tbl[[#This Row],[Lead_Timestamp]])*(24*60))</f>
        <v>40.39999999338761</v>
      </c>
      <c r="H69" s="1" t="str" cm="1">
        <f t="array" ref="H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0" spans="1:8" x14ac:dyDescent="0.35">
      <c r="A70" s="2">
        <v>46029.981249999997</v>
      </c>
      <c r="B70" s="9">
        <v>46029</v>
      </c>
      <c r="C70" s="1" t="s">
        <v>10</v>
      </c>
      <c r="D70" s="1" t="s">
        <v>9</v>
      </c>
      <c r="F70" s="3">
        <f>IF(tbl[[#This Row],[First_Contact_Timestamp]]="",0,1)</f>
        <v>0</v>
      </c>
      <c r="G70" s="5" t="str">
        <f>IF(tbl[[#This Row],[Contacted?]]=0,"",(tbl[[#This Row],[First_Contact_Timestamp]]-tbl[[#This Row],[Lead_Timestamp]])*(24*60))</f>
        <v/>
      </c>
      <c r="H70" s="1" t="str" cm="1">
        <f t="array" ref="H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1" spans="1:8" x14ac:dyDescent="0.35">
      <c r="A71" s="2">
        <v>46029.986111111109</v>
      </c>
      <c r="B71" s="9">
        <v>46029</v>
      </c>
      <c r="C71" s="1" t="s">
        <v>13</v>
      </c>
      <c r="D71" s="1" t="s">
        <v>8</v>
      </c>
      <c r="E71" s="2">
        <v>46029.9925</v>
      </c>
      <c r="F71" s="3">
        <f>IF(tbl[[#This Row],[First_Contact_Timestamp]]="",0,1)</f>
        <v>1</v>
      </c>
      <c r="G71" s="5">
        <f>IF(tbl[[#This Row],[Contacted?]]=0,"",(tbl[[#This Row],[First_Contact_Timestamp]]-tbl[[#This Row],[Lead_Timestamp]])*(24*60))</f>
        <v>9.2000000027474016</v>
      </c>
      <c r="H71" s="1" t="str" cm="1">
        <f t="array" ref="H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2" spans="1:8" x14ac:dyDescent="0.35">
      <c r="A72" s="2">
        <v>46030.322916666657</v>
      </c>
      <c r="B72" s="9">
        <v>46030</v>
      </c>
      <c r="C72" s="1" t="s">
        <v>11</v>
      </c>
      <c r="D72" s="1" t="s">
        <v>8</v>
      </c>
      <c r="E72" s="2">
        <v>46030.32708333333</v>
      </c>
      <c r="F72" s="3">
        <f>IF(tbl[[#This Row],[First_Contact_Timestamp]]="",0,1)</f>
        <v>1</v>
      </c>
      <c r="G72" s="5">
        <f>IF(tbl[[#This Row],[Contacted?]]=0,"",(tbl[[#This Row],[First_Contact_Timestamp]]-tbl[[#This Row],[Lead_Timestamp]])*(24*60))</f>
        <v>6.0000000090803951</v>
      </c>
      <c r="H72" s="1" t="str" cm="1">
        <f t="array" ref="H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" spans="1:8" x14ac:dyDescent="0.35">
      <c r="A73" s="2">
        <v>46030.42291666667</v>
      </c>
      <c r="B73" s="9">
        <v>46030</v>
      </c>
      <c r="C73" s="1" t="s">
        <v>12</v>
      </c>
      <c r="D73" s="1" t="s">
        <v>5</v>
      </c>
      <c r="E73" s="2">
        <v>46030.425208333327</v>
      </c>
      <c r="F73" s="3">
        <f>IF(tbl[[#This Row],[First_Contact_Timestamp]]="",0,1)</f>
        <v>1</v>
      </c>
      <c r="G73" s="5">
        <f>IF(tbl[[#This Row],[Contacted?]]=0,"",(tbl[[#This Row],[First_Contact_Timestamp]]-tbl[[#This Row],[Lead_Timestamp]])*(24*60))</f>
        <v>3.2999999856110662</v>
      </c>
      <c r="H73" s="1" t="str" cm="1">
        <f t="array" ref="H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4" spans="1:8" x14ac:dyDescent="0.35">
      <c r="A74" s="2">
        <v>46030.504166666673</v>
      </c>
      <c r="B74" s="9">
        <v>46030</v>
      </c>
      <c r="C74" s="1" t="s">
        <v>10</v>
      </c>
      <c r="D74" s="1" t="s">
        <v>5</v>
      </c>
      <c r="F74" s="3">
        <f>IF(tbl[[#This Row],[First_Contact_Timestamp]]="",0,1)</f>
        <v>0</v>
      </c>
      <c r="G74" s="5" t="str">
        <f>IF(tbl[[#This Row],[Contacted?]]=0,"",(tbl[[#This Row],[First_Contact_Timestamp]]-tbl[[#This Row],[Lead_Timestamp]])*(24*60))</f>
        <v/>
      </c>
      <c r="H74" s="1" t="str" cm="1">
        <f t="array" ref="H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5" spans="1:8" x14ac:dyDescent="0.35">
      <c r="A75" s="2">
        <v>46030.506249999999</v>
      </c>
      <c r="B75" s="9">
        <v>46030</v>
      </c>
      <c r="C75" s="1" t="s">
        <v>10</v>
      </c>
      <c r="D75" s="1" t="s">
        <v>8</v>
      </c>
      <c r="E75" s="2">
        <v>46030.588194444441</v>
      </c>
      <c r="F75" s="3">
        <f>IF(tbl[[#This Row],[First_Contact_Timestamp]]="",0,1)</f>
        <v>1</v>
      </c>
      <c r="G75" s="5">
        <f>IF(tbl[[#This Row],[Contacted?]]=0,"",(tbl[[#This Row],[First_Contact_Timestamp]]-tbl[[#This Row],[Lead_Timestamp]])*(24*60))</f>
        <v>117.9999999969732</v>
      </c>
      <c r="H75" s="1" t="str" cm="1">
        <f t="array" ref="H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76" spans="1:8" x14ac:dyDescent="0.35">
      <c r="A76" s="2">
        <v>46030.751388888893</v>
      </c>
      <c r="B76" s="9">
        <v>46030</v>
      </c>
      <c r="C76" s="1" t="s">
        <v>12</v>
      </c>
      <c r="D76" s="1" t="s">
        <v>8</v>
      </c>
      <c r="E76" s="2">
        <v>46030.754444444443</v>
      </c>
      <c r="F76" s="3">
        <f>IF(tbl[[#This Row],[First_Contact_Timestamp]]="",0,1)</f>
        <v>1</v>
      </c>
      <c r="G76" s="5">
        <f>IF(tbl[[#This Row],[Contacted?]]=0,"",(tbl[[#This Row],[First_Contact_Timestamp]]-tbl[[#This Row],[Lead_Timestamp]])*(24*60))</f>
        <v>4.3999999912921339</v>
      </c>
      <c r="H76" s="1" t="str" cm="1">
        <f t="array" ref="H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7" spans="1:8" x14ac:dyDescent="0.35">
      <c r="A77" s="2">
        <v>46031.482638888891</v>
      </c>
      <c r="B77" s="9">
        <v>46031</v>
      </c>
      <c r="C77" s="1" t="s">
        <v>14</v>
      </c>
      <c r="D77" s="1" t="s">
        <v>6</v>
      </c>
      <c r="E77" s="2">
        <v>46031.489166666674</v>
      </c>
      <c r="F77" s="3">
        <f>IF(tbl[[#This Row],[First_Contact_Timestamp]]="",0,1)</f>
        <v>1</v>
      </c>
      <c r="G77" s="5">
        <f>IF(tbl[[#This Row],[Contacted?]]=0,"",(tbl[[#This Row],[First_Contact_Timestamp]]-tbl[[#This Row],[Lead_Timestamp]])*(24*60))</f>
        <v>9.400000007590279</v>
      </c>
      <c r="H77" s="1" t="str" cm="1">
        <f t="array" ref="H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8" spans="1:8" x14ac:dyDescent="0.35">
      <c r="A78" s="2">
        <v>46031.515277777777</v>
      </c>
      <c r="B78" s="9">
        <v>46031</v>
      </c>
      <c r="C78" s="1" t="s">
        <v>11</v>
      </c>
      <c r="D78" s="1" t="s">
        <v>6</v>
      </c>
      <c r="E78" s="2">
        <v>46031.52784722222</v>
      </c>
      <c r="F78" s="3">
        <f>IF(tbl[[#This Row],[First_Contact_Timestamp]]="",0,1)</f>
        <v>1</v>
      </c>
      <c r="G78" s="5">
        <f>IF(tbl[[#This Row],[Contacted?]]=0,"",(tbl[[#This Row],[First_Contact_Timestamp]]-tbl[[#This Row],[Lead_Timestamp]])*(24*60))</f>
        <v>18.099999998230487</v>
      </c>
      <c r="H78" s="1" t="str" cm="1">
        <f t="array" ref="H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9" spans="1:8" x14ac:dyDescent="0.35">
      <c r="A79" s="2">
        <v>46031.538888888892</v>
      </c>
      <c r="B79" s="9">
        <v>46031</v>
      </c>
      <c r="C79" s="1" t="s">
        <v>12</v>
      </c>
      <c r="D79" s="1" t="s">
        <v>8</v>
      </c>
      <c r="E79" s="2">
        <v>46031.572083333333</v>
      </c>
      <c r="F79" s="3">
        <f>IF(tbl[[#This Row],[First_Contact_Timestamp]]="",0,1)</f>
        <v>1</v>
      </c>
      <c r="G79" s="5">
        <f>IF(tbl[[#This Row],[Contacted?]]=0,"",(tbl[[#This Row],[First_Contact_Timestamp]]-tbl[[#This Row],[Lead_Timestamp]])*(24*60))</f>
        <v>47.799999994458631</v>
      </c>
      <c r="H79" s="1" t="str" cm="1">
        <f t="array" ref="H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0" spans="1:8" x14ac:dyDescent="0.35">
      <c r="A80" s="2">
        <v>46031.635416666657</v>
      </c>
      <c r="B80" s="9">
        <v>46031</v>
      </c>
      <c r="C80" s="1" t="s">
        <v>14</v>
      </c>
      <c r="D80" s="1" t="s">
        <v>8</v>
      </c>
      <c r="E80" s="2">
        <v>46031.639722222222</v>
      </c>
      <c r="F80" s="3">
        <f>IF(tbl[[#This Row],[First_Contact_Timestamp]]="",0,1)</f>
        <v>1</v>
      </c>
      <c r="G80" s="5">
        <f>IF(tbl[[#This Row],[Contacted?]]=0,"",(tbl[[#This Row],[First_Contact_Timestamp]]-tbl[[#This Row],[Lead_Timestamp]])*(24*60))</f>
        <v>6.2000000139232725</v>
      </c>
      <c r="H80" s="1" t="str" cm="1">
        <f t="array" ref="H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1" spans="1:8" x14ac:dyDescent="0.35">
      <c r="A81" s="2">
        <v>46031.763888888891</v>
      </c>
      <c r="B81" s="9">
        <v>46031</v>
      </c>
      <c r="C81" s="1" t="s">
        <v>10</v>
      </c>
      <c r="D81" s="1" t="s">
        <v>9</v>
      </c>
      <c r="E81" s="2">
        <v>46031.767916666657</v>
      </c>
      <c r="F81" s="3">
        <f>IF(tbl[[#This Row],[First_Contact_Timestamp]]="",0,1)</f>
        <v>1</v>
      </c>
      <c r="G81" s="5">
        <f>IF(tbl[[#This Row],[Contacted?]]=0,"",(tbl[[#This Row],[First_Contact_Timestamp]]-tbl[[#This Row],[Lead_Timestamp]])*(24*60))</f>
        <v>5.7999999832827598</v>
      </c>
      <c r="H81" s="1" t="str" cm="1">
        <f t="array" ref="H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2" spans="1:8" x14ac:dyDescent="0.35">
      <c r="A82" s="2">
        <v>46031.84097222222</v>
      </c>
      <c r="B82" s="9">
        <v>46031</v>
      </c>
      <c r="C82" s="1" t="s">
        <v>11</v>
      </c>
      <c r="D82" s="1" t="s">
        <v>8</v>
      </c>
      <c r="F82" s="3">
        <f>IF(tbl[[#This Row],[First_Contact_Timestamp]]="",0,1)</f>
        <v>0</v>
      </c>
      <c r="G82" s="5" t="str">
        <f>IF(tbl[[#This Row],[Contacted?]]=0,"",(tbl[[#This Row],[First_Contact_Timestamp]]-tbl[[#This Row],[Lead_Timestamp]])*(24*60))</f>
        <v/>
      </c>
      <c r="H82" s="1" t="str" cm="1">
        <f t="array" ref="H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3" spans="1:8" x14ac:dyDescent="0.35">
      <c r="A83" s="2">
        <v>46032.375694444447</v>
      </c>
      <c r="B83" s="9">
        <v>46032</v>
      </c>
      <c r="C83" s="1" t="s">
        <v>13</v>
      </c>
      <c r="D83" s="1" t="s">
        <v>9</v>
      </c>
      <c r="F83" s="3">
        <f>IF(tbl[[#This Row],[First_Contact_Timestamp]]="",0,1)</f>
        <v>0</v>
      </c>
      <c r="G83" s="5" t="str">
        <f>IF(tbl[[#This Row],[Contacted?]]=0,"",(tbl[[#This Row],[First_Contact_Timestamp]]-tbl[[#This Row],[Lead_Timestamp]])*(24*60))</f>
        <v/>
      </c>
      <c r="H83" s="1" t="str" cm="1">
        <f t="array" ref="H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4" spans="1:8" x14ac:dyDescent="0.35">
      <c r="A84" s="2">
        <v>46032.37777777778</v>
      </c>
      <c r="B84" s="9">
        <v>46032</v>
      </c>
      <c r="C84" s="1" t="s">
        <v>11</v>
      </c>
      <c r="D84" s="1" t="s">
        <v>6</v>
      </c>
      <c r="E84" s="2">
        <v>46032.384930555563</v>
      </c>
      <c r="F84" s="3">
        <f>IF(tbl[[#This Row],[First_Contact_Timestamp]]="",0,1)</f>
        <v>1</v>
      </c>
      <c r="G84" s="5">
        <f>IF(tbl[[#This Row],[Contacted?]]=0,"",(tbl[[#This Row],[First_Contact_Timestamp]]-tbl[[#This Row],[Lead_Timestamp]])*(24*60))</f>
        <v>10.300000008428469</v>
      </c>
      <c r="H84" s="1" t="str" cm="1">
        <f t="array" ref="H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5" spans="1:8" x14ac:dyDescent="0.35">
      <c r="A85" s="2">
        <v>46032.631249999999</v>
      </c>
      <c r="B85" s="9">
        <v>46032</v>
      </c>
      <c r="C85" s="1" t="s">
        <v>10</v>
      </c>
      <c r="D85" s="1" t="s">
        <v>8</v>
      </c>
      <c r="E85" s="2">
        <v>46032.638124999998</v>
      </c>
      <c r="F85" s="3">
        <f>IF(tbl[[#This Row],[First_Contact_Timestamp]]="",0,1)</f>
        <v>1</v>
      </c>
      <c r="G85" s="5">
        <f>IF(tbl[[#This Row],[Contacted?]]=0,"",(tbl[[#This Row],[First_Contact_Timestamp]]-tbl[[#This Row],[Lead_Timestamp]])*(24*60))</f>
        <v>9.8999999987427145</v>
      </c>
      <c r="H85" s="1" t="str" cm="1">
        <f t="array" ref="H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6" spans="1:8" x14ac:dyDescent="0.35">
      <c r="A86" s="2">
        <v>46032.771527777782</v>
      </c>
      <c r="B86" s="9">
        <v>46032</v>
      </c>
      <c r="C86" s="1" t="s">
        <v>13</v>
      </c>
      <c r="D86" s="1" t="s">
        <v>5</v>
      </c>
      <c r="E86" s="2">
        <v>46032.785069444442</v>
      </c>
      <c r="F86" s="3">
        <f>IF(tbl[[#This Row],[First_Contact_Timestamp]]="",0,1)</f>
        <v>1</v>
      </c>
      <c r="G86" s="5">
        <f>IF(tbl[[#This Row],[Contacted?]]=0,"",(tbl[[#This Row],[First_Contact_Timestamp]]-tbl[[#This Row],[Lead_Timestamp]])*(24*60))</f>
        <v>19.499999990221113</v>
      </c>
      <c r="H86" s="1" t="str" cm="1">
        <f t="array" ref="H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7" spans="1:8" x14ac:dyDescent="0.35">
      <c r="A87" s="2">
        <v>46032.831944444442</v>
      </c>
      <c r="B87" s="9">
        <v>46032</v>
      </c>
      <c r="C87" s="1" t="s">
        <v>13</v>
      </c>
      <c r="D87" s="1" t="s">
        <v>5</v>
      </c>
      <c r="E87" s="2">
        <v>46032.834166666667</v>
      </c>
      <c r="F87" s="3">
        <f>IF(tbl[[#This Row],[First_Contact_Timestamp]]="",0,1)</f>
        <v>1</v>
      </c>
      <c r="G87" s="5">
        <f>IF(tbl[[#This Row],[Contacted?]]=0,"",(tbl[[#This Row],[First_Contact_Timestamp]]-tbl[[#This Row],[Lead_Timestamp]])*(24*60))</f>
        <v>3.2000000041443855</v>
      </c>
      <c r="H87" s="1" t="str" cm="1">
        <f t="array" ref="H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8" spans="1:8" x14ac:dyDescent="0.35">
      <c r="A88" s="2">
        <v>46032.874305555553</v>
      </c>
      <c r="B88" s="9">
        <v>46032</v>
      </c>
      <c r="C88" s="1" t="s">
        <v>11</v>
      </c>
      <c r="D88" s="1" t="s">
        <v>6</v>
      </c>
      <c r="E88" s="2">
        <v>46032.906597222223</v>
      </c>
      <c r="F88" s="3">
        <f>IF(tbl[[#This Row],[First_Contact_Timestamp]]="",0,1)</f>
        <v>1</v>
      </c>
      <c r="G88" s="5">
        <f>IF(tbl[[#This Row],[Contacted?]]=0,"",(tbl[[#This Row],[First_Contact_Timestamp]]-tbl[[#This Row],[Lead_Timestamp]])*(24*60))</f>
        <v>46.500000004889444</v>
      </c>
      <c r="H88" s="1" t="str" cm="1">
        <f t="array" ref="H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9" spans="1:8" x14ac:dyDescent="0.35">
      <c r="A89" s="2">
        <v>46033.039583333331</v>
      </c>
      <c r="B89" s="9">
        <v>46033</v>
      </c>
      <c r="C89" s="1" t="s">
        <v>12</v>
      </c>
      <c r="D89" s="1" t="s">
        <v>8</v>
      </c>
      <c r="E89" s="2">
        <v>46033.046597222223</v>
      </c>
      <c r="F89" s="3">
        <f>IF(tbl[[#This Row],[First_Contact_Timestamp]]="",0,1)</f>
        <v>1</v>
      </c>
      <c r="G89" s="5">
        <f>IF(tbl[[#This Row],[Contacted?]]=0,"",(tbl[[#This Row],[First_Contact_Timestamp]]-tbl[[#This Row],[Lead_Timestamp]])*(24*60))</f>
        <v>10.100000003585592</v>
      </c>
      <c r="H89" s="1" t="str" cm="1">
        <f t="array" ref="H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0" spans="1:8" x14ac:dyDescent="0.35">
      <c r="A90" s="2">
        <v>46033.13958333333</v>
      </c>
      <c r="B90" s="9">
        <v>46033</v>
      </c>
      <c r="C90" s="1" t="s">
        <v>11</v>
      </c>
      <c r="D90" s="1" t="s">
        <v>8</v>
      </c>
      <c r="E90" s="2">
        <v>46033.144999999997</v>
      </c>
      <c r="F90" s="3">
        <f>IF(tbl[[#This Row],[First_Contact_Timestamp]]="",0,1)</f>
        <v>1</v>
      </c>
      <c r="G90" s="5">
        <f>IF(tbl[[#This Row],[Contacted?]]=0,"",(tbl[[#This Row],[First_Contact_Timestamp]]-tbl[[#This Row],[Lead_Timestamp]])*(24*60))</f>
        <v>7.8000000002793968</v>
      </c>
      <c r="H90" s="1" t="str" cm="1">
        <f t="array" ref="H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1" spans="1:8" x14ac:dyDescent="0.35">
      <c r="A91" s="2">
        <v>46033.283333333333</v>
      </c>
      <c r="B91" s="9">
        <v>46033</v>
      </c>
      <c r="C91" s="1" t="s">
        <v>11</v>
      </c>
      <c r="D91" s="1" t="s">
        <v>5</v>
      </c>
      <c r="E91" s="2">
        <v>46033.284722222219</v>
      </c>
      <c r="F91" s="3">
        <f>IF(tbl[[#This Row],[First_Contact_Timestamp]]="",0,1)</f>
        <v>1</v>
      </c>
      <c r="G91" s="5">
        <f>IF(tbl[[#This Row],[Contacted?]]=0,"",(tbl[[#This Row],[First_Contact_Timestamp]]-tbl[[#This Row],[Lead_Timestamp]])*(24*60))</f>
        <v>1.9999999960418791</v>
      </c>
      <c r="H91" s="1" t="str" cm="1">
        <f t="array" ref="H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2" spans="1:8" x14ac:dyDescent="0.35">
      <c r="A92" s="2">
        <v>46033.324999999997</v>
      </c>
      <c r="B92" s="9">
        <v>46033</v>
      </c>
      <c r="C92" s="1" t="s">
        <v>10</v>
      </c>
      <c r="D92" s="1" t="s">
        <v>6</v>
      </c>
      <c r="E92" s="2">
        <v>46033.373472222222</v>
      </c>
      <c r="F92" s="3">
        <f>IF(tbl[[#This Row],[First_Contact_Timestamp]]="",0,1)</f>
        <v>1</v>
      </c>
      <c r="G92" s="5">
        <f>IF(tbl[[#This Row],[Contacted?]]=0,"",(tbl[[#This Row],[First_Contact_Timestamp]]-tbl[[#This Row],[Lead_Timestamp]])*(24*60))</f>
        <v>69.800000003306195</v>
      </c>
      <c r="H92" s="1" t="str" cm="1">
        <f t="array" ref="H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3" spans="1:8" x14ac:dyDescent="0.35">
      <c r="A93" s="2">
        <v>46033.730555555558</v>
      </c>
      <c r="B93" s="9">
        <v>46033</v>
      </c>
      <c r="C93" s="1" t="s">
        <v>10</v>
      </c>
      <c r="D93" s="1" t="s">
        <v>6</v>
      </c>
      <c r="E93" s="2">
        <v>46033.735972222217</v>
      </c>
      <c r="F93" s="3">
        <f>IF(tbl[[#This Row],[First_Contact_Timestamp]]="",0,1)</f>
        <v>1</v>
      </c>
      <c r="G93" s="5">
        <f>IF(tbl[[#This Row],[Contacted?]]=0,"",(tbl[[#This Row],[First_Contact_Timestamp]]-tbl[[#This Row],[Lead_Timestamp]])*(24*60))</f>
        <v>7.7999999898020178</v>
      </c>
      <c r="H93" s="1" t="str" cm="1">
        <f t="array" ref="H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4" spans="1:8" x14ac:dyDescent="0.35">
      <c r="A94" s="2">
        <v>46033.888888888891</v>
      </c>
      <c r="B94" s="9">
        <v>46033</v>
      </c>
      <c r="C94" s="1" t="s">
        <v>11</v>
      </c>
      <c r="D94" s="1" t="s">
        <v>5</v>
      </c>
      <c r="E94" s="2">
        <v>46033.908125000002</v>
      </c>
      <c r="F94" s="3">
        <f>IF(tbl[[#This Row],[First_Contact_Timestamp]]="",0,1)</f>
        <v>1</v>
      </c>
      <c r="G94" s="5">
        <f>IF(tbl[[#This Row],[Contacted?]]=0,"",(tbl[[#This Row],[First_Contact_Timestamp]]-tbl[[#This Row],[Lead_Timestamp]])*(24*60))</f>
        <v>27.700000000186265</v>
      </c>
      <c r="H94" s="1" t="str" cm="1">
        <f t="array" ref="H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5" spans="1:8" x14ac:dyDescent="0.35">
      <c r="A95" s="2">
        <v>46034.038888888892</v>
      </c>
      <c r="B95" s="9">
        <v>46034</v>
      </c>
      <c r="C95" s="1" t="s">
        <v>14</v>
      </c>
      <c r="D95" s="1" t="s">
        <v>6</v>
      </c>
      <c r="F95" s="3">
        <f>IF(tbl[[#This Row],[First_Contact_Timestamp]]="",0,1)</f>
        <v>0</v>
      </c>
      <c r="G95" s="5" t="str">
        <f>IF(tbl[[#This Row],[Contacted?]]=0,"",(tbl[[#This Row],[First_Contact_Timestamp]]-tbl[[#This Row],[Lead_Timestamp]])*(24*60))</f>
        <v/>
      </c>
      <c r="H95" s="1" t="str" cm="1">
        <f t="array" ref="H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6" spans="1:8" x14ac:dyDescent="0.35">
      <c r="A96" s="2">
        <v>46034.126388888893</v>
      </c>
      <c r="B96" s="9">
        <v>46034</v>
      </c>
      <c r="C96" s="1" t="s">
        <v>14</v>
      </c>
      <c r="D96" s="1" t="s">
        <v>8</v>
      </c>
      <c r="E96" s="2">
        <v>46034.131874999999</v>
      </c>
      <c r="F96" s="3">
        <f>IF(tbl[[#This Row],[First_Contact_Timestamp]]="",0,1)</f>
        <v>1</v>
      </c>
      <c r="G96" s="5">
        <f>IF(tbl[[#This Row],[Contacted?]]=0,"",(tbl[[#This Row],[First_Contact_Timestamp]]-tbl[[#This Row],[Lead_Timestamp]])*(24*60))</f>
        <v>7.8999999922234565</v>
      </c>
      <c r="H96" s="1" t="str" cm="1">
        <f t="array" ref="H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7" spans="1:8" x14ac:dyDescent="0.35">
      <c r="A97" s="2">
        <v>46034.168055555558</v>
      </c>
      <c r="B97" s="9">
        <v>46034</v>
      </c>
      <c r="C97" s="1" t="s">
        <v>14</v>
      </c>
      <c r="D97" s="1" t="s">
        <v>9</v>
      </c>
      <c r="E97" s="2">
        <v>46034.170347222222</v>
      </c>
      <c r="F97" s="3">
        <f>IF(tbl[[#This Row],[First_Contact_Timestamp]]="",0,1)</f>
        <v>1</v>
      </c>
      <c r="G97" s="5">
        <f>IF(tbl[[#This Row],[Contacted?]]=0,"",(tbl[[#This Row],[First_Contact_Timestamp]]-tbl[[#This Row],[Lead_Timestamp]])*(24*60))</f>
        <v>3.2999999960884452</v>
      </c>
      <c r="H97" s="1" t="str" cm="1">
        <f t="array" ref="H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8" spans="1:8" x14ac:dyDescent="0.35">
      <c r="A98" s="2">
        <v>46034.177777777782</v>
      </c>
      <c r="B98" s="9">
        <v>46034</v>
      </c>
      <c r="C98" s="1" t="s">
        <v>11</v>
      </c>
      <c r="D98" s="1" t="s">
        <v>7</v>
      </c>
      <c r="E98" s="2">
        <v>46034.204583333332</v>
      </c>
      <c r="F98" s="3">
        <f>IF(tbl[[#This Row],[First_Contact_Timestamp]]="",0,1)</f>
        <v>1</v>
      </c>
      <c r="G98" s="5">
        <f>IF(tbl[[#This Row],[Contacted?]]=0,"",(tbl[[#This Row],[First_Contact_Timestamp]]-tbl[[#This Row],[Lead_Timestamp]])*(24*60))</f>
        <v>38.599999991711229</v>
      </c>
      <c r="H98" s="1" t="str" cm="1">
        <f t="array" ref="H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9" spans="1:8" x14ac:dyDescent="0.35">
      <c r="A99" s="2">
        <v>46034.23333333333</v>
      </c>
      <c r="B99" s="9">
        <v>46034</v>
      </c>
      <c r="C99" s="1" t="s">
        <v>12</v>
      </c>
      <c r="D99" s="1" t="s">
        <v>8</v>
      </c>
      <c r="E99" s="2">
        <v>46034.23777777778</v>
      </c>
      <c r="F99" s="3">
        <f>IF(tbl[[#This Row],[First_Contact_Timestamp]]="",0,1)</f>
        <v>1</v>
      </c>
      <c r="G99" s="5">
        <f>IF(tbl[[#This Row],[Contacted?]]=0,"",(tbl[[#This Row],[First_Contact_Timestamp]]-tbl[[#This Row],[Lead_Timestamp]])*(24*60))</f>
        <v>6.4000000082887709</v>
      </c>
      <c r="H99" s="1" t="str" cm="1">
        <f t="array" ref="H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0" spans="1:8" x14ac:dyDescent="0.35">
      <c r="A100" s="2">
        <v>46034.352777777778</v>
      </c>
      <c r="B100" s="9">
        <v>46034</v>
      </c>
      <c r="C100" s="1" t="s">
        <v>11</v>
      </c>
      <c r="D100" s="1" t="s">
        <v>9</v>
      </c>
      <c r="F100" s="3">
        <f>IF(tbl[[#This Row],[First_Contact_Timestamp]]="",0,1)</f>
        <v>0</v>
      </c>
      <c r="G100" s="5" t="str">
        <f>IF(tbl[[#This Row],[Contacted?]]=0,"",(tbl[[#This Row],[First_Contact_Timestamp]]-tbl[[#This Row],[Lead_Timestamp]])*(24*60))</f>
        <v/>
      </c>
      <c r="H100" s="1" t="str" cm="1">
        <f t="array" ref="H1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1" spans="1:8" x14ac:dyDescent="0.35">
      <c r="A101" s="2">
        <v>46034.513194444437</v>
      </c>
      <c r="B101" s="9">
        <v>46034</v>
      </c>
      <c r="C101" s="1" t="s">
        <v>13</v>
      </c>
      <c r="D101" s="1" t="s">
        <v>7</v>
      </c>
      <c r="E101" s="2">
        <v>46034.516388888893</v>
      </c>
      <c r="F101" s="3">
        <f>IF(tbl[[#This Row],[First_Contact_Timestamp]]="",0,1)</f>
        <v>1</v>
      </c>
      <c r="G101" s="5">
        <f>IF(tbl[[#This Row],[Contacted?]]=0,"",(tbl[[#This Row],[First_Contact_Timestamp]]-tbl[[#This Row],[Lead_Timestamp]])*(24*60))</f>
        <v>4.6000000170897692</v>
      </c>
      <c r="H101" s="1" t="str" cm="1">
        <f t="array" ref="H1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2" spans="1:8" x14ac:dyDescent="0.35">
      <c r="A102" s="2">
        <v>46034.52847222222</v>
      </c>
      <c r="B102" s="9">
        <v>46034</v>
      </c>
      <c r="C102" s="1" t="s">
        <v>14</v>
      </c>
      <c r="D102" s="1" t="s">
        <v>5</v>
      </c>
      <c r="E102" s="2">
        <v>46034.533333333333</v>
      </c>
      <c r="F102" s="3">
        <f>IF(tbl[[#This Row],[First_Contact_Timestamp]]="",0,1)</f>
        <v>1</v>
      </c>
      <c r="G102" s="5">
        <f>IF(tbl[[#This Row],[Contacted?]]=0,"",(tbl[[#This Row],[First_Contact_Timestamp]]-tbl[[#This Row],[Lead_Timestamp]])*(24*60))</f>
        <v>7.0000000018626451</v>
      </c>
      <c r="H102" s="1" t="str" cm="1">
        <f t="array" ref="H1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3" spans="1:8" x14ac:dyDescent="0.35">
      <c r="A103" s="2">
        <v>46034.537499999999</v>
      </c>
      <c r="B103" s="9">
        <v>46034</v>
      </c>
      <c r="C103" s="1" t="s">
        <v>12</v>
      </c>
      <c r="D103" s="1" t="s">
        <v>8</v>
      </c>
      <c r="F103" s="3">
        <f>IF(tbl[[#This Row],[First_Contact_Timestamp]]="",0,1)</f>
        <v>0</v>
      </c>
      <c r="G103" s="5" t="str">
        <f>IF(tbl[[#This Row],[Contacted?]]=0,"",(tbl[[#This Row],[First_Contact_Timestamp]]-tbl[[#This Row],[Lead_Timestamp]])*(24*60))</f>
        <v/>
      </c>
      <c r="H103" s="1" t="str" cm="1">
        <f t="array" ref="H1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4" spans="1:8" x14ac:dyDescent="0.35">
      <c r="A104" s="2">
        <v>46034.577777777777</v>
      </c>
      <c r="B104" s="9">
        <v>46034</v>
      </c>
      <c r="C104" s="1" t="s">
        <v>14</v>
      </c>
      <c r="D104" s="1" t="s">
        <v>9</v>
      </c>
      <c r="E104" s="2">
        <v>46034.581666666672</v>
      </c>
      <c r="F104" s="3">
        <f>IF(tbl[[#This Row],[First_Contact_Timestamp]]="",0,1)</f>
        <v>1</v>
      </c>
      <c r="G104" s="5">
        <f>IF(tbl[[#This Row],[Contacted?]]=0,"",(tbl[[#This Row],[First_Contact_Timestamp]]-tbl[[#This Row],[Lead_Timestamp]])*(24*60))</f>
        <v>5.6000000098720193</v>
      </c>
      <c r="H104" s="1" t="str" cm="1">
        <f t="array" ref="H1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5" spans="1:8" x14ac:dyDescent="0.35">
      <c r="A105" s="2">
        <v>46034.913888888892</v>
      </c>
      <c r="B105" s="9">
        <v>46034</v>
      </c>
      <c r="C105" s="1" t="s">
        <v>10</v>
      </c>
      <c r="D105" s="1" t="s">
        <v>9</v>
      </c>
      <c r="E105" s="2">
        <v>46034.923611111109</v>
      </c>
      <c r="F105" s="3">
        <f>IF(tbl[[#This Row],[First_Contact_Timestamp]]="",0,1)</f>
        <v>1</v>
      </c>
      <c r="G105" s="5">
        <f>IF(tbl[[#This Row],[Contacted?]]=0,"",(tbl[[#This Row],[First_Contact_Timestamp]]-tbl[[#This Row],[Lead_Timestamp]])*(24*60))</f>
        <v>13.999999993247911</v>
      </c>
      <c r="H105" s="1" t="str" cm="1">
        <f t="array" ref="H1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6" spans="1:8" x14ac:dyDescent="0.35">
      <c r="A106" s="2">
        <v>46035.09097222222</v>
      </c>
      <c r="B106" s="9">
        <v>46035</v>
      </c>
      <c r="C106" s="1" t="s">
        <v>13</v>
      </c>
      <c r="D106" s="1" t="s">
        <v>5</v>
      </c>
      <c r="E106" s="2">
        <v>46035.097013888888</v>
      </c>
      <c r="F106" s="3">
        <f>IF(tbl[[#This Row],[First_Contact_Timestamp]]="",0,1)</f>
        <v>1</v>
      </c>
      <c r="G106" s="5">
        <f>IF(tbl[[#This Row],[Contacted?]]=0,"",(tbl[[#This Row],[First_Contact_Timestamp]]-tbl[[#This Row],[Lead_Timestamp]])*(24*60))</f>
        <v>8.7000000011175871</v>
      </c>
      <c r="H106" s="1" t="str" cm="1">
        <f t="array" ref="H1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7" spans="1:8" x14ac:dyDescent="0.35">
      <c r="A107" s="2">
        <v>46035.113194444442</v>
      </c>
      <c r="B107" s="9">
        <v>46035</v>
      </c>
      <c r="C107" s="1" t="s">
        <v>10</v>
      </c>
      <c r="D107" s="1" t="s">
        <v>5</v>
      </c>
      <c r="F107" s="3">
        <f>IF(tbl[[#This Row],[First_Contact_Timestamp]]="",0,1)</f>
        <v>0</v>
      </c>
      <c r="G107" s="5" t="str">
        <f>IF(tbl[[#This Row],[Contacted?]]=0,"",(tbl[[#This Row],[First_Contact_Timestamp]]-tbl[[#This Row],[Lead_Timestamp]])*(24*60))</f>
        <v/>
      </c>
      <c r="H107" s="1" t="str" cm="1">
        <f t="array" ref="H1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8" spans="1:8" x14ac:dyDescent="0.35">
      <c r="A108" s="2">
        <v>46035.175000000003</v>
      </c>
      <c r="B108" s="9">
        <v>46035</v>
      </c>
      <c r="C108" s="1" t="s">
        <v>13</v>
      </c>
      <c r="D108" s="1" t="s">
        <v>7</v>
      </c>
      <c r="E108" s="2">
        <v>46035.178749999999</v>
      </c>
      <c r="F108" s="3">
        <f>IF(tbl[[#This Row],[First_Contact_Timestamp]]="",0,1)</f>
        <v>1</v>
      </c>
      <c r="G108" s="5">
        <f>IF(tbl[[#This Row],[Contacted?]]=0,"",(tbl[[#This Row],[First_Contact_Timestamp]]-tbl[[#This Row],[Lead_Timestamp]])*(24*60))</f>
        <v>5.3999999945517629</v>
      </c>
      <c r="H108" s="1" t="str" cm="1">
        <f t="array" ref="H1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9" spans="1:8" x14ac:dyDescent="0.35">
      <c r="A109" s="2">
        <v>46035.270138888889</v>
      </c>
      <c r="B109" s="9">
        <v>46035</v>
      </c>
      <c r="C109" s="1" t="s">
        <v>12</v>
      </c>
      <c r="D109" s="1" t="s">
        <v>7</v>
      </c>
      <c r="E109" s="2">
        <v>46035.275972222233</v>
      </c>
      <c r="F109" s="3">
        <f>IF(tbl[[#This Row],[First_Contact_Timestamp]]="",0,1)</f>
        <v>1</v>
      </c>
      <c r="G109" s="5">
        <f>IF(tbl[[#This Row],[Contacted?]]=0,"",(tbl[[#This Row],[First_Contact_Timestamp]]-tbl[[#This Row],[Lead_Timestamp]])*(24*60))</f>
        <v>8.4000000148080289</v>
      </c>
      <c r="H109" s="1" t="str" cm="1">
        <f t="array" ref="H1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0" spans="1:8" x14ac:dyDescent="0.35">
      <c r="A110" s="2">
        <v>46035.294444444437</v>
      </c>
      <c r="B110" s="9">
        <v>46035</v>
      </c>
      <c r="C110" s="1" t="s">
        <v>12</v>
      </c>
      <c r="D110" s="1" t="s">
        <v>8</v>
      </c>
      <c r="E110" s="2">
        <v>46035.3</v>
      </c>
      <c r="F110" s="3">
        <f>IF(tbl[[#This Row],[First_Contact_Timestamp]]="",0,1)</f>
        <v>1</v>
      </c>
      <c r="G110" s="5">
        <f>IF(tbl[[#This Row],[Contacted?]]=0,"",(tbl[[#This Row],[First_Contact_Timestamp]]-tbl[[#This Row],[Lead_Timestamp]])*(24*60))</f>
        <v>8.0000000155996531</v>
      </c>
      <c r="H110" s="1" t="str" cm="1">
        <f t="array" ref="H1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1" spans="1:8" x14ac:dyDescent="0.35">
      <c r="A111" s="2">
        <v>46035.436805555553</v>
      </c>
      <c r="B111" s="9">
        <v>46035</v>
      </c>
      <c r="C111" s="1" t="s">
        <v>14</v>
      </c>
      <c r="D111" s="1" t="s">
        <v>7</v>
      </c>
      <c r="E111" s="2">
        <v>46035.442569444444</v>
      </c>
      <c r="F111" s="3">
        <f>IF(tbl[[#This Row],[First_Contact_Timestamp]]="",0,1)</f>
        <v>1</v>
      </c>
      <c r="G111" s="5">
        <f>IF(tbl[[#This Row],[Contacted?]]=0,"",(tbl[[#This Row],[First_Contact_Timestamp]]-tbl[[#This Row],[Lead_Timestamp]])*(24*60))</f>
        <v>8.3000000019092113</v>
      </c>
      <c r="H111" s="1" t="str" cm="1">
        <f t="array" ref="H1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2" spans="1:8" x14ac:dyDescent="0.35">
      <c r="A112" s="2">
        <v>46035.439583333333</v>
      </c>
      <c r="B112" s="9">
        <v>46035</v>
      </c>
      <c r="C112" s="1" t="s">
        <v>12</v>
      </c>
      <c r="D112" s="1" t="s">
        <v>5</v>
      </c>
      <c r="E112" s="2">
        <v>46035.465833333343</v>
      </c>
      <c r="F112" s="3">
        <f>IF(tbl[[#This Row],[First_Contact_Timestamp]]="",0,1)</f>
        <v>1</v>
      </c>
      <c r="G112" s="5">
        <f>IF(tbl[[#This Row],[Contacted?]]=0,"",(tbl[[#This Row],[First_Contact_Timestamp]]-tbl[[#This Row],[Lead_Timestamp]])*(24*60))</f>
        <v>37.800000014249235</v>
      </c>
      <c r="H112" s="1" t="str" cm="1">
        <f t="array" ref="H1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3" spans="1:8" x14ac:dyDescent="0.35">
      <c r="A113" s="2">
        <v>46035.585416666669</v>
      </c>
      <c r="B113" s="9">
        <v>46035</v>
      </c>
      <c r="C113" s="1" t="s">
        <v>13</v>
      </c>
      <c r="D113" s="1" t="s">
        <v>9</v>
      </c>
      <c r="E113" s="2">
        <v>46035.621736111112</v>
      </c>
      <c r="F113" s="3">
        <f>IF(tbl[[#This Row],[First_Contact_Timestamp]]="",0,1)</f>
        <v>1</v>
      </c>
      <c r="G113" s="5">
        <f>IF(tbl[[#This Row],[Contacted?]]=0,"",(tbl[[#This Row],[First_Contact_Timestamp]]-tbl[[#This Row],[Lead_Timestamp]])*(24*60))</f>
        <v>52.299999998649582</v>
      </c>
      <c r="H113" s="1" t="str" cm="1">
        <f t="array" ref="H1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4" spans="1:8" x14ac:dyDescent="0.35">
      <c r="A114" s="2">
        <v>46035.62777777778</v>
      </c>
      <c r="B114" s="9">
        <v>46035</v>
      </c>
      <c r="C114" s="1" t="s">
        <v>11</v>
      </c>
      <c r="D114" s="1" t="s">
        <v>5</v>
      </c>
      <c r="E114" s="2">
        <v>46035.634791666656</v>
      </c>
      <c r="F114" s="3">
        <f>IF(tbl[[#This Row],[First_Contact_Timestamp]]="",0,1)</f>
        <v>1</v>
      </c>
      <c r="G114" s="5">
        <f>IF(tbl[[#This Row],[Contacted?]]=0,"",(tbl[[#This Row],[First_Contact_Timestamp]]-tbl[[#This Row],[Lead_Timestamp]])*(24*60))</f>
        <v>10.099999982630834</v>
      </c>
      <c r="H114" s="1" t="str" cm="1">
        <f t="array" ref="H1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5" spans="1:8" x14ac:dyDescent="0.35">
      <c r="A115" s="2">
        <v>46035.633333333331</v>
      </c>
      <c r="B115" s="9">
        <v>46035</v>
      </c>
      <c r="C115" s="1" t="s">
        <v>14</v>
      </c>
      <c r="D115" s="1" t="s">
        <v>5</v>
      </c>
      <c r="E115" s="2">
        <v>46035.636736111112</v>
      </c>
      <c r="F115" s="3">
        <f>IF(tbl[[#This Row],[First_Contact_Timestamp]]="",0,1)</f>
        <v>1</v>
      </c>
      <c r="G115" s="5">
        <f>IF(tbl[[#This Row],[Contacted?]]=0,"",(tbl[[#This Row],[First_Contact_Timestamp]]-tbl[[#This Row],[Lead_Timestamp]])*(24*60))</f>
        <v>4.9000000033993274</v>
      </c>
      <c r="H115" s="1" t="str" cm="1">
        <f t="array" ref="H1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6" spans="1:8" x14ac:dyDescent="0.35">
      <c r="A116" s="2">
        <v>46035.658333333333</v>
      </c>
      <c r="B116" s="9">
        <v>46035</v>
      </c>
      <c r="C116" s="1" t="s">
        <v>13</v>
      </c>
      <c r="D116" s="1" t="s">
        <v>9</v>
      </c>
      <c r="E116" s="2">
        <v>46035.662222222221</v>
      </c>
      <c r="F116" s="3">
        <f>IF(tbl[[#This Row],[First_Contact_Timestamp]]="",0,1)</f>
        <v>1</v>
      </c>
      <c r="G116" s="5">
        <f>IF(tbl[[#This Row],[Contacted?]]=0,"",(tbl[[#This Row],[First_Contact_Timestamp]]-tbl[[#This Row],[Lead_Timestamp]])*(24*60))</f>
        <v>5.5999999993946403</v>
      </c>
      <c r="H116" s="1" t="str" cm="1">
        <f t="array" ref="H1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" spans="1:8" x14ac:dyDescent="0.35">
      <c r="A117" s="2">
        <v>46035.669444444437</v>
      </c>
      <c r="B117" s="9">
        <v>46035</v>
      </c>
      <c r="C117" s="1" t="s">
        <v>10</v>
      </c>
      <c r="D117" s="1" t="s">
        <v>8</v>
      </c>
      <c r="E117" s="2">
        <v>46035.677569444437</v>
      </c>
      <c r="F117" s="3">
        <f>IF(tbl[[#This Row],[First_Contact_Timestamp]]="",0,1)</f>
        <v>1</v>
      </c>
      <c r="G117" s="5">
        <f>IF(tbl[[#This Row],[Contacted?]]=0,"",(tbl[[#This Row],[First_Contact_Timestamp]]-tbl[[#This Row],[Lead_Timestamp]])*(24*60))</f>
        <v>11.700000000419095</v>
      </c>
      <c r="H117" s="1" t="str" cm="1">
        <f t="array" ref="H1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8" spans="1:8" x14ac:dyDescent="0.35">
      <c r="A118" s="2">
        <v>46035.834722222222</v>
      </c>
      <c r="B118" s="9">
        <v>46035</v>
      </c>
      <c r="C118" s="1" t="s">
        <v>14</v>
      </c>
      <c r="D118" s="1" t="s">
        <v>5</v>
      </c>
      <c r="E118" s="2">
        <v>46035.837847222218</v>
      </c>
      <c r="F118" s="3">
        <f>IF(tbl[[#This Row],[First_Contact_Timestamp]]="",0,1)</f>
        <v>1</v>
      </c>
      <c r="G118" s="5">
        <f>IF(tbl[[#This Row],[Contacted?]]=0,"",(tbl[[#This Row],[First_Contact_Timestamp]]-tbl[[#This Row],[Lead_Timestamp]])*(24*60))</f>
        <v>4.4999999937135726</v>
      </c>
      <c r="H118" s="1" t="str" cm="1">
        <f t="array" ref="H1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9" spans="1:8" x14ac:dyDescent="0.35">
      <c r="A119" s="2">
        <v>46036.184027777781</v>
      </c>
      <c r="B119" s="9">
        <v>46036</v>
      </c>
      <c r="C119" s="1" t="s">
        <v>14</v>
      </c>
      <c r="D119" s="1" t="s">
        <v>7</v>
      </c>
      <c r="E119" s="2">
        <v>46036.190833333327</v>
      </c>
      <c r="F119" s="3">
        <f>IF(tbl[[#This Row],[First_Contact_Timestamp]]="",0,1)</f>
        <v>1</v>
      </c>
      <c r="G119" s="5">
        <f>IF(tbl[[#This Row],[Contacted?]]=0,"",(tbl[[#This Row],[First_Contact_Timestamp]]-tbl[[#This Row],[Lead_Timestamp]])*(24*60))</f>
        <v>9.7999999858438969</v>
      </c>
      <c r="H119" s="1" t="str" cm="1">
        <f t="array" ref="H1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0" spans="1:8" x14ac:dyDescent="0.35">
      <c r="A120" s="2">
        <v>46036.237500000003</v>
      </c>
      <c r="B120" s="9">
        <v>46036</v>
      </c>
      <c r="C120" s="1" t="s">
        <v>11</v>
      </c>
      <c r="D120" s="1" t="s">
        <v>5</v>
      </c>
      <c r="E120" s="2">
        <v>46036.281597222223</v>
      </c>
      <c r="F120" s="3">
        <f>IF(tbl[[#This Row],[First_Contact_Timestamp]]="",0,1)</f>
        <v>1</v>
      </c>
      <c r="G120" s="5">
        <f>IF(tbl[[#This Row],[Contacted?]]=0,"",(tbl[[#This Row],[First_Contact_Timestamp]]-tbl[[#This Row],[Lead_Timestamp]])*(24*60))</f>
        <v>63.499999997438863</v>
      </c>
      <c r="H120" s="1" t="str" cm="1">
        <f t="array" ref="H1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21" spans="1:8" x14ac:dyDescent="0.35">
      <c r="A121" s="2">
        <v>46036.240277777782</v>
      </c>
      <c r="B121" s="9">
        <v>46036</v>
      </c>
      <c r="C121" s="1" t="s">
        <v>10</v>
      </c>
      <c r="D121" s="1" t="s">
        <v>8</v>
      </c>
      <c r="E121" s="2">
        <v>46036.272291666668</v>
      </c>
      <c r="F121" s="3">
        <f>IF(tbl[[#This Row],[First_Contact_Timestamp]]="",0,1)</f>
        <v>1</v>
      </c>
      <c r="G121" s="5">
        <f>IF(tbl[[#This Row],[Contacted?]]=0,"",(tbl[[#This Row],[First_Contact_Timestamp]]-tbl[[#This Row],[Lead_Timestamp]])*(24*60))</f>
        <v>46.099999995203689</v>
      </c>
      <c r="H121" s="1" t="str" cm="1">
        <f t="array" ref="H1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2" spans="1:8" x14ac:dyDescent="0.35">
      <c r="A122" s="2">
        <v>46036.774305555547</v>
      </c>
      <c r="B122" s="9">
        <v>46036</v>
      </c>
      <c r="C122" s="1" t="s">
        <v>10</v>
      </c>
      <c r="D122" s="1" t="s">
        <v>5</v>
      </c>
      <c r="E122" s="2">
        <v>46036.802430555559</v>
      </c>
      <c r="F122" s="3">
        <f>IF(tbl[[#This Row],[First_Contact_Timestamp]]="",0,1)</f>
        <v>1</v>
      </c>
      <c r="G122" s="5">
        <f>IF(tbl[[#This Row],[Contacted?]]=0,"",(tbl[[#This Row],[First_Contact_Timestamp]]-tbl[[#This Row],[Lead_Timestamp]])*(24*60))</f>
        <v>40.500000016763806</v>
      </c>
      <c r="H122" s="1" t="str" cm="1">
        <f t="array" ref="H1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3" spans="1:8" x14ac:dyDescent="0.35">
      <c r="A123" s="2">
        <v>46036.970833333333</v>
      </c>
      <c r="B123" s="9">
        <v>46036</v>
      </c>
      <c r="C123" s="1" t="s">
        <v>11</v>
      </c>
      <c r="D123" s="1" t="s">
        <v>5</v>
      </c>
      <c r="E123" s="2">
        <v>46037.007638888892</v>
      </c>
      <c r="F123" s="3">
        <f>IF(tbl[[#This Row],[First_Contact_Timestamp]]="",0,1)</f>
        <v>1</v>
      </c>
      <c r="G123" s="5">
        <f>IF(tbl[[#This Row],[Contacted?]]=0,"",(tbl[[#This Row],[First_Contact_Timestamp]]-tbl[[#This Row],[Lead_Timestamp]])*(24*60))</f>
        <v>53.000000005122274</v>
      </c>
      <c r="H123" s="1" t="str" cm="1">
        <f t="array" ref="H1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4" spans="1:8" x14ac:dyDescent="0.35">
      <c r="A124" s="2">
        <v>46037.321527777778</v>
      </c>
      <c r="B124" s="9">
        <v>46037</v>
      </c>
      <c r="C124" s="1" t="s">
        <v>11</v>
      </c>
      <c r="D124" s="1" t="s">
        <v>6</v>
      </c>
      <c r="E124" s="2">
        <v>46037.324583333328</v>
      </c>
      <c r="F124" s="3">
        <f>IF(tbl[[#This Row],[First_Contact_Timestamp]]="",0,1)</f>
        <v>1</v>
      </c>
      <c r="G124" s="5">
        <f>IF(tbl[[#This Row],[Contacted?]]=0,"",(tbl[[#This Row],[First_Contact_Timestamp]]-tbl[[#This Row],[Lead_Timestamp]])*(24*60))</f>
        <v>4.3999999912921339</v>
      </c>
      <c r="H124" s="1" t="str" cm="1">
        <f t="array" ref="H1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5" spans="1:8" x14ac:dyDescent="0.35">
      <c r="A125" s="2">
        <v>46037.325694444437</v>
      </c>
      <c r="B125" s="9">
        <v>46037</v>
      </c>
      <c r="C125" s="1" t="s">
        <v>14</v>
      </c>
      <c r="D125" s="1" t="s">
        <v>8</v>
      </c>
      <c r="E125" s="2">
        <v>46037.358194444438</v>
      </c>
      <c r="F125" s="3">
        <f>IF(tbl[[#This Row],[First_Contact_Timestamp]]="",0,1)</f>
        <v>1</v>
      </c>
      <c r="G125" s="5">
        <f>IF(tbl[[#This Row],[Contacted?]]=0,"",(tbl[[#This Row],[First_Contact_Timestamp]]-tbl[[#This Row],[Lead_Timestamp]])*(24*60))</f>
        <v>46.800000001676381</v>
      </c>
      <c r="H125" s="1" t="str" cm="1">
        <f t="array" ref="H1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6" spans="1:8" x14ac:dyDescent="0.35">
      <c r="A126" s="2">
        <v>46037.381249999999</v>
      </c>
      <c r="B126" s="9">
        <v>46037</v>
      </c>
      <c r="C126" s="1" t="s">
        <v>11</v>
      </c>
      <c r="D126" s="1" t="s">
        <v>8</v>
      </c>
      <c r="E126" s="2">
        <v>46037.383958333332</v>
      </c>
      <c r="F126" s="3">
        <f>IF(tbl[[#This Row],[First_Contact_Timestamp]]="",0,1)</f>
        <v>1</v>
      </c>
      <c r="G126" s="5">
        <f>IF(tbl[[#This Row],[Contacted?]]=0,"",(tbl[[#This Row],[First_Contact_Timestamp]]-tbl[[#This Row],[Lead_Timestamp]])*(24*60))</f>
        <v>3.9000000001396984</v>
      </c>
      <c r="H126" s="1" t="str" cm="1">
        <f t="array" ref="H1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7" spans="1:8" x14ac:dyDescent="0.35">
      <c r="A127" s="2">
        <v>46037.550694444442</v>
      </c>
      <c r="B127" s="9">
        <v>46037</v>
      </c>
      <c r="C127" s="1" t="s">
        <v>13</v>
      </c>
      <c r="D127" s="1" t="s">
        <v>6</v>
      </c>
      <c r="E127" s="2">
        <v>46037.553194444437</v>
      </c>
      <c r="F127" s="3">
        <f>IF(tbl[[#This Row],[First_Contact_Timestamp]]="",0,1)</f>
        <v>1</v>
      </c>
      <c r="G127" s="5">
        <f>IF(tbl[[#This Row],[Contacted?]]=0,"",(tbl[[#This Row],[First_Contact_Timestamp]]-tbl[[#This Row],[Lead_Timestamp]])*(24*60))</f>
        <v>3.5999999928753823</v>
      </c>
      <c r="H127" s="1" t="str" cm="1">
        <f t="array" ref="H1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8" spans="1:8" x14ac:dyDescent="0.35">
      <c r="A128" s="2">
        <v>46037.595138888893</v>
      </c>
      <c r="B128" s="9">
        <v>46037</v>
      </c>
      <c r="C128" s="1" t="s">
        <v>12</v>
      </c>
      <c r="D128" s="1" t="s">
        <v>6</v>
      </c>
      <c r="E128" s="2">
        <v>46037.600138888891</v>
      </c>
      <c r="F128" s="3">
        <f>IF(tbl[[#This Row],[First_Contact_Timestamp]]="",0,1)</f>
        <v>1</v>
      </c>
      <c r="G128" s="5">
        <f>IF(tbl[[#This Row],[Contacted?]]=0,"",(tbl[[#This Row],[First_Contact_Timestamp]]-tbl[[#This Row],[Lead_Timestamp]])*(24*60))</f>
        <v>7.1999999962281436</v>
      </c>
      <c r="H128" s="1" t="str" cm="1">
        <f t="array" ref="H1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9" spans="1:8" x14ac:dyDescent="0.35">
      <c r="A129" s="2">
        <v>46037.727083333331</v>
      </c>
      <c r="B129" s="9">
        <v>46037</v>
      </c>
      <c r="C129" s="1" t="s">
        <v>10</v>
      </c>
      <c r="D129" s="1" t="s">
        <v>5</v>
      </c>
      <c r="E129" s="2">
        <v>46037.731805555559</v>
      </c>
      <c r="F129" s="3">
        <f>IF(tbl[[#This Row],[First_Contact_Timestamp]]="",0,1)</f>
        <v>1</v>
      </c>
      <c r="G129" s="5">
        <f>IF(tbl[[#This Row],[Contacted?]]=0,"",(tbl[[#This Row],[First_Contact_Timestamp]]-tbl[[#This Row],[Lead_Timestamp]])*(24*60))</f>
        <v>6.8000000074971467</v>
      </c>
      <c r="H129" s="1" t="str" cm="1">
        <f t="array" ref="H1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0" spans="1:8" x14ac:dyDescent="0.35">
      <c r="A130" s="2">
        <v>46037.790972222218</v>
      </c>
      <c r="B130" s="9">
        <v>46037</v>
      </c>
      <c r="C130" s="1" t="s">
        <v>10</v>
      </c>
      <c r="D130" s="1" t="s">
        <v>9</v>
      </c>
      <c r="E130" s="2">
        <v>46037.883124999993</v>
      </c>
      <c r="F130" s="3">
        <f>IF(tbl[[#This Row],[First_Contact_Timestamp]]="",0,1)</f>
        <v>1</v>
      </c>
      <c r="G130" s="5">
        <f>IF(tbl[[#This Row],[Contacted?]]=0,"",(tbl[[#This Row],[First_Contact_Timestamp]]-tbl[[#This Row],[Lead_Timestamp]])*(24*60))</f>
        <v>132.6999999966938</v>
      </c>
      <c r="H130" s="1" t="str" cm="1">
        <f t="array" ref="H1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31" spans="1:8" x14ac:dyDescent="0.35">
      <c r="A131" s="2">
        <v>46037.805555555547</v>
      </c>
      <c r="B131" s="9">
        <v>46037</v>
      </c>
      <c r="C131" s="1" t="s">
        <v>14</v>
      </c>
      <c r="D131" s="1" t="s">
        <v>9</v>
      </c>
      <c r="E131" s="2">
        <v>46037.808958333328</v>
      </c>
      <c r="F131" s="3">
        <f>IF(tbl[[#This Row],[First_Contact_Timestamp]]="",0,1)</f>
        <v>1</v>
      </c>
      <c r="G131" s="5">
        <f>IF(tbl[[#This Row],[Contacted?]]=0,"",(tbl[[#This Row],[First_Contact_Timestamp]]-tbl[[#This Row],[Lead_Timestamp]])*(24*60))</f>
        <v>4.9000000033993274</v>
      </c>
      <c r="H131" s="1" t="str" cm="1">
        <f t="array" ref="H1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2" spans="1:8" x14ac:dyDescent="0.35">
      <c r="A132" s="2">
        <v>46037.854166666657</v>
      </c>
      <c r="B132" s="9">
        <v>46037</v>
      </c>
      <c r="C132" s="1" t="s">
        <v>10</v>
      </c>
      <c r="D132" s="1" t="s">
        <v>7</v>
      </c>
      <c r="E132" s="2">
        <v>46037.858680555553</v>
      </c>
      <c r="F132" s="3">
        <f>IF(tbl[[#This Row],[First_Contact_Timestamp]]="",0,1)</f>
        <v>1</v>
      </c>
      <c r="G132" s="5">
        <f>IF(tbl[[#This Row],[Contacted?]]=0,"",(tbl[[#This Row],[First_Contact_Timestamp]]-tbl[[#This Row],[Lead_Timestamp]])*(24*60))</f>
        <v>6.5000000107102096</v>
      </c>
      <c r="H132" s="1" t="str" cm="1">
        <f t="array" ref="H1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3" spans="1:8" x14ac:dyDescent="0.35">
      <c r="A133" s="2">
        <v>46038.079861111109</v>
      </c>
      <c r="B133" s="9">
        <v>46038</v>
      </c>
      <c r="C133" s="1" t="s">
        <v>11</v>
      </c>
      <c r="D133" s="1" t="s">
        <v>5</v>
      </c>
      <c r="E133" s="2">
        <v>46038.105486111112</v>
      </c>
      <c r="F133" s="3">
        <f>IF(tbl[[#This Row],[First_Contact_Timestamp]]="",0,1)</f>
        <v>1</v>
      </c>
      <c r="G133" s="5">
        <f>IF(tbl[[#This Row],[Contacted?]]=0,"",(tbl[[#This Row],[First_Contact_Timestamp]]-tbl[[#This Row],[Lead_Timestamp]])*(24*60))</f>
        <v>36.900000002933666</v>
      </c>
      <c r="H133" s="1" t="str" cm="1">
        <f t="array" ref="H1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4" spans="1:8" x14ac:dyDescent="0.35">
      <c r="A134" s="2">
        <v>46038.27847222222</v>
      </c>
      <c r="B134" s="9">
        <v>46038</v>
      </c>
      <c r="C134" s="1" t="s">
        <v>10</v>
      </c>
      <c r="D134" s="1" t="s">
        <v>7</v>
      </c>
      <c r="F134" s="3">
        <f>IF(tbl[[#This Row],[First_Contact_Timestamp]]="",0,1)</f>
        <v>0</v>
      </c>
      <c r="G134" s="5" t="str">
        <f>IF(tbl[[#This Row],[Contacted?]]=0,"",(tbl[[#This Row],[First_Contact_Timestamp]]-tbl[[#This Row],[Lead_Timestamp]])*(24*60))</f>
        <v/>
      </c>
      <c r="H134" s="1" t="str" cm="1">
        <f t="array" ref="H1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5" spans="1:8" x14ac:dyDescent="0.35">
      <c r="A135" s="2">
        <v>46038.354166666657</v>
      </c>
      <c r="B135" s="9">
        <v>46038</v>
      </c>
      <c r="C135" s="1" t="s">
        <v>14</v>
      </c>
      <c r="D135" s="1" t="s">
        <v>7</v>
      </c>
      <c r="E135" s="2">
        <v>46038.358055555553</v>
      </c>
      <c r="F135" s="3">
        <f>IF(tbl[[#This Row],[First_Contact_Timestamp]]="",0,1)</f>
        <v>1</v>
      </c>
      <c r="G135" s="5">
        <f>IF(tbl[[#This Row],[Contacted?]]=0,"",(tbl[[#This Row],[First_Contact_Timestamp]]-tbl[[#This Row],[Lead_Timestamp]])*(24*60))</f>
        <v>5.6000000098720193</v>
      </c>
      <c r="H135" s="1" t="str" cm="1">
        <f t="array" ref="H1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6" spans="1:8" x14ac:dyDescent="0.35">
      <c r="A136" s="2">
        <v>46038.355555555558</v>
      </c>
      <c r="B136" s="9">
        <v>46038</v>
      </c>
      <c r="C136" s="1" t="s">
        <v>12</v>
      </c>
      <c r="D136" s="1" t="s">
        <v>6</v>
      </c>
      <c r="F136" s="3">
        <f>IF(tbl[[#This Row],[First_Contact_Timestamp]]="",0,1)</f>
        <v>0</v>
      </c>
      <c r="G136" s="5" t="str">
        <f>IF(tbl[[#This Row],[Contacted?]]=0,"",(tbl[[#This Row],[First_Contact_Timestamp]]-tbl[[#This Row],[Lead_Timestamp]])*(24*60))</f>
        <v/>
      </c>
      <c r="H136" s="1" t="str" cm="1">
        <f t="array" ref="H1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7" spans="1:8" x14ac:dyDescent="0.35">
      <c r="A137" s="2">
        <v>46038.744444444441</v>
      </c>
      <c r="B137" s="9">
        <v>46038</v>
      </c>
      <c r="C137" s="1" t="s">
        <v>10</v>
      </c>
      <c r="D137" s="1" t="s">
        <v>6</v>
      </c>
      <c r="E137" s="2">
        <v>46038.750833333332</v>
      </c>
      <c r="F137" s="3">
        <f>IF(tbl[[#This Row],[First_Contact_Timestamp]]="",0,1)</f>
        <v>1</v>
      </c>
      <c r="G137" s="5">
        <f>IF(tbl[[#This Row],[Contacted?]]=0,"",(tbl[[#This Row],[First_Contact_Timestamp]]-tbl[[#This Row],[Lead_Timestamp]])*(24*60))</f>
        <v>9.2000000027474016</v>
      </c>
      <c r="H137" s="1" t="str" cm="1">
        <f t="array" ref="H1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8" spans="1:8" x14ac:dyDescent="0.35">
      <c r="A138" s="2">
        <v>46038.777777777781</v>
      </c>
      <c r="B138" s="9">
        <v>46038</v>
      </c>
      <c r="C138" s="1" t="s">
        <v>14</v>
      </c>
      <c r="D138" s="1" t="s">
        <v>7</v>
      </c>
      <c r="E138" s="2">
        <v>46038.782569444447</v>
      </c>
      <c r="F138" s="3">
        <f>IF(tbl[[#This Row],[First_Contact_Timestamp]]="",0,1)</f>
        <v>1</v>
      </c>
      <c r="G138" s="5">
        <f>IF(tbl[[#This Row],[Contacted?]]=0,"",(tbl[[#This Row],[First_Contact_Timestamp]]-tbl[[#This Row],[Lead_Timestamp]])*(24*60))</f>
        <v>6.8999999994412065</v>
      </c>
      <c r="H138" s="1" t="str" cm="1">
        <f t="array" ref="H1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" spans="1:8" x14ac:dyDescent="0.35">
      <c r="A139" s="2">
        <v>46039.163194444453</v>
      </c>
      <c r="B139" s="9">
        <v>46039</v>
      </c>
      <c r="C139" s="1" t="s">
        <v>13</v>
      </c>
      <c r="D139" s="1" t="s">
        <v>6</v>
      </c>
      <c r="E139" s="2">
        <v>46039.165694444448</v>
      </c>
      <c r="F139" s="3">
        <f>IF(tbl[[#This Row],[First_Contact_Timestamp]]="",0,1)</f>
        <v>1</v>
      </c>
      <c r="G139" s="5">
        <f>IF(tbl[[#This Row],[Contacted?]]=0,"",(tbl[[#This Row],[First_Contact_Timestamp]]-tbl[[#This Row],[Lead_Timestamp]])*(24*60))</f>
        <v>3.5999999928753823</v>
      </c>
      <c r="H139" s="1" t="str" cm="1">
        <f t="array" ref="H1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0" spans="1:8" x14ac:dyDescent="0.35">
      <c r="A140" s="2">
        <v>46039.181250000001</v>
      </c>
      <c r="B140" s="9">
        <v>46039</v>
      </c>
      <c r="C140" s="1" t="s">
        <v>13</v>
      </c>
      <c r="D140" s="1" t="s">
        <v>7</v>
      </c>
      <c r="E140" s="2">
        <v>46039.201736111107</v>
      </c>
      <c r="F140" s="3">
        <f>IF(tbl[[#This Row],[First_Contact_Timestamp]]="",0,1)</f>
        <v>1</v>
      </c>
      <c r="G140" s="5">
        <f>IF(tbl[[#This Row],[Contacted?]]=0,"",(tbl[[#This Row],[First_Contact_Timestamp]]-tbl[[#This Row],[Lead_Timestamp]])*(24*60))</f>
        <v>29.499999991385266</v>
      </c>
      <c r="H140" s="1" t="str" cm="1">
        <f t="array" ref="H1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1" spans="1:8" x14ac:dyDescent="0.35">
      <c r="A141" s="2">
        <v>46039.238194444442</v>
      </c>
      <c r="B141" s="9">
        <v>46039</v>
      </c>
      <c r="C141" s="1" t="s">
        <v>13</v>
      </c>
      <c r="D141" s="1" t="s">
        <v>8</v>
      </c>
      <c r="E141" s="2">
        <v>46039.242430555547</v>
      </c>
      <c r="F141" s="3">
        <f>IF(tbl[[#This Row],[First_Contact_Timestamp]]="",0,1)</f>
        <v>1</v>
      </c>
      <c r="G141" s="5">
        <f>IF(tbl[[#This Row],[Contacted?]]=0,"",(tbl[[#This Row],[First_Contact_Timestamp]]-tbl[[#This Row],[Lead_Timestamp]])*(24*60))</f>
        <v>6.0999999905470759</v>
      </c>
      <c r="H141" s="1" t="str" cm="1">
        <f t="array" ref="H1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2" spans="1:8" x14ac:dyDescent="0.35">
      <c r="A142" s="2">
        <v>46039.29583333333</v>
      </c>
      <c r="B142" s="9">
        <v>46039</v>
      </c>
      <c r="C142" s="1" t="s">
        <v>11</v>
      </c>
      <c r="D142" s="1" t="s">
        <v>5</v>
      </c>
      <c r="E142" s="2">
        <v>46039.303611111107</v>
      </c>
      <c r="F142" s="3">
        <f>IF(tbl[[#This Row],[First_Contact_Timestamp]]="",0,1)</f>
        <v>1</v>
      </c>
      <c r="G142" s="5">
        <f>IF(tbl[[#This Row],[Contacted?]]=0,"",(tbl[[#This Row],[First_Contact_Timestamp]]-tbl[[#This Row],[Lead_Timestamp]])*(24*60))</f>
        <v>11.199999998789281</v>
      </c>
      <c r="H142" s="1" t="str" cm="1">
        <f t="array" ref="H1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3" spans="1:8" x14ac:dyDescent="0.35">
      <c r="A143" s="2">
        <v>46039.501388888893</v>
      </c>
      <c r="B143" s="9">
        <v>46039</v>
      </c>
      <c r="C143" s="1" t="s">
        <v>10</v>
      </c>
      <c r="D143" s="1" t="s">
        <v>8</v>
      </c>
      <c r="E143" s="2">
        <v>46039.51048611111</v>
      </c>
      <c r="F143" s="3">
        <f>IF(tbl[[#This Row],[First_Contact_Timestamp]]="",0,1)</f>
        <v>1</v>
      </c>
      <c r="G143" s="5">
        <f>IF(tbl[[#This Row],[Contacted?]]=0,"",(tbl[[#This Row],[First_Contact_Timestamp]]-tbl[[#This Row],[Lead_Timestamp]])*(24*60))</f>
        <v>13.099999992409721</v>
      </c>
      <c r="H143" s="1" t="str" cm="1">
        <f t="array" ref="H1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4" spans="1:8" x14ac:dyDescent="0.35">
      <c r="A144" s="2">
        <v>46039.740277777782</v>
      </c>
      <c r="B144" s="9">
        <v>46039</v>
      </c>
      <c r="C144" s="1" t="s">
        <v>13</v>
      </c>
      <c r="D144" s="1" t="s">
        <v>9</v>
      </c>
      <c r="E144" s="2">
        <v>46039.744930555556</v>
      </c>
      <c r="F144" s="3">
        <f>IF(tbl[[#This Row],[First_Contact_Timestamp]]="",0,1)</f>
        <v>1</v>
      </c>
      <c r="G144" s="5">
        <f>IF(tbl[[#This Row],[Contacted?]]=0,"",(tbl[[#This Row],[First_Contact_Timestamp]]-tbl[[#This Row],[Lead_Timestamp]])*(24*60))</f>
        <v>6.6999999945983291</v>
      </c>
      <c r="H144" s="1" t="str" cm="1">
        <f t="array" ref="H1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5" spans="1:8" x14ac:dyDescent="0.35">
      <c r="A145" s="2">
        <v>46039.752083333333</v>
      </c>
      <c r="B145" s="9">
        <v>46039</v>
      </c>
      <c r="C145" s="1" t="s">
        <v>14</v>
      </c>
      <c r="D145" s="1" t="s">
        <v>7</v>
      </c>
      <c r="E145" s="2">
        <v>46039.834027777782</v>
      </c>
      <c r="F145" s="3">
        <f>IF(tbl[[#This Row],[First_Contact_Timestamp]]="",0,1)</f>
        <v>1</v>
      </c>
      <c r="G145" s="5">
        <f>IF(tbl[[#This Row],[Contacted?]]=0,"",(tbl[[#This Row],[First_Contact_Timestamp]]-tbl[[#This Row],[Lead_Timestamp]])*(24*60))</f>
        <v>118.00000000745058</v>
      </c>
      <c r="H145" s="1" t="str" cm="1">
        <f t="array" ref="H1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6" spans="1:8" x14ac:dyDescent="0.35">
      <c r="A146" s="2">
        <v>46039.78125</v>
      </c>
      <c r="B146" s="9">
        <v>46039</v>
      </c>
      <c r="C146" s="1" t="s">
        <v>13</v>
      </c>
      <c r="D146" s="1" t="s">
        <v>7</v>
      </c>
      <c r="E146" s="2">
        <v>46039.787499999999</v>
      </c>
      <c r="F146" s="3">
        <f>IF(tbl[[#This Row],[First_Contact_Timestamp]]="",0,1)</f>
        <v>1</v>
      </c>
      <c r="G146" s="5">
        <f>IF(tbl[[#This Row],[Contacted?]]=0,"",(tbl[[#This Row],[First_Contact_Timestamp]]-tbl[[#This Row],[Lead_Timestamp]])*(24*60))</f>
        <v>8.9999999979045242</v>
      </c>
      <c r="H146" s="1" t="str" cm="1">
        <f t="array" ref="H1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" spans="1:8" x14ac:dyDescent="0.35">
      <c r="A147" s="2">
        <v>46040.133333333331</v>
      </c>
      <c r="B147" s="9">
        <v>46040</v>
      </c>
      <c r="C147" s="1" t="s">
        <v>13</v>
      </c>
      <c r="D147" s="1" t="s">
        <v>8</v>
      </c>
      <c r="E147" s="2">
        <v>46040.167916666673</v>
      </c>
      <c r="F147" s="3">
        <f>IF(tbl[[#This Row],[First_Contact_Timestamp]]="",0,1)</f>
        <v>1</v>
      </c>
      <c r="G147" s="5">
        <f>IF(tbl[[#This Row],[Contacted?]]=0,"",(tbl[[#This Row],[First_Contact_Timestamp]]-tbl[[#This Row],[Lead_Timestamp]])*(24*60))</f>
        <v>49.800000011455268</v>
      </c>
      <c r="H147" s="1" t="str" cm="1">
        <f t="array" ref="H1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8" spans="1:8" x14ac:dyDescent="0.35">
      <c r="A148" s="2">
        <v>46040.162499999999</v>
      </c>
      <c r="B148" s="9">
        <v>46040</v>
      </c>
      <c r="C148" s="1" t="s">
        <v>10</v>
      </c>
      <c r="D148" s="1" t="s">
        <v>5</v>
      </c>
      <c r="E148" s="2">
        <v>46040.168124999997</v>
      </c>
      <c r="F148" s="3">
        <f>IF(tbl[[#This Row],[First_Contact_Timestamp]]="",0,1)</f>
        <v>1</v>
      </c>
      <c r="G148" s="5">
        <f>IF(tbl[[#This Row],[Contacted?]]=0,"",(tbl[[#This Row],[First_Contact_Timestamp]]-tbl[[#This Row],[Lead_Timestamp]])*(24*60))</f>
        <v>8.0999999970663339</v>
      </c>
      <c r="H148" s="1" t="str" cm="1">
        <f t="array" ref="H1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9" spans="1:8" x14ac:dyDescent="0.35">
      <c r="A149" s="2">
        <v>46040.223611111112</v>
      </c>
      <c r="B149" s="9">
        <v>46040</v>
      </c>
      <c r="C149" s="1" t="s">
        <v>10</v>
      </c>
      <c r="D149" s="1" t="s">
        <v>6</v>
      </c>
      <c r="E149" s="2">
        <v>46040.227777777778</v>
      </c>
      <c r="F149" s="3">
        <f>IF(tbl[[#This Row],[First_Contact_Timestamp]]="",0,1)</f>
        <v>1</v>
      </c>
      <c r="G149" s="5">
        <f>IF(tbl[[#This Row],[Contacted?]]=0,"",(tbl[[#This Row],[First_Contact_Timestamp]]-tbl[[#This Row],[Lead_Timestamp]])*(24*60))</f>
        <v>5.9999999986030161</v>
      </c>
      <c r="H149" s="1" t="str" cm="1">
        <f t="array" ref="H1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0" spans="1:8" x14ac:dyDescent="0.35">
      <c r="A150" s="2">
        <v>46040.484027777777</v>
      </c>
      <c r="B150" s="9">
        <v>46040</v>
      </c>
      <c r="C150" s="1" t="s">
        <v>10</v>
      </c>
      <c r="D150" s="1" t="s">
        <v>8</v>
      </c>
      <c r="E150" s="2">
        <v>46040.487916666672</v>
      </c>
      <c r="F150" s="3">
        <f>IF(tbl[[#This Row],[First_Contact_Timestamp]]="",0,1)</f>
        <v>1</v>
      </c>
      <c r="G150" s="5">
        <f>IF(tbl[[#This Row],[Contacted?]]=0,"",(tbl[[#This Row],[First_Contact_Timestamp]]-tbl[[#This Row],[Lead_Timestamp]])*(24*60))</f>
        <v>5.6000000098720193</v>
      </c>
      <c r="H150" s="1" t="str" cm="1">
        <f t="array" ref="H1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" spans="1:8" x14ac:dyDescent="0.35">
      <c r="A151" s="2">
        <v>46040.561111111107</v>
      </c>
      <c r="B151" s="9">
        <v>46040</v>
      </c>
      <c r="C151" s="1" t="s">
        <v>14</v>
      </c>
      <c r="D151" s="1" t="s">
        <v>7</v>
      </c>
      <c r="E151" s="2">
        <v>46040.563750000001</v>
      </c>
      <c r="F151" s="3">
        <f>IF(tbl[[#This Row],[First_Contact_Timestamp]]="",0,1)</f>
        <v>1</v>
      </c>
      <c r="G151" s="5">
        <f>IF(tbl[[#This Row],[Contacted?]]=0,"",(tbl[[#This Row],[First_Contact_Timestamp]]-tbl[[#This Row],[Lead_Timestamp]])*(24*60))</f>
        <v>3.8000000081956387</v>
      </c>
      <c r="H151" s="1" t="str" cm="1">
        <f t="array" ref="H1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2" spans="1:8" x14ac:dyDescent="0.35">
      <c r="A152" s="2">
        <v>46040.760416666657</v>
      </c>
      <c r="B152" s="9">
        <v>46040</v>
      </c>
      <c r="C152" s="1" t="s">
        <v>13</v>
      </c>
      <c r="D152" s="1" t="s">
        <v>6</v>
      </c>
      <c r="E152" s="2">
        <v>46040.764374999999</v>
      </c>
      <c r="F152" s="3">
        <f>IF(tbl[[#This Row],[First_Contact_Timestamp]]="",0,1)</f>
        <v>1</v>
      </c>
      <c r="G152" s="5">
        <f>IF(tbl[[#This Row],[Contacted?]]=0,"",(tbl[[#This Row],[First_Contact_Timestamp]]-tbl[[#This Row],[Lead_Timestamp]])*(24*60))</f>
        <v>5.700000012293458</v>
      </c>
      <c r="H152" s="1" t="str" cm="1">
        <f t="array" ref="H1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3" spans="1:8" x14ac:dyDescent="0.35">
      <c r="A153" s="2">
        <v>46040.873611111107</v>
      </c>
      <c r="B153" s="9">
        <v>46040</v>
      </c>
      <c r="C153" s="1" t="s">
        <v>11</v>
      </c>
      <c r="D153" s="1" t="s">
        <v>8</v>
      </c>
      <c r="E153" s="2">
        <v>46040.877638888887</v>
      </c>
      <c r="F153" s="3">
        <f>IF(tbl[[#This Row],[First_Contact_Timestamp]]="",0,1)</f>
        <v>1</v>
      </c>
      <c r="G153" s="5">
        <f>IF(tbl[[#This Row],[Contacted?]]=0,"",(tbl[[#This Row],[First_Contact_Timestamp]]-tbl[[#This Row],[Lead_Timestamp]])*(24*60))</f>
        <v>5.8000000042375177</v>
      </c>
      <c r="H153" s="1" t="str" cm="1">
        <f t="array" ref="H1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4" spans="1:8" x14ac:dyDescent="0.35">
      <c r="A154" s="2">
        <v>46040.986805555563</v>
      </c>
      <c r="B154" s="9">
        <v>46040</v>
      </c>
      <c r="C154" s="1" t="s">
        <v>14</v>
      </c>
      <c r="D154" s="1" t="s">
        <v>9</v>
      </c>
      <c r="E154" s="2">
        <v>46041.002916666657</v>
      </c>
      <c r="F154" s="3">
        <f>IF(tbl[[#This Row],[First_Contact_Timestamp]]="",0,1)</f>
        <v>1</v>
      </c>
      <c r="G154" s="5">
        <f>IF(tbl[[#This Row],[Contacted?]]=0,"",(tbl[[#This Row],[First_Contact_Timestamp]]-tbl[[#This Row],[Lead_Timestamp]])*(24*60))</f>
        <v>23.199999975040555</v>
      </c>
      <c r="H154" s="1" t="str" cm="1">
        <f t="array" ref="H1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5" spans="1:8" x14ac:dyDescent="0.35">
      <c r="A155" s="2">
        <v>46041.018055555563</v>
      </c>
      <c r="B155" s="9">
        <v>46041</v>
      </c>
      <c r="C155" s="1" t="s">
        <v>14</v>
      </c>
      <c r="D155" s="1" t="s">
        <v>8</v>
      </c>
      <c r="E155" s="2">
        <v>46041.066736111112</v>
      </c>
      <c r="F155" s="3">
        <f>IF(tbl[[#This Row],[First_Contact_Timestamp]]="",0,1)</f>
        <v>1</v>
      </c>
      <c r="G155" s="5">
        <f>IF(tbl[[#This Row],[Contacted?]]=0,"",(tbl[[#This Row],[First_Contact_Timestamp]]-tbl[[#This Row],[Lead_Timestamp]])*(24*60))</f>
        <v>70.099999989615753</v>
      </c>
      <c r="H155" s="1" t="str" cm="1">
        <f t="array" ref="H1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6" spans="1:8" x14ac:dyDescent="0.35">
      <c r="A156" s="2">
        <v>46041.026388888888</v>
      </c>
      <c r="B156" s="9">
        <v>46041</v>
      </c>
      <c r="C156" s="1" t="s">
        <v>10</v>
      </c>
      <c r="D156" s="1" t="s">
        <v>8</v>
      </c>
      <c r="E156" s="2">
        <v>46041.029166666667</v>
      </c>
      <c r="F156" s="3">
        <f>IF(tbl[[#This Row],[First_Contact_Timestamp]]="",0,1)</f>
        <v>1</v>
      </c>
      <c r="G156" s="5">
        <f>IF(tbl[[#This Row],[Contacted?]]=0,"",(tbl[[#This Row],[First_Contact_Timestamp]]-tbl[[#This Row],[Lead_Timestamp]])*(24*60))</f>
        <v>4.0000000025611371</v>
      </c>
      <c r="H156" s="1" t="str" cm="1">
        <f t="array" ref="H1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7" spans="1:8" x14ac:dyDescent="0.35">
      <c r="A157" s="2">
        <v>46041.115972222222</v>
      </c>
      <c r="B157" s="9">
        <v>46041</v>
      </c>
      <c r="C157" s="1" t="s">
        <v>11</v>
      </c>
      <c r="D157" s="1" t="s">
        <v>8</v>
      </c>
      <c r="E157" s="2">
        <v>46041.196597222217</v>
      </c>
      <c r="F157" s="3">
        <f>IF(tbl[[#This Row],[First_Contact_Timestamp]]="",0,1)</f>
        <v>1</v>
      </c>
      <c r="G157" s="5">
        <f>IF(tbl[[#This Row],[Contacted?]]=0,"",(tbl[[#This Row],[First_Contact_Timestamp]]-tbl[[#This Row],[Lead_Timestamp]])*(24*60))</f>
        <v>116.09999999287538</v>
      </c>
      <c r="H157" s="1" t="str" cm="1">
        <f t="array" ref="H1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8" spans="1:8" x14ac:dyDescent="0.35">
      <c r="A158" s="2">
        <v>46041.30972222222</v>
      </c>
      <c r="B158" s="9">
        <v>46041</v>
      </c>
      <c r="C158" s="1" t="s">
        <v>11</v>
      </c>
      <c r="D158" s="1" t="s">
        <v>9</v>
      </c>
      <c r="E158" s="2">
        <v>46041.334930555553</v>
      </c>
      <c r="F158" s="3">
        <f>IF(tbl[[#This Row],[First_Contact_Timestamp]]="",0,1)</f>
        <v>1</v>
      </c>
      <c r="G158" s="5">
        <f>IF(tbl[[#This Row],[Contacted?]]=0,"",(tbl[[#This Row],[First_Contact_Timestamp]]-tbl[[#This Row],[Lead_Timestamp]])*(24*60))</f>
        <v>36.299999998882413</v>
      </c>
      <c r="H158" s="1" t="str" cm="1">
        <f t="array" ref="H1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9" spans="1:8" x14ac:dyDescent="0.35">
      <c r="A159" s="2">
        <v>46041.457638888889</v>
      </c>
      <c r="B159" s="9">
        <v>46041</v>
      </c>
      <c r="C159" s="1" t="s">
        <v>13</v>
      </c>
      <c r="D159" s="1" t="s">
        <v>6</v>
      </c>
      <c r="E159" s="2">
        <v>46041.462013888893</v>
      </c>
      <c r="F159" s="3">
        <f>IF(tbl[[#This Row],[First_Contact_Timestamp]]="",0,1)</f>
        <v>1</v>
      </c>
      <c r="G159" s="5">
        <f>IF(tbl[[#This Row],[Contacted?]]=0,"",(tbl[[#This Row],[First_Contact_Timestamp]]-tbl[[#This Row],[Lead_Timestamp]])*(24*60))</f>
        <v>6.3000000058673322</v>
      </c>
      <c r="H159" s="1" t="str" cm="1">
        <f t="array" ref="H1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0" spans="1:8" x14ac:dyDescent="0.35">
      <c r="A160" s="2">
        <v>46041.491666666669</v>
      </c>
      <c r="B160" s="9">
        <v>46041</v>
      </c>
      <c r="C160" s="1" t="s">
        <v>14</v>
      </c>
      <c r="D160" s="1" t="s">
        <v>7</v>
      </c>
      <c r="F160" s="3">
        <f>IF(tbl[[#This Row],[First_Contact_Timestamp]]="",0,1)</f>
        <v>0</v>
      </c>
      <c r="G160" s="5" t="str">
        <f>IF(tbl[[#This Row],[Contacted?]]=0,"",(tbl[[#This Row],[First_Contact_Timestamp]]-tbl[[#This Row],[Lead_Timestamp]])*(24*60))</f>
        <v/>
      </c>
      <c r="H160" s="1" t="str" cm="1">
        <f t="array" ref="H1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1" spans="1:8" x14ac:dyDescent="0.35">
      <c r="A161" s="2">
        <v>46041.510416666657</v>
      </c>
      <c r="B161" s="9">
        <v>46041</v>
      </c>
      <c r="C161" s="1" t="s">
        <v>12</v>
      </c>
      <c r="D161" s="1" t="s">
        <v>7</v>
      </c>
      <c r="E161" s="2">
        <v>46041.516458333332</v>
      </c>
      <c r="F161" s="3">
        <f>IF(tbl[[#This Row],[First_Contact_Timestamp]]="",0,1)</f>
        <v>1</v>
      </c>
      <c r="G161" s="5">
        <f>IF(tbl[[#This Row],[Contacted?]]=0,"",(tbl[[#This Row],[First_Contact_Timestamp]]-tbl[[#This Row],[Lead_Timestamp]])*(24*60))</f>
        <v>8.7000000115949661</v>
      </c>
      <c r="H161" s="1" t="str" cm="1">
        <f t="array" ref="H1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2" spans="1:8" x14ac:dyDescent="0.35">
      <c r="A162" s="2">
        <v>46041.557638888888</v>
      </c>
      <c r="B162" s="9">
        <v>46041</v>
      </c>
      <c r="C162" s="1" t="s">
        <v>10</v>
      </c>
      <c r="D162" s="1" t="s">
        <v>8</v>
      </c>
      <c r="F162" s="3">
        <f>IF(tbl[[#This Row],[First_Contact_Timestamp]]="",0,1)</f>
        <v>0</v>
      </c>
      <c r="G162" s="5" t="str">
        <f>IF(tbl[[#This Row],[Contacted?]]=0,"",(tbl[[#This Row],[First_Contact_Timestamp]]-tbl[[#This Row],[Lead_Timestamp]])*(24*60))</f>
        <v/>
      </c>
      <c r="H162" s="1" t="str" cm="1">
        <f t="array" ref="H1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3" spans="1:8" x14ac:dyDescent="0.35">
      <c r="A163" s="2">
        <v>46041.578472222223</v>
      </c>
      <c r="B163" s="9">
        <v>46041</v>
      </c>
      <c r="C163" s="1" t="s">
        <v>10</v>
      </c>
      <c r="D163" s="1" t="s">
        <v>8</v>
      </c>
      <c r="E163" s="2">
        <v>46041.580694444441</v>
      </c>
      <c r="F163" s="3">
        <f>IF(tbl[[#This Row],[First_Contact_Timestamp]]="",0,1)</f>
        <v>1</v>
      </c>
      <c r="G163" s="5">
        <f>IF(tbl[[#This Row],[Contacted?]]=0,"",(tbl[[#This Row],[First_Contact_Timestamp]]-tbl[[#This Row],[Lead_Timestamp]])*(24*60))</f>
        <v>3.1999999936670065</v>
      </c>
      <c r="H163" s="1" t="str" cm="1">
        <f t="array" ref="H1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4" spans="1:8" x14ac:dyDescent="0.35">
      <c r="A164" s="2">
        <v>46041.599305555559</v>
      </c>
      <c r="B164" s="9">
        <v>46041</v>
      </c>
      <c r="C164" s="1" t="s">
        <v>12</v>
      </c>
      <c r="D164" s="1" t="s">
        <v>9</v>
      </c>
      <c r="E164" s="2">
        <v>46041.612430555557</v>
      </c>
      <c r="F164" s="3">
        <f>IF(tbl[[#This Row],[First_Contact_Timestamp]]="",0,1)</f>
        <v>1</v>
      </c>
      <c r="G164" s="5">
        <f>IF(tbl[[#This Row],[Contacted?]]=0,"",(tbl[[#This Row],[First_Contact_Timestamp]]-tbl[[#This Row],[Lead_Timestamp]])*(24*60))</f>
        <v>18.899999996647239</v>
      </c>
      <c r="H164" s="1" t="str" cm="1">
        <f t="array" ref="H1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5" spans="1:8" x14ac:dyDescent="0.35">
      <c r="A165" s="2">
        <v>46041.853472222218</v>
      </c>
      <c r="B165" s="9">
        <v>46041</v>
      </c>
      <c r="C165" s="1" t="s">
        <v>10</v>
      </c>
      <c r="D165" s="1" t="s">
        <v>7</v>
      </c>
      <c r="E165" s="2">
        <v>46041.857291666667</v>
      </c>
      <c r="F165" s="3">
        <f>IF(tbl[[#This Row],[First_Contact_Timestamp]]="",0,1)</f>
        <v>1</v>
      </c>
      <c r="G165" s="5">
        <f>IF(tbl[[#This Row],[Contacted?]]=0,"",(tbl[[#This Row],[First_Contact_Timestamp]]-tbl[[#This Row],[Lead_Timestamp]])*(24*60))</f>
        <v>5.5000000074505806</v>
      </c>
      <c r="H165" s="1" t="str" cm="1">
        <f t="array" ref="H1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6" spans="1:8" x14ac:dyDescent="0.35">
      <c r="A166" s="2">
        <v>46042.047222222223</v>
      </c>
      <c r="B166" s="9">
        <v>46042</v>
      </c>
      <c r="C166" s="1" t="s">
        <v>13</v>
      </c>
      <c r="D166" s="1" t="s">
        <v>9</v>
      </c>
      <c r="E166" s="2">
        <v>46042.054444444453</v>
      </c>
      <c r="F166" s="3">
        <f>IF(tbl[[#This Row],[First_Contact_Timestamp]]="",0,1)</f>
        <v>1</v>
      </c>
      <c r="G166" s="5">
        <f>IF(tbl[[#This Row],[Contacted?]]=0,"",(tbl[[#This Row],[First_Contact_Timestamp]]-tbl[[#This Row],[Lead_Timestamp]])*(24*60))</f>
        <v>10.400000010849908</v>
      </c>
      <c r="H166" s="1" t="str" cm="1">
        <f t="array" ref="H1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7" spans="1:8" x14ac:dyDescent="0.35">
      <c r="A167" s="2">
        <v>46042.109027777777</v>
      </c>
      <c r="B167" s="9">
        <v>46042</v>
      </c>
      <c r="C167" s="1" t="s">
        <v>12</v>
      </c>
      <c r="D167" s="1" t="s">
        <v>7</v>
      </c>
      <c r="E167" s="2">
        <v>46042.112708333327</v>
      </c>
      <c r="F167" s="3">
        <f>IF(tbl[[#This Row],[First_Contact_Timestamp]]="",0,1)</f>
        <v>1</v>
      </c>
      <c r="G167" s="5">
        <f>IF(tbl[[#This Row],[Contacted?]]=0,"",(tbl[[#This Row],[First_Contact_Timestamp]]-tbl[[#This Row],[Lead_Timestamp]])*(24*60))</f>
        <v>5.2999999921303242</v>
      </c>
      <c r="H167" s="1" t="str" cm="1">
        <f t="array" ref="H1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8" spans="1:8" x14ac:dyDescent="0.35">
      <c r="A168" s="2">
        <v>46042.540277777778</v>
      </c>
      <c r="B168" s="9">
        <v>46042</v>
      </c>
      <c r="C168" s="1" t="s">
        <v>13</v>
      </c>
      <c r="D168" s="1" t="s">
        <v>7</v>
      </c>
      <c r="E168" s="2">
        <v>46042.543402777781</v>
      </c>
      <c r="F168" s="3">
        <f>IF(tbl[[#This Row],[First_Contact_Timestamp]]="",0,1)</f>
        <v>1</v>
      </c>
      <c r="G168" s="5">
        <f>IF(tbl[[#This Row],[Contacted?]]=0,"",(tbl[[#This Row],[First_Contact_Timestamp]]-tbl[[#This Row],[Lead_Timestamp]])*(24*60))</f>
        <v>4.5000000041909516</v>
      </c>
      <c r="H168" s="1" t="str" cm="1">
        <f t="array" ref="H1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9" spans="1:8" x14ac:dyDescent="0.35">
      <c r="A169" s="2">
        <v>46042.619444444441</v>
      </c>
      <c r="B169" s="9">
        <v>46042</v>
      </c>
      <c r="C169" s="1" t="s">
        <v>13</v>
      </c>
      <c r="D169" s="1" t="s">
        <v>9</v>
      </c>
      <c r="F169" s="3">
        <f>IF(tbl[[#This Row],[First_Contact_Timestamp]]="",0,1)</f>
        <v>0</v>
      </c>
      <c r="G169" s="5" t="str">
        <f>IF(tbl[[#This Row],[Contacted?]]=0,"",(tbl[[#This Row],[First_Contact_Timestamp]]-tbl[[#This Row],[Lead_Timestamp]])*(24*60))</f>
        <v/>
      </c>
      <c r="H169" s="1" t="str" cm="1">
        <f t="array" ref="H1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0" spans="1:8" x14ac:dyDescent="0.35">
      <c r="A170" s="2">
        <v>46042.660416666673</v>
      </c>
      <c r="B170" s="9">
        <v>46042</v>
      </c>
      <c r="C170" s="1" t="s">
        <v>13</v>
      </c>
      <c r="D170" s="1" t="s">
        <v>8</v>
      </c>
      <c r="E170" s="2">
        <v>46042.694374999999</v>
      </c>
      <c r="F170" s="3">
        <f>IF(tbl[[#This Row],[First_Contact_Timestamp]]="",0,1)</f>
        <v>1</v>
      </c>
      <c r="G170" s="5">
        <f>IF(tbl[[#This Row],[Contacted?]]=0,"",(tbl[[#This Row],[First_Contact_Timestamp]]-tbl[[#This Row],[Lead_Timestamp]])*(24*60))</f>
        <v>48.899999989662319</v>
      </c>
      <c r="H170" s="1" t="str" cm="1">
        <f t="array" ref="H1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1" spans="1:8" x14ac:dyDescent="0.35">
      <c r="A171" s="2">
        <v>46042.8</v>
      </c>
      <c r="B171" s="9">
        <v>46042</v>
      </c>
      <c r="C171" s="1" t="s">
        <v>14</v>
      </c>
      <c r="D171" s="1" t="s">
        <v>5</v>
      </c>
      <c r="E171" s="2">
        <v>46042.836527777778</v>
      </c>
      <c r="F171" s="3">
        <f>IF(tbl[[#This Row],[First_Contact_Timestamp]]="",0,1)</f>
        <v>1</v>
      </c>
      <c r="G171" s="5">
        <f>IF(tbl[[#This Row],[Contacted?]]=0,"",(tbl[[#This Row],[First_Contact_Timestamp]]-tbl[[#This Row],[Lead_Timestamp]])*(24*60))</f>
        <v>52.599999995436519</v>
      </c>
      <c r="H171" s="1" t="str" cm="1">
        <f t="array" ref="H1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2" spans="1:8" x14ac:dyDescent="0.35">
      <c r="A172" s="2">
        <v>46042.84375</v>
      </c>
      <c r="B172" s="9">
        <v>46042</v>
      </c>
      <c r="C172" s="1" t="s">
        <v>14</v>
      </c>
      <c r="D172" s="1" t="s">
        <v>9</v>
      </c>
      <c r="E172" s="2">
        <v>46042.852569444447</v>
      </c>
      <c r="F172" s="3">
        <f>IF(tbl[[#This Row],[First_Contact_Timestamp]]="",0,1)</f>
        <v>1</v>
      </c>
      <c r="G172" s="5">
        <f>IF(tbl[[#This Row],[Contacted?]]=0,"",(tbl[[#This Row],[First_Contact_Timestamp]]-tbl[[#This Row],[Lead_Timestamp]])*(24*60))</f>
        <v>12.700000003678724</v>
      </c>
      <c r="H172" s="1" t="str" cm="1">
        <f t="array" ref="H1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3" spans="1:8" x14ac:dyDescent="0.35">
      <c r="A173" s="2">
        <v>46042.902083333327</v>
      </c>
      <c r="B173" s="9">
        <v>46042</v>
      </c>
      <c r="C173" s="1" t="s">
        <v>12</v>
      </c>
      <c r="D173" s="1" t="s">
        <v>8</v>
      </c>
      <c r="E173" s="2">
        <v>46042.909236111111</v>
      </c>
      <c r="F173" s="3">
        <f>IF(tbl[[#This Row],[First_Contact_Timestamp]]="",0,1)</f>
        <v>1</v>
      </c>
      <c r="G173" s="5">
        <f>IF(tbl[[#This Row],[Contacted?]]=0,"",(tbl[[#This Row],[First_Contact_Timestamp]]-tbl[[#This Row],[Lead_Timestamp]])*(24*60))</f>
        <v>10.300000008428469</v>
      </c>
      <c r="H173" s="1" t="str" cm="1">
        <f t="array" ref="H1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4" spans="1:8" x14ac:dyDescent="0.35">
      <c r="A174" s="2">
        <v>46042.946527777778</v>
      </c>
      <c r="B174" s="9">
        <v>46042</v>
      </c>
      <c r="C174" s="1" t="s">
        <v>10</v>
      </c>
      <c r="D174" s="1" t="s">
        <v>7</v>
      </c>
      <c r="E174" s="2">
        <v>46042.952638888892</v>
      </c>
      <c r="F174" s="3">
        <f>IF(tbl[[#This Row],[First_Contact_Timestamp]]="",0,1)</f>
        <v>1</v>
      </c>
      <c r="G174" s="5">
        <f>IF(tbl[[#This Row],[Contacted?]]=0,"",(tbl[[#This Row],[First_Contact_Timestamp]]-tbl[[#This Row],[Lead_Timestamp]])*(24*60))</f>
        <v>8.8000000035390258</v>
      </c>
      <c r="H174" s="1" t="str" cm="1">
        <f t="array" ref="H1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5" spans="1:8" x14ac:dyDescent="0.35">
      <c r="A175" s="2">
        <v>46043.031944444447</v>
      </c>
      <c r="B175" s="9">
        <v>46043</v>
      </c>
      <c r="C175" s="1" t="s">
        <v>14</v>
      </c>
      <c r="D175" s="1" t="s">
        <v>7</v>
      </c>
      <c r="E175" s="2">
        <v>46043.037361111114</v>
      </c>
      <c r="F175" s="3">
        <f>IF(tbl[[#This Row],[First_Contact_Timestamp]]="",0,1)</f>
        <v>1</v>
      </c>
      <c r="G175" s="5">
        <f>IF(tbl[[#This Row],[Contacted?]]=0,"",(tbl[[#This Row],[First_Contact_Timestamp]]-tbl[[#This Row],[Lead_Timestamp]])*(24*60))</f>
        <v>7.8000000002793968</v>
      </c>
      <c r="H175" s="1" t="str" cm="1">
        <f t="array" ref="H1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6" spans="1:8" x14ac:dyDescent="0.35">
      <c r="A176" s="2">
        <v>46043.581944444442</v>
      </c>
      <c r="B176" s="9">
        <v>46043</v>
      </c>
      <c r="C176" s="1" t="s">
        <v>14</v>
      </c>
      <c r="D176" s="1" t="s">
        <v>7</v>
      </c>
      <c r="E176" s="2">
        <v>46043.58625</v>
      </c>
      <c r="F176" s="3">
        <f>IF(tbl[[#This Row],[First_Contact_Timestamp]]="",0,1)</f>
        <v>1</v>
      </c>
      <c r="G176" s="5">
        <f>IF(tbl[[#This Row],[Contacted?]]=0,"",(tbl[[#This Row],[First_Contact_Timestamp]]-tbl[[#This Row],[Lead_Timestamp]])*(24*60))</f>
        <v>6.2000000034458935</v>
      </c>
      <c r="H176" s="1" t="str" cm="1">
        <f t="array" ref="H1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7" spans="1:8" x14ac:dyDescent="0.35">
      <c r="A177" s="2">
        <v>46043.834027777782</v>
      </c>
      <c r="B177" s="9">
        <v>46043</v>
      </c>
      <c r="C177" s="1" t="s">
        <v>10</v>
      </c>
      <c r="D177" s="1" t="s">
        <v>8</v>
      </c>
      <c r="E177" s="2">
        <v>46043.841041666667</v>
      </c>
      <c r="F177" s="3">
        <f>IF(tbl[[#This Row],[First_Contact_Timestamp]]="",0,1)</f>
        <v>1</v>
      </c>
      <c r="G177" s="5">
        <f>IF(tbl[[#This Row],[Contacted?]]=0,"",(tbl[[#This Row],[First_Contact_Timestamp]]-tbl[[#This Row],[Lead_Timestamp]])*(24*60))</f>
        <v>10.099999993108213</v>
      </c>
      <c r="H177" s="1" t="str" cm="1">
        <f t="array" ref="H1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8" spans="1:8" x14ac:dyDescent="0.35">
      <c r="A178" s="2">
        <v>46044.65902777778</v>
      </c>
      <c r="B178" s="9">
        <v>46044</v>
      </c>
      <c r="C178" s="1" t="s">
        <v>10</v>
      </c>
      <c r="D178" s="1" t="s">
        <v>9</v>
      </c>
      <c r="E178" s="2">
        <v>46044.662916666668</v>
      </c>
      <c r="F178" s="3">
        <f>IF(tbl[[#This Row],[First_Contact_Timestamp]]="",0,1)</f>
        <v>1</v>
      </c>
      <c r="G178" s="5">
        <f>IF(tbl[[#This Row],[Contacted?]]=0,"",(tbl[[#This Row],[First_Contact_Timestamp]]-tbl[[#This Row],[Lead_Timestamp]])*(24*60))</f>
        <v>5.5999999993946403</v>
      </c>
      <c r="H178" s="1" t="str" cm="1">
        <f t="array" ref="H1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9" spans="1:8" x14ac:dyDescent="0.35">
      <c r="A179" s="2">
        <v>46044.665972222218</v>
      </c>
      <c r="B179" s="9">
        <v>46044</v>
      </c>
      <c r="C179" s="1" t="s">
        <v>13</v>
      </c>
      <c r="D179" s="1" t="s">
        <v>6</v>
      </c>
      <c r="E179" s="2">
        <v>46044.676041666673</v>
      </c>
      <c r="F179" s="3">
        <f>IF(tbl[[#This Row],[First_Contact_Timestamp]]="",0,1)</f>
        <v>1</v>
      </c>
      <c r="G179" s="5">
        <f>IF(tbl[[#This Row],[Contacted?]]=0,"",(tbl[[#This Row],[First_Contact_Timestamp]]-tbl[[#This Row],[Lead_Timestamp]])*(24*60))</f>
        <v>14.500000015832484</v>
      </c>
      <c r="H179" s="1" t="str" cm="1">
        <f t="array" ref="H1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0" spans="1:8" x14ac:dyDescent="0.35">
      <c r="A180" s="2">
        <v>46044.924305555563</v>
      </c>
      <c r="B180" s="9">
        <v>46044</v>
      </c>
      <c r="C180" s="1" t="s">
        <v>11</v>
      </c>
      <c r="D180" s="1" t="s">
        <v>7</v>
      </c>
      <c r="E180" s="2">
        <v>46044.927361111113</v>
      </c>
      <c r="F180" s="3">
        <f>IF(tbl[[#This Row],[First_Contact_Timestamp]]="",0,1)</f>
        <v>1</v>
      </c>
      <c r="G180" s="5">
        <f>IF(tbl[[#This Row],[Contacted?]]=0,"",(tbl[[#This Row],[First_Contact_Timestamp]]-tbl[[#This Row],[Lead_Timestamp]])*(24*60))</f>
        <v>4.3999999912921339</v>
      </c>
      <c r="H180" s="1" t="str" cm="1">
        <f t="array" ref="H1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1" spans="1:8" x14ac:dyDescent="0.35">
      <c r="A181" s="2">
        <v>46045.189583333333</v>
      </c>
      <c r="B181" s="9">
        <v>46045</v>
      </c>
      <c r="C181" s="1" t="s">
        <v>11</v>
      </c>
      <c r="D181" s="1" t="s">
        <v>5</v>
      </c>
      <c r="E181" s="2">
        <v>46045.196388888893</v>
      </c>
      <c r="F181" s="3">
        <f>IF(tbl[[#This Row],[First_Contact_Timestamp]]="",0,1)</f>
        <v>1</v>
      </c>
      <c r="G181" s="5">
        <f>IF(tbl[[#This Row],[Contacted?]]=0,"",(tbl[[#This Row],[First_Contact_Timestamp]]-tbl[[#This Row],[Lead_Timestamp]])*(24*60))</f>
        <v>9.8000000067986548</v>
      </c>
      <c r="H181" s="1" t="str" cm="1">
        <f t="array" ref="H1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2" spans="1:8" x14ac:dyDescent="0.35">
      <c r="A182" s="2">
        <v>46045.226388888892</v>
      </c>
      <c r="B182" s="9">
        <v>46045</v>
      </c>
      <c r="C182" s="1" t="s">
        <v>13</v>
      </c>
      <c r="D182" s="1" t="s">
        <v>6</v>
      </c>
      <c r="E182" s="2">
        <v>46045.23027777778</v>
      </c>
      <c r="F182" s="3">
        <f>IF(tbl[[#This Row],[First_Contact_Timestamp]]="",0,1)</f>
        <v>1</v>
      </c>
      <c r="G182" s="5">
        <f>IF(tbl[[#This Row],[Contacted?]]=0,"",(tbl[[#This Row],[First_Contact_Timestamp]]-tbl[[#This Row],[Lead_Timestamp]])*(24*60))</f>
        <v>5.5999999993946403</v>
      </c>
      <c r="H182" s="1" t="str" cm="1">
        <f t="array" ref="H1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" spans="1:8" x14ac:dyDescent="0.35">
      <c r="A183" s="2">
        <v>46045.37222222222</v>
      </c>
      <c r="B183" s="9">
        <v>46045</v>
      </c>
      <c r="C183" s="1" t="s">
        <v>11</v>
      </c>
      <c r="D183" s="1" t="s">
        <v>8</v>
      </c>
      <c r="E183" s="2">
        <v>46045.376180555562</v>
      </c>
      <c r="F183" s="3">
        <f>IF(tbl[[#This Row],[First_Contact_Timestamp]]="",0,1)</f>
        <v>1</v>
      </c>
      <c r="G183" s="5">
        <f>IF(tbl[[#This Row],[Contacted?]]=0,"",(tbl[[#This Row],[First_Contact_Timestamp]]-tbl[[#This Row],[Lead_Timestamp]])*(24*60))</f>
        <v>5.700000012293458</v>
      </c>
      <c r="H183" s="1" t="str" cm="1">
        <f t="array" ref="H1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4" spans="1:8" x14ac:dyDescent="0.35">
      <c r="A184" s="2">
        <v>46045.609027777777</v>
      </c>
      <c r="B184" s="9">
        <v>46045</v>
      </c>
      <c r="C184" s="1" t="s">
        <v>13</v>
      </c>
      <c r="D184" s="1" t="s">
        <v>5</v>
      </c>
      <c r="E184" s="2">
        <v>46045.611041666663</v>
      </c>
      <c r="F184" s="3">
        <f>IF(tbl[[#This Row],[First_Contact_Timestamp]]="",0,1)</f>
        <v>1</v>
      </c>
      <c r="G184" s="5">
        <f>IF(tbl[[#This Row],[Contacted?]]=0,"",(tbl[[#This Row],[First_Contact_Timestamp]]-tbl[[#This Row],[Lead_Timestamp]])*(24*60))</f>
        <v>2.8999999968800694</v>
      </c>
      <c r="H184" s="1" t="str" cm="1">
        <f t="array" ref="H1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5" spans="1:8" x14ac:dyDescent="0.35">
      <c r="A185" s="2">
        <v>46045.70416666667</v>
      </c>
      <c r="B185" s="9">
        <v>46045</v>
      </c>
      <c r="C185" s="1" t="s">
        <v>14</v>
      </c>
      <c r="D185" s="1" t="s">
        <v>7</v>
      </c>
      <c r="E185" s="2">
        <v>46045.716874999998</v>
      </c>
      <c r="F185" s="3">
        <f>IF(tbl[[#This Row],[First_Contact_Timestamp]]="",0,1)</f>
        <v>1</v>
      </c>
      <c r="G185" s="5">
        <f>IF(tbl[[#This Row],[Contacted?]]=0,"",(tbl[[#This Row],[First_Contact_Timestamp]]-tbl[[#This Row],[Lead_Timestamp]])*(24*60))</f>
        <v>18.299999992595986</v>
      </c>
      <c r="H185" s="1" t="str" cm="1">
        <f t="array" ref="H1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6" spans="1:8" x14ac:dyDescent="0.35">
      <c r="A186" s="2">
        <v>46046.09097222222</v>
      </c>
      <c r="B186" s="9">
        <v>46046</v>
      </c>
      <c r="C186" s="1" t="s">
        <v>12</v>
      </c>
      <c r="D186" s="1" t="s">
        <v>5</v>
      </c>
      <c r="E186" s="2">
        <v>46046.105902777781</v>
      </c>
      <c r="F186" s="3">
        <f>IF(tbl[[#This Row],[First_Contact_Timestamp]]="",0,1)</f>
        <v>1</v>
      </c>
      <c r="G186" s="5">
        <f>IF(tbl[[#This Row],[Contacted?]]=0,"",(tbl[[#This Row],[First_Contact_Timestamp]]-tbl[[#This Row],[Lead_Timestamp]])*(24*60))</f>
        <v>21.50000000721775</v>
      </c>
      <c r="H186" s="1" t="str" cm="1">
        <f t="array" ref="H1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7" spans="1:8" x14ac:dyDescent="0.35">
      <c r="A187" s="2">
        <v>46046.115277777782</v>
      </c>
      <c r="B187" s="9">
        <v>46046</v>
      </c>
      <c r="C187" s="1" t="s">
        <v>10</v>
      </c>
      <c r="D187" s="1" t="s">
        <v>8</v>
      </c>
      <c r="E187" s="2">
        <v>46046.117708333331</v>
      </c>
      <c r="F187" s="3">
        <f>IF(tbl[[#This Row],[First_Contact_Timestamp]]="",0,1)</f>
        <v>1</v>
      </c>
      <c r="G187" s="5">
        <f>IF(tbl[[#This Row],[Contacted?]]=0,"",(tbl[[#This Row],[First_Contact_Timestamp]]-tbl[[#This Row],[Lead_Timestamp]])*(24*60))</f>
        <v>3.4999999904539436</v>
      </c>
      <c r="H187" s="1" t="str" cm="1">
        <f t="array" ref="H1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8" spans="1:8" x14ac:dyDescent="0.35">
      <c r="A188" s="2">
        <v>46046.245833333327</v>
      </c>
      <c r="B188" s="9">
        <v>46046</v>
      </c>
      <c r="C188" s="1" t="s">
        <v>14</v>
      </c>
      <c r="D188" s="1" t="s">
        <v>6</v>
      </c>
      <c r="E188" s="2">
        <v>46046.249305555553</v>
      </c>
      <c r="F188" s="3">
        <f>IF(tbl[[#This Row],[First_Contact_Timestamp]]="",0,1)</f>
        <v>1</v>
      </c>
      <c r="G188" s="5">
        <f>IF(tbl[[#This Row],[Contacted?]]=0,"",(tbl[[#This Row],[First_Contact_Timestamp]]-tbl[[#This Row],[Lead_Timestamp]])*(24*60))</f>
        <v>5.0000000058207661</v>
      </c>
      <c r="H188" s="1" t="str" cm="1">
        <f t="array" ref="H1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9" spans="1:8" x14ac:dyDescent="0.35">
      <c r="A189" s="2">
        <v>46046.270138888889</v>
      </c>
      <c r="B189" s="9">
        <v>46046</v>
      </c>
      <c r="C189" s="1" t="s">
        <v>14</v>
      </c>
      <c r="D189" s="1" t="s">
        <v>5</v>
      </c>
      <c r="E189" s="2">
        <v>46046.296458333331</v>
      </c>
      <c r="F189" s="3">
        <f>IF(tbl[[#This Row],[First_Contact_Timestamp]]="",0,1)</f>
        <v>1</v>
      </c>
      <c r="G189" s="5">
        <f>IF(tbl[[#This Row],[Contacted?]]=0,"",(tbl[[#This Row],[First_Contact_Timestamp]]-tbl[[#This Row],[Lead_Timestamp]])*(24*60))</f>
        <v>37.899999995715916</v>
      </c>
      <c r="H189" s="1" t="str" cm="1">
        <f t="array" ref="H1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0" spans="1:8" x14ac:dyDescent="0.35">
      <c r="A190" s="2">
        <v>46046.570833333331</v>
      </c>
      <c r="B190" s="9">
        <v>46046</v>
      </c>
      <c r="C190" s="1" t="s">
        <v>14</v>
      </c>
      <c r="D190" s="1" t="s">
        <v>7</v>
      </c>
      <c r="E190" s="2">
        <v>46046.576527777768</v>
      </c>
      <c r="F190" s="3">
        <f>IF(tbl[[#This Row],[First_Contact_Timestamp]]="",0,1)</f>
        <v>1</v>
      </c>
      <c r="G190" s="5">
        <f>IF(tbl[[#This Row],[Contacted?]]=0,"",(tbl[[#This Row],[First_Contact_Timestamp]]-tbl[[#This Row],[Lead_Timestamp]])*(24*60))</f>
        <v>8.1999999890103936</v>
      </c>
      <c r="H190" s="1" t="str" cm="1">
        <f t="array" ref="H1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1" spans="1:8" x14ac:dyDescent="0.35">
      <c r="A191" s="2">
        <v>46046.9</v>
      </c>
      <c r="B191" s="9">
        <v>46046</v>
      </c>
      <c r="C191" s="1" t="s">
        <v>10</v>
      </c>
      <c r="D191" s="1" t="s">
        <v>8</v>
      </c>
      <c r="E191" s="2">
        <v>46046.907638888893</v>
      </c>
      <c r="F191" s="3">
        <f>IF(tbl[[#This Row],[First_Contact_Timestamp]]="",0,1)</f>
        <v>1</v>
      </c>
      <c r="G191" s="5">
        <f>IF(tbl[[#This Row],[Contacted?]]=0,"",(tbl[[#This Row],[First_Contact_Timestamp]]-tbl[[#This Row],[Lead_Timestamp]])*(24*60))</f>
        <v>11.000000004423782</v>
      </c>
      <c r="H191" s="1" t="str" cm="1">
        <f t="array" ref="H1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2" spans="1:8" x14ac:dyDescent="0.35">
      <c r="A192" s="2">
        <v>46046.90902777778</v>
      </c>
      <c r="B192" s="9">
        <v>46046</v>
      </c>
      <c r="C192" s="1" t="s">
        <v>11</v>
      </c>
      <c r="D192" s="1" t="s">
        <v>7</v>
      </c>
      <c r="E192" s="2">
        <v>46046.921458333331</v>
      </c>
      <c r="F192" s="3">
        <f>IF(tbl[[#This Row],[First_Contact_Timestamp]]="",0,1)</f>
        <v>1</v>
      </c>
      <c r="G192" s="5">
        <f>IF(tbl[[#This Row],[Contacted?]]=0,"",(tbl[[#This Row],[First_Contact_Timestamp]]-tbl[[#This Row],[Lead_Timestamp]])*(24*60))</f>
        <v>17.89999999338761</v>
      </c>
      <c r="H192" s="1" t="str" cm="1">
        <f t="array" ref="H1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3" spans="1:8" x14ac:dyDescent="0.35">
      <c r="A193" s="2">
        <v>46046.993750000001</v>
      </c>
      <c r="B193" s="9">
        <v>46046</v>
      </c>
      <c r="C193" s="1" t="s">
        <v>14</v>
      </c>
      <c r="D193" s="1" t="s">
        <v>7</v>
      </c>
      <c r="F193" s="3">
        <f>IF(tbl[[#This Row],[First_Contact_Timestamp]]="",0,1)</f>
        <v>0</v>
      </c>
      <c r="G193" s="5" t="str">
        <f>IF(tbl[[#This Row],[Contacted?]]=0,"",(tbl[[#This Row],[First_Contact_Timestamp]]-tbl[[#This Row],[Lead_Timestamp]])*(24*60))</f>
        <v/>
      </c>
      <c r="H193" s="1" t="str" cm="1">
        <f t="array" ref="H1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4" spans="1:8" x14ac:dyDescent="0.35">
      <c r="A194" s="2">
        <v>46047.176388888889</v>
      </c>
      <c r="B194" s="9">
        <v>46047</v>
      </c>
      <c r="C194" s="1" t="s">
        <v>10</v>
      </c>
      <c r="D194" s="1" t="s">
        <v>5</v>
      </c>
      <c r="E194" s="2">
        <v>46047.208611111113</v>
      </c>
      <c r="F194" s="3">
        <f>IF(tbl[[#This Row],[First_Contact_Timestamp]]="",0,1)</f>
        <v>1</v>
      </c>
      <c r="G194" s="5">
        <f>IF(tbl[[#This Row],[Contacted?]]=0,"",(tbl[[#This Row],[First_Contact_Timestamp]]-tbl[[#This Row],[Lead_Timestamp]])*(24*60))</f>
        <v>46.400000002468005</v>
      </c>
      <c r="H194" s="1" t="str" cm="1">
        <f t="array" ref="H1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5" spans="1:8" x14ac:dyDescent="0.35">
      <c r="A195" s="2">
        <v>46047.42291666667</v>
      </c>
      <c r="B195" s="9">
        <v>46047</v>
      </c>
      <c r="C195" s="1" t="s">
        <v>10</v>
      </c>
      <c r="D195" s="1" t="s">
        <v>7</v>
      </c>
      <c r="F195" s="3">
        <f>IF(tbl[[#This Row],[First_Contact_Timestamp]]="",0,1)</f>
        <v>0</v>
      </c>
      <c r="G195" s="5" t="str">
        <f>IF(tbl[[#This Row],[Contacted?]]=0,"",(tbl[[#This Row],[First_Contact_Timestamp]]-tbl[[#This Row],[Lead_Timestamp]])*(24*60))</f>
        <v/>
      </c>
      <c r="H195" s="1" t="str" cm="1">
        <f t="array" ref="H1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6" spans="1:8" x14ac:dyDescent="0.35">
      <c r="A196" s="2">
        <v>46047.54583333333</v>
      </c>
      <c r="B196" s="9">
        <v>46047</v>
      </c>
      <c r="C196" s="1" t="s">
        <v>10</v>
      </c>
      <c r="D196" s="1" t="s">
        <v>6</v>
      </c>
      <c r="E196" s="2">
        <v>46047.55201388889</v>
      </c>
      <c r="F196" s="3">
        <f>IF(tbl[[#This Row],[First_Contact_Timestamp]]="",0,1)</f>
        <v>1</v>
      </c>
      <c r="G196" s="5">
        <f>IF(tbl[[#This Row],[Contacted?]]=0,"",(tbl[[#This Row],[First_Contact_Timestamp]]-tbl[[#This Row],[Lead_Timestamp]])*(24*60))</f>
        <v>8.9000000059604645</v>
      </c>
      <c r="H196" s="1" t="str" cm="1">
        <f t="array" ref="H1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7" spans="1:8" x14ac:dyDescent="0.35">
      <c r="A197" s="2">
        <v>46047.7</v>
      </c>
      <c r="B197" s="9">
        <v>46047</v>
      </c>
      <c r="C197" s="1" t="s">
        <v>12</v>
      </c>
      <c r="D197" s="1" t="s">
        <v>5</v>
      </c>
      <c r="E197" s="2">
        <v>46047.732499999998</v>
      </c>
      <c r="F197" s="3">
        <f>IF(tbl[[#This Row],[First_Contact_Timestamp]]="",0,1)</f>
        <v>1</v>
      </c>
      <c r="G197" s="5">
        <f>IF(tbl[[#This Row],[Contacted?]]=0,"",(tbl[[#This Row],[First_Contact_Timestamp]]-tbl[[#This Row],[Lead_Timestamp]])*(24*60))</f>
        <v>46.800000001676381</v>
      </c>
      <c r="H197" s="1" t="str" cm="1">
        <f t="array" ref="H1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8" spans="1:8" x14ac:dyDescent="0.35">
      <c r="A198" s="2">
        <v>46047.716666666667</v>
      </c>
      <c r="B198" s="9">
        <v>46047</v>
      </c>
      <c r="C198" s="1" t="s">
        <v>12</v>
      </c>
      <c r="D198" s="1" t="s">
        <v>7</v>
      </c>
      <c r="F198" s="3">
        <f>IF(tbl[[#This Row],[First_Contact_Timestamp]]="",0,1)</f>
        <v>0</v>
      </c>
      <c r="G198" s="5" t="str">
        <f>IF(tbl[[#This Row],[Contacted?]]=0,"",(tbl[[#This Row],[First_Contact_Timestamp]]-tbl[[#This Row],[Lead_Timestamp]])*(24*60))</f>
        <v/>
      </c>
      <c r="H198" s="1" t="str" cm="1">
        <f t="array" ref="H1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9" spans="1:8" x14ac:dyDescent="0.35">
      <c r="A199" s="2">
        <v>46047.949305555558</v>
      </c>
      <c r="B199" s="9">
        <v>46047</v>
      </c>
      <c r="C199" s="1" t="s">
        <v>10</v>
      </c>
      <c r="D199" s="1" t="s">
        <v>8</v>
      </c>
      <c r="E199" s="2">
        <v>46047.960763888892</v>
      </c>
      <c r="F199" s="3">
        <f>IF(tbl[[#This Row],[First_Contact_Timestamp]]="",0,1)</f>
        <v>1</v>
      </c>
      <c r="G199" s="5">
        <f>IF(tbl[[#This Row],[Contacted?]]=0,"",(tbl[[#This Row],[First_Contact_Timestamp]]-tbl[[#This Row],[Lead_Timestamp]])*(24*60))</f>
        <v>16.500000001396984</v>
      </c>
      <c r="H199" s="1" t="str" cm="1">
        <f t="array" ref="H1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0" spans="1:8" x14ac:dyDescent="0.35">
      <c r="A200" s="2">
        <v>46048.024305555547</v>
      </c>
      <c r="B200" s="9">
        <v>46048</v>
      </c>
      <c r="C200" s="1" t="s">
        <v>14</v>
      </c>
      <c r="D200" s="1" t="s">
        <v>9</v>
      </c>
      <c r="E200" s="2">
        <v>46048.045902777783</v>
      </c>
      <c r="F200" s="3">
        <f>IF(tbl[[#This Row],[First_Contact_Timestamp]]="",0,1)</f>
        <v>1</v>
      </c>
      <c r="G200" s="5">
        <f>IF(tbl[[#This Row],[Contacted?]]=0,"",(tbl[[#This Row],[First_Contact_Timestamp]]-tbl[[#This Row],[Lead_Timestamp]])*(24*60))</f>
        <v>31.100000019650906</v>
      </c>
      <c r="H200" s="1" t="str" cm="1">
        <f t="array" ref="H2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1" spans="1:8" x14ac:dyDescent="0.35">
      <c r="A201" s="2">
        <v>46048.06527777778</v>
      </c>
      <c r="B201" s="9">
        <v>46048</v>
      </c>
      <c r="C201" s="1" t="s">
        <v>11</v>
      </c>
      <c r="D201" s="1" t="s">
        <v>7</v>
      </c>
      <c r="F201" s="3">
        <f>IF(tbl[[#This Row],[First_Contact_Timestamp]]="",0,1)</f>
        <v>0</v>
      </c>
      <c r="G201" s="5" t="str">
        <f>IF(tbl[[#This Row],[Contacted?]]=0,"",(tbl[[#This Row],[First_Contact_Timestamp]]-tbl[[#This Row],[Lead_Timestamp]])*(24*60))</f>
        <v/>
      </c>
      <c r="H201" s="1" t="str" cm="1">
        <f t="array" ref="H2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2" spans="1:8" x14ac:dyDescent="0.35">
      <c r="A202" s="2">
        <v>46048.184027777781</v>
      </c>
      <c r="B202" s="9">
        <v>46048</v>
      </c>
      <c r="C202" s="1" t="s">
        <v>13</v>
      </c>
      <c r="D202" s="1" t="s">
        <v>6</v>
      </c>
      <c r="E202" s="2">
        <v>46048.25986111111</v>
      </c>
      <c r="F202" s="3">
        <f>IF(tbl[[#This Row],[First_Contact_Timestamp]]="",0,1)</f>
        <v>1</v>
      </c>
      <c r="G202" s="5">
        <f>IF(tbl[[#This Row],[Contacted?]]=0,"",(tbl[[#This Row],[First_Contact_Timestamp]]-tbl[[#This Row],[Lead_Timestamp]])*(24*60))</f>
        <v>109.19999999343418</v>
      </c>
      <c r="H202" s="1" t="str" cm="1">
        <f t="array" ref="H2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3" spans="1:8" x14ac:dyDescent="0.35">
      <c r="A203" s="2">
        <v>46048.493055555547</v>
      </c>
      <c r="B203" s="9">
        <v>46048</v>
      </c>
      <c r="C203" s="1" t="s">
        <v>10</v>
      </c>
      <c r="D203" s="1" t="s">
        <v>9</v>
      </c>
      <c r="E203" s="2">
        <v>46048.498611111107</v>
      </c>
      <c r="F203" s="3">
        <f>IF(tbl[[#This Row],[First_Contact_Timestamp]]="",0,1)</f>
        <v>1</v>
      </c>
      <c r="G203" s="5">
        <f>IF(tbl[[#This Row],[Contacted?]]=0,"",(tbl[[#This Row],[First_Contact_Timestamp]]-tbl[[#This Row],[Lead_Timestamp]])*(24*60))</f>
        <v>8.0000000051222742</v>
      </c>
      <c r="H203" s="1" t="str" cm="1">
        <f t="array" ref="H2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4" spans="1:8" x14ac:dyDescent="0.35">
      <c r="A204" s="2">
        <v>46048.520138888889</v>
      </c>
      <c r="B204" s="9">
        <v>46048</v>
      </c>
      <c r="C204" s="1" t="s">
        <v>14</v>
      </c>
      <c r="D204" s="1" t="s">
        <v>5</v>
      </c>
      <c r="E204" s="2">
        <v>46048.523333333331</v>
      </c>
      <c r="F204" s="3">
        <f>IF(tbl[[#This Row],[First_Contact_Timestamp]]="",0,1)</f>
        <v>1</v>
      </c>
      <c r="G204" s="5">
        <f>IF(tbl[[#This Row],[Contacted?]]=0,"",(tbl[[#This Row],[First_Contact_Timestamp]]-tbl[[#This Row],[Lead_Timestamp]])*(24*60))</f>
        <v>4.5999999961350113</v>
      </c>
      <c r="H204" s="1" t="str" cm="1">
        <f t="array" ref="H2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5" spans="1:8" x14ac:dyDescent="0.35">
      <c r="A205" s="2">
        <v>46048.541666666657</v>
      </c>
      <c r="B205" s="9">
        <v>46048</v>
      </c>
      <c r="C205" s="1" t="s">
        <v>13</v>
      </c>
      <c r="D205" s="1" t="s">
        <v>6</v>
      </c>
      <c r="E205" s="2">
        <v>46048.553680555553</v>
      </c>
      <c r="F205" s="3">
        <f>IF(tbl[[#This Row],[First_Contact_Timestamp]]="",0,1)</f>
        <v>1</v>
      </c>
      <c r="G205" s="5">
        <f>IF(tbl[[#This Row],[Contacted?]]=0,"",(tbl[[#This Row],[First_Contact_Timestamp]]-tbl[[#This Row],[Lead_Timestamp]])*(24*60))</f>
        <v>17.300000010291114</v>
      </c>
      <c r="H205" s="1" t="str" cm="1">
        <f t="array" ref="H2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6" spans="1:8" x14ac:dyDescent="0.35">
      <c r="A206" s="2">
        <v>46048.843055555553</v>
      </c>
      <c r="B206" s="9">
        <v>46048</v>
      </c>
      <c r="C206" s="1" t="s">
        <v>13</v>
      </c>
      <c r="D206" s="1" t="s">
        <v>8</v>
      </c>
      <c r="E206" s="2">
        <v>46048.893055555563</v>
      </c>
      <c r="F206" s="3">
        <f>IF(tbl[[#This Row],[First_Contact_Timestamp]]="",0,1)</f>
        <v>1</v>
      </c>
      <c r="G206" s="5">
        <f>IF(tbl[[#This Row],[Contacted?]]=0,"",(tbl[[#This Row],[First_Contact_Timestamp]]-tbl[[#This Row],[Lead_Timestamp]])*(24*60))</f>
        <v>72.000000014668331</v>
      </c>
      <c r="H206" s="1" t="str" cm="1">
        <f t="array" ref="H2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7" spans="1:8" x14ac:dyDescent="0.35">
      <c r="A207" s="2">
        <v>46049.006249999999</v>
      </c>
      <c r="B207" s="9">
        <v>46049</v>
      </c>
      <c r="C207" s="1" t="s">
        <v>10</v>
      </c>
      <c r="D207" s="1" t="s">
        <v>9</v>
      </c>
      <c r="F207" s="3">
        <f>IF(tbl[[#This Row],[First_Contact_Timestamp]]="",0,1)</f>
        <v>0</v>
      </c>
      <c r="G207" s="5" t="str">
        <f>IF(tbl[[#This Row],[Contacted?]]=0,"",(tbl[[#This Row],[First_Contact_Timestamp]]-tbl[[#This Row],[Lead_Timestamp]])*(24*60))</f>
        <v/>
      </c>
      <c r="H207" s="1" t="str" cm="1">
        <f t="array" ref="H2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8" spans="1:8" x14ac:dyDescent="0.35">
      <c r="A208" s="2">
        <v>46049.131249999999</v>
      </c>
      <c r="B208" s="9">
        <v>46049</v>
      </c>
      <c r="C208" s="1" t="s">
        <v>13</v>
      </c>
      <c r="D208" s="1" t="s">
        <v>6</v>
      </c>
      <c r="E208" s="2">
        <v>46049.136388888888</v>
      </c>
      <c r="F208" s="3">
        <f>IF(tbl[[#This Row],[First_Contact_Timestamp]]="",0,1)</f>
        <v>1</v>
      </c>
      <c r="G208" s="5">
        <f>IF(tbl[[#This Row],[Contacted?]]=0,"",(tbl[[#This Row],[First_Contact_Timestamp]]-tbl[[#This Row],[Lead_Timestamp]])*(24*60))</f>
        <v>7.400000001071021</v>
      </c>
      <c r="H208" s="1" t="str" cm="1">
        <f t="array" ref="H2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9" spans="1:8" x14ac:dyDescent="0.35">
      <c r="A209" s="2">
        <v>46049.188888888893</v>
      </c>
      <c r="B209" s="9">
        <v>46049</v>
      </c>
      <c r="C209" s="1" t="s">
        <v>13</v>
      </c>
      <c r="D209" s="1" t="s">
        <v>8</v>
      </c>
      <c r="E209" s="2">
        <v>46049.194513888891</v>
      </c>
      <c r="F209" s="3">
        <f>IF(tbl[[#This Row],[First_Contact_Timestamp]]="",0,1)</f>
        <v>1</v>
      </c>
      <c r="G209" s="5">
        <f>IF(tbl[[#This Row],[Contacted?]]=0,"",(tbl[[#This Row],[First_Contact_Timestamp]]-tbl[[#This Row],[Lead_Timestamp]])*(24*60))</f>
        <v>8.0999999970663339</v>
      </c>
      <c r="H209" s="1" t="str" cm="1">
        <f t="array" ref="H2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0" spans="1:8" x14ac:dyDescent="0.35">
      <c r="A210" s="2">
        <v>46049.401388888888</v>
      </c>
      <c r="B210" s="9">
        <v>46049</v>
      </c>
      <c r="C210" s="1" t="s">
        <v>10</v>
      </c>
      <c r="D210" s="1" t="s">
        <v>6</v>
      </c>
      <c r="E210" s="2">
        <v>46049.409930555557</v>
      </c>
      <c r="F210" s="3">
        <f>IF(tbl[[#This Row],[First_Contact_Timestamp]]="",0,1)</f>
        <v>1</v>
      </c>
      <c r="G210" s="5">
        <f>IF(tbl[[#This Row],[Contacted?]]=0,"",(tbl[[#This Row],[First_Contact_Timestamp]]-tbl[[#This Row],[Lead_Timestamp]])*(24*60))</f>
        <v>12.300000004470348</v>
      </c>
      <c r="H210" s="1" t="str" cm="1">
        <f t="array" ref="H2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1" spans="1:8" x14ac:dyDescent="0.35">
      <c r="A211" s="2">
        <v>46049.686805555553</v>
      </c>
      <c r="B211" s="9">
        <v>46049</v>
      </c>
      <c r="C211" s="1" t="s">
        <v>13</v>
      </c>
      <c r="D211" s="1" t="s">
        <v>8</v>
      </c>
      <c r="E211" s="2">
        <v>46049.690763888888</v>
      </c>
      <c r="F211" s="3">
        <f>IF(tbl[[#This Row],[First_Contact_Timestamp]]="",0,1)</f>
        <v>1</v>
      </c>
      <c r="G211" s="5">
        <f>IF(tbl[[#This Row],[Contacted?]]=0,"",(tbl[[#This Row],[First_Contact_Timestamp]]-tbl[[#This Row],[Lead_Timestamp]])*(24*60))</f>
        <v>5.700000001816079</v>
      </c>
      <c r="H211" s="1" t="str" cm="1">
        <f t="array" ref="H2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2" spans="1:8" x14ac:dyDescent="0.35">
      <c r="A212" s="2">
        <v>46049.853472222218</v>
      </c>
      <c r="B212" s="9">
        <v>46049</v>
      </c>
      <c r="C212" s="1" t="s">
        <v>12</v>
      </c>
      <c r="D212" s="1" t="s">
        <v>9</v>
      </c>
      <c r="E212" s="2">
        <v>46049.881041666667</v>
      </c>
      <c r="F212" s="3">
        <f>IF(tbl[[#This Row],[First_Contact_Timestamp]]="",0,1)</f>
        <v>1</v>
      </c>
      <c r="G212" s="5">
        <f>IF(tbl[[#This Row],[Contacted?]]=0,"",(tbl[[#This Row],[First_Contact_Timestamp]]-tbl[[#This Row],[Lead_Timestamp]])*(24*60))</f>
        <v>39.700000007869676</v>
      </c>
      <c r="H212" s="1" t="str" cm="1">
        <f t="array" ref="H2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3" spans="1:8" x14ac:dyDescent="0.35">
      <c r="A213" s="2">
        <v>46050.140972222223</v>
      </c>
      <c r="B213" s="9">
        <v>46050</v>
      </c>
      <c r="C213" s="1" t="s">
        <v>11</v>
      </c>
      <c r="D213" s="1" t="s">
        <v>8</v>
      </c>
      <c r="E213" s="2">
        <v>46050.145555555559</v>
      </c>
      <c r="F213" s="3">
        <f>IF(tbl[[#This Row],[First_Contact_Timestamp]]="",0,1)</f>
        <v>1</v>
      </c>
      <c r="G213" s="5">
        <f>IF(tbl[[#This Row],[Contacted?]]=0,"",(tbl[[#This Row],[First_Contact_Timestamp]]-tbl[[#This Row],[Lead_Timestamp]])*(24*60))</f>
        <v>6.6000000026542693</v>
      </c>
      <c r="H213" s="1" t="str" cm="1">
        <f t="array" ref="H2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4" spans="1:8" x14ac:dyDescent="0.35">
      <c r="A214" s="2">
        <v>46050.304861111108</v>
      </c>
      <c r="B214" s="9">
        <v>46050</v>
      </c>
      <c r="C214" s="1" t="s">
        <v>10</v>
      </c>
      <c r="D214" s="1" t="s">
        <v>7</v>
      </c>
      <c r="E214" s="2">
        <v>46050.307222222233</v>
      </c>
      <c r="F214" s="3">
        <f>IF(tbl[[#This Row],[First_Contact_Timestamp]]="",0,1)</f>
        <v>1</v>
      </c>
      <c r="G214" s="5">
        <f>IF(tbl[[#This Row],[Contacted?]]=0,"",(tbl[[#This Row],[First_Contact_Timestamp]]-tbl[[#This Row],[Lead_Timestamp]])*(24*60))</f>
        <v>3.4000000194646418</v>
      </c>
      <c r="H214" s="1" t="str" cm="1">
        <f t="array" ref="H2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5" spans="1:8" x14ac:dyDescent="0.35">
      <c r="A215" s="2">
        <v>46050.364583333343</v>
      </c>
      <c r="B215" s="9">
        <v>46050</v>
      </c>
      <c r="C215" s="1" t="s">
        <v>14</v>
      </c>
      <c r="D215" s="1" t="s">
        <v>5</v>
      </c>
      <c r="E215" s="2">
        <v>46050.368958333333</v>
      </c>
      <c r="F215" s="3">
        <f>IF(tbl[[#This Row],[First_Contact_Timestamp]]="",0,1)</f>
        <v>1</v>
      </c>
      <c r="G215" s="5">
        <f>IF(tbl[[#This Row],[Contacted?]]=0,"",(tbl[[#This Row],[First_Contact_Timestamp]]-tbl[[#This Row],[Lead_Timestamp]])*(24*60))</f>
        <v>6.2999999849125743</v>
      </c>
      <c r="H215" s="1" t="str" cm="1">
        <f t="array" ref="H2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6" spans="1:8" x14ac:dyDescent="0.35">
      <c r="A216" s="2">
        <v>46050.390972222223</v>
      </c>
      <c r="B216" s="9">
        <v>46050</v>
      </c>
      <c r="C216" s="1" t="s">
        <v>13</v>
      </c>
      <c r="D216" s="1" t="s">
        <v>9</v>
      </c>
      <c r="E216" s="2">
        <v>46050.41909722222</v>
      </c>
      <c r="F216" s="3">
        <f>IF(tbl[[#This Row],[First_Contact_Timestamp]]="",0,1)</f>
        <v>1</v>
      </c>
      <c r="G216" s="5">
        <f>IF(tbl[[#This Row],[Contacted?]]=0,"",(tbl[[#This Row],[First_Contact_Timestamp]]-tbl[[#This Row],[Lead_Timestamp]])*(24*60))</f>
        <v>40.499999995809048</v>
      </c>
      <c r="H216" s="1" t="str" cm="1">
        <f t="array" ref="H2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7" spans="1:8" x14ac:dyDescent="0.35">
      <c r="A217" s="2">
        <v>46050.427777777782</v>
      </c>
      <c r="B217" s="9">
        <v>46050</v>
      </c>
      <c r="C217" s="1" t="s">
        <v>11</v>
      </c>
      <c r="D217" s="1" t="s">
        <v>8</v>
      </c>
      <c r="E217" s="2">
        <v>46050.432986111111</v>
      </c>
      <c r="F217" s="3">
        <f>IF(tbl[[#This Row],[First_Contact_Timestamp]]="",0,1)</f>
        <v>1</v>
      </c>
      <c r="G217" s="5">
        <f>IF(tbl[[#This Row],[Contacted?]]=0,"",(tbl[[#This Row],[First_Contact_Timestamp]]-tbl[[#This Row],[Lead_Timestamp]])*(24*60))</f>
        <v>7.4999999930150807</v>
      </c>
      <c r="H217" s="1" t="str" cm="1">
        <f t="array" ref="H2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" spans="1:8" x14ac:dyDescent="0.35">
      <c r="A218" s="2">
        <v>46050.59375</v>
      </c>
      <c r="B218" s="9">
        <v>46050</v>
      </c>
      <c r="C218" s="1" t="s">
        <v>10</v>
      </c>
      <c r="D218" s="1" t="s">
        <v>8</v>
      </c>
      <c r="E218" s="2">
        <v>46050.59652777778</v>
      </c>
      <c r="F218" s="3">
        <f>IF(tbl[[#This Row],[First_Contact_Timestamp]]="",0,1)</f>
        <v>1</v>
      </c>
      <c r="G218" s="5">
        <f>IF(tbl[[#This Row],[Contacted?]]=0,"",(tbl[[#This Row],[First_Contact_Timestamp]]-tbl[[#This Row],[Lead_Timestamp]])*(24*60))</f>
        <v>4.0000000025611371</v>
      </c>
      <c r="H218" s="1" t="str" cm="1">
        <f t="array" ref="H2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9" spans="1:8" x14ac:dyDescent="0.35">
      <c r="A219" s="2">
        <v>46050.67291666667</v>
      </c>
      <c r="B219" s="9">
        <v>46050</v>
      </c>
      <c r="C219" s="1" t="s">
        <v>14</v>
      </c>
      <c r="D219" s="1" t="s">
        <v>5</v>
      </c>
      <c r="E219" s="2">
        <v>46050.696458333332</v>
      </c>
      <c r="F219" s="3">
        <f>IF(tbl[[#This Row],[First_Contact_Timestamp]]="",0,1)</f>
        <v>1</v>
      </c>
      <c r="G219" s="5">
        <f>IF(tbl[[#This Row],[Contacted?]]=0,"",(tbl[[#This Row],[First_Contact_Timestamp]]-tbl[[#This Row],[Lead_Timestamp]])*(24*60))</f>
        <v>33.899999993154779</v>
      </c>
      <c r="H219" s="1" t="str" cm="1">
        <f t="array" ref="H2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0" spans="1:8" x14ac:dyDescent="0.35">
      <c r="A220" s="2">
        <v>46050.84652777778</v>
      </c>
      <c r="B220" s="9">
        <v>46050</v>
      </c>
      <c r="C220" s="1" t="s">
        <v>14</v>
      </c>
      <c r="D220" s="1" t="s">
        <v>7</v>
      </c>
      <c r="E220" s="2">
        <v>46050.867361111108</v>
      </c>
      <c r="F220" s="3">
        <f>IF(tbl[[#This Row],[First_Contact_Timestamp]]="",0,1)</f>
        <v>1</v>
      </c>
      <c r="G220" s="5">
        <f>IF(tbl[[#This Row],[Contacted?]]=0,"",(tbl[[#This Row],[First_Contact_Timestamp]]-tbl[[#This Row],[Lead_Timestamp]])*(24*60))</f>
        <v>29.999999993015081</v>
      </c>
      <c r="H220" s="1" t="str" cm="1">
        <f t="array" ref="H2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1" spans="1:8" x14ac:dyDescent="0.35">
      <c r="A221" s="2">
        <v>46050.961111111108</v>
      </c>
      <c r="B221" s="9">
        <v>46050</v>
      </c>
      <c r="C221" s="1" t="s">
        <v>11</v>
      </c>
      <c r="D221" s="1" t="s">
        <v>7</v>
      </c>
      <c r="E221" s="2">
        <v>46050.967013888891</v>
      </c>
      <c r="F221" s="3">
        <f>IF(tbl[[#This Row],[First_Contact_Timestamp]]="",0,1)</f>
        <v>1</v>
      </c>
      <c r="G221" s="5">
        <f>IF(tbl[[#This Row],[Contacted?]]=0,"",(tbl[[#This Row],[First_Contact_Timestamp]]-tbl[[#This Row],[Lead_Timestamp]])*(24*60))</f>
        <v>8.5000000067520887</v>
      </c>
      <c r="H221" s="1" t="str" cm="1">
        <f t="array" ref="H2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2" spans="1:8" x14ac:dyDescent="0.35">
      <c r="A222" s="2">
        <v>46051.04791666667</v>
      </c>
      <c r="B222" s="9">
        <v>46051</v>
      </c>
      <c r="C222" s="1" t="s">
        <v>11</v>
      </c>
      <c r="D222" s="1" t="s">
        <v>7</v>
      </c>
      <c r="E222" s="2">
        <v>46051.052291666667</v>
      </c>
      <c r="F222" s="3">
        <f>IF(tbl[[#This Row],[First_Contact_Timestamp]]="",0,1)</f>
        <v>1</v>
      </c>
      <c r="G222" s="5">
        <f>IF(tbl[[#This Row],[Contacted?]]=0,"",(tbl[[#This Row],[First_Contact_Timestamp]]-tbl[[#This Row],[Lead_Timestamp]])*(24*60))</f>
        <v>6.2999999953899533</v>
      </c>
      <c r="H222" s="1" t="str" cm="1">
        <f t="array" ref="H2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" spans="1:8" x14ac:dyDescent="0.35">
      <c r="A223" s="2">
        <v>46051.07916666667</v>
      </c>
      <c r="B223" s="9">
        <v>46051</v>
      </c>
      <c r="C223" s="1" t="s">
        <v>13</v>
      </c>
      <c r="D223" s="1" t="s">
        <v>8</v>
      </c>
      <c r="E223" s="2">
        <v>46051.082361111112</v>
      </c>
      <c r="F223" s="3">
        <f>IF(tbl[[#This Row],[First_Contact_Timestamp]]="",0,1)</f>
        <v>1</v>
      </c>
      <c r="G223" s="5">
        <f>IF(tbl[[#This Row],[Contacted?]]=0,"",(tbl[[#This Row],[First_Contact_Timestamp]]-tbl[[#This Row],[Lead_Timestamp]])*(24*60))</f>
        <v>4.5999999961350113</v>
      </c>
      <c r="H223" s="1" t="str" cm="1">
        <f t="array" ref="H2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4" spans="1:8" x14ac:dyDescent="0.35">
      <c r="A224" s="2">
        <v>46051.159722222219</v>
      </c>
      <c r="B224" s="9">
        <v>46051</v>
      </c>
      <c r="C224" s="1" t="s">
        <v>10</v>
      </c>
      <c r="D224" s="1" t="s">
        <v>8</v>
      </c>
      <c r="E224" s="2">
        <v>46051.162222222221</v>
      </c>
      <c r="F224" s="3">
        <f>IF(tbl[[#This Row],[First_Contact_Timestamp]]="",0,1)</f>
        <v>1</v>
      </c>
      <c r="G224" s="5">
        <f>IF(tbl[[#This Row],[Contacted?]]=0,"",(tbl[[#This Row],[First_Contact_Timestamp]]-tbl[[#This Row],[Lead_Timestamp]])*(24*60))</f>
        <v>3.6000000033527613</v>
      </c>
      <c r="H224" s="1" t="str" cm="1">
        <f t="array" ref="H2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5" spans="1:8" x14ac:dyDescent="0.35">
      <c r="A225" s="2">
        <v>46051.17291666667</v>
      </c>
      <c r="B225" s="9">
        <v>46051</v>
      </c>
      <c r="C225" s="1" t="s">
        <v>10</v>
      </c>
      <c r="D225" s="1" t="s">
        <v>6</v>
      </c>
      <c r="E225" s="2">
        <v>46051.179930555547</v>
      </c>
      <c r="F225" s="3">
        <f>IF(tbl[[#This Row],[First_Contact_Timestamp]]="",0,1)</f>
        <v>1</v>
      </c>
      <c r="G225" s="5">
        <f>IF(tbl[[#This Row],[Contacted?]]=0,"",(tbl[[#This Row],[First_Contact_Timestamp]]-tbl[[#This Row],[Lead_Timestamp]])*(24*60))</f>
        <v>10.099999982630834</v>
      </c>
      <c r="H225" s="1" t="str" cm="1">
        <f t="array" ref="H2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6" spans="1:8" x14ac:dyDescent="0.35">
      <c r="A226" s="2">
        <v>46051.384722222218</v>
      </c>
      <c r="B226" s="9">
        <v>46051</v>
      </c>
      <c r="C226" s="1" t="s">
        <v>10</v>
      </c>
      <c r="D226" s="1" t="s">
        <v>6</v>
      </c>
      <c r="E226" s="2">
        <v>46051.411249999997</v>
      </c>
      <c r="F226" s="3">
        <f>IF(tbl[[#This Row],[First_Contact_Timestamp]]="",0,1)</f>
        <v>1</v>
      </c>
      <c r="G226" s="5">
        <f>IF(tbl[[#This Row],[Contacted?]]=0,"",(tbl[[#This Row],[First_Contact_Timestamp]]-tbl[[#This Row],[Lead_Timestamp]])*(24*60))</f>
        <v>38.200000002980232</v>
      </c>
      <c r="H226" s="1" t="str" cm="1">
        <f t="array" ref="H2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7" spans="1:8" x14ac:dyDescent="0.35">
      <c r="A227" s="2">
        <v>46051.633333333331</v>
      </c>
      <c r="B227" s="9">
        <v>46051</v>
      </c>
      <c r="C227" s="1" t="s">
        <v>13</v>
      </c>
      <c r="D227" s="1" t="s">
        <v>8</v>
      </c>
      <c r="E227" s="2">
        <v>46051.662638888891</v>
      </c>
      <c r="F227" s="3">
        <f>IF(tbl[[#This Row],[First_Contact_Timestamp]]="",0,1)</f>
        <v>1</v>
      </c>
      <c r="G227" s="5">
        <f>IF(tbl[[#This Row],[Contacted?]]=0,"",(tbl[[#This Row],[First_Contact_Timestamp]]-tbl[[#This Row],[Lead_Timestamp]])*(24*60))</f>
        <v>42.200000005541369</v>
      </c>
      <c r="H227" s="1" t="str" cm="1">
        <f t="array" ref="H2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8" spans="1:8" x14ac:dyDescent="0.35">
      <c r="A228" s="2">
        <v>46051.870138888888</v>
      </c>
      <c r="B228" s="9">
        <v>46051</v>
      </c>
      <c r="C228" s="1" t="s">
        <v>10</v>
      </c>
      <c r="D228" s="1" t="s">
        <v>6</v>
      </c>
      <c r="E228" s="2">
        <v>46051.884652777779</v>
      </c>
      <c r="F228" s="3">
        <f>IF(tbl[[#This Row],[First_Contact_Timestamp]]="",0,1)</f>
        <v>1</v>
      </c>
      <c r="G228" s="5">
        <f>IF(tbl[[#This Row],[Contacted?]]=0,"",(tbl[[#This Row],[First_Contact_Timestamp]]-tbl[[#This Row],[Lead_Timestamp]])*(24*60))</f>
        <v>20.900000003166497</v>
      </c>
      <c r="H228" s="1" t="str" cm="1">
        <f t="array" ref="H2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9" spans="1:8" x14ac:dyDescent="0.35">
      <c r="A229" s="2">
        <v>46052.088888888888</v>
      </c>
      <c r="B229" s="9">
        <v>46052</v>
      </c>
      <c r="C229" s="1" t="s">
        <v>12</v>
      </c>
      <c r="D229" s="1" t="s">
        <v>9</v>
      </c>
      <c r="E229" s="2">
        <v>46052.092499999999</v>
      </c>
      <c r="F229" s="3">
        <f>IF(tbl[[#This Row],[First_Contact_Timestamp]]="",0,1)</f>
        <v>1</v>
      </c>
      <c r="G229" s="5">
        <f>IF(tbl[[#This Row],[Contacted?]]=0,"",(tbl[[#This Row],[First_Contact_Timestamp]]-tbl[[#This Row],[Lead_Timestamp]])*(24*60))</f>
        <v>5.2000000001862645</v>
      </c>
      <c r="H229" s="1" t="str" cm="1">
        <f t="array" ref="H2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0" spans="1:8" x14ac:dyDescent="0.35">
      <c r="A230" s="2">
        <v>46052.320138888892</v>
      </c>
      <c r="B230" s="9">
        <v>46052</v>
      </c>
      <c r="C230" s="1" t="s">
        <v>10</v>
      </c>
      <c r="D230" s="1" t="s">
        <v>9</v>
      </c>
      <c r="F230" s="3">
        <f>IF(tbl[[#This Row],[First_Contact_Timestamp]]="",0,1)</f>
        <v>0</v>
      </c>
      <c r="G230" s="5" t="str">
        <f>IF(tbl[[#This Row],[Contacted?]]=0,"",(tbl[[#This Row],[First_Contact_Timestamp]]-tbl[[#This Row],[Lead_Timestamp]])*(24*60))</f>
        <v/>
      </c>
      <c r="H230" s="1" t="str" cm="1">
        <f t="array" ref="H2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1" spans="1:8" x14ac:dyDescent="0.35">
      <c r="A231" s="2">
        <v>46052.345833333333</v>
      </c>
      <c r="B231" s="9">
        <v>46052</v>
      </c>
      <c r="C231" s="1" t="s">
        <v>13</v>
      </c>
      <c r="D231" s="1" t="s">
        <v>9</v>
      </c>
      <c r="E231" s="2">
        <v>46052.350277777783</v>
      </c>
      <c r="F231" s="3">
        <f>IF(tbl[[#This Row],[First_Contact_Timestamp]]="",0,1)</f>
        <v>1</v>
      </c>
      <c r="G231" s="5">
        <f>IF(tbl[[#This Row],[Contacted?]]=0,"",(tbl[[#This Row],[First_Contact_Timestamp]]-tbl[[#This Row],[Lead_Timestamp]])*(24*60))</f>
        <v>6.4000000082887709</v>
      </c>
      <c r="H231" s="1" t="str" cm="1">
        <f t="array" ref="H2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2" spans="1:8" x14ac:dyDescent="0.35">
      <c r="A232" s="2">
        <v>46052.447222222218</v>
      </c>
      <c r="B232" s="9">
        <v>46052</v>
      </c>
      <c r="C232" s="1" t="s">
        <v>10</v>
      </c>
      <c r="D232" s="1" t="s">
        <v>8</v>
      </c>
      <c r="F232" s="3">
        <f>IF(tbl[[#This Row],[First_Contact_Timestamp]]="",0,1)</f>
        <v>0</v>
      </c>
      <c r="G232" s="5" t="str">
        <f>IF(tbl[[#This Row],[Contacted?]]=0,"",(tbl[[#This Row],[First_Contact_Timestamp]]-tbl[[#This Row],[Lead_Timestamp]])*(24*60))</f>
        <v/>
      </c>
      <c r="H232" s="1" t="str" cm="1">
        <f t="array" ref="H2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3" spans="1:8" x14ac:dyDescent="0.35">
      <c r="A233" s="2">
        <v>46052.59652777778</v>
      </c>
      <c r="B233" s="9">
        <v>46052</v>
      </c>
      <c r="C233" s="1" t="s">
        <v>10</v>
      </c>
      <c r="D233" s="1" t="s">
        <v>9</v>
      </c>
      <c r="E233" s="2">
        <v>46052.624166666668</v>
      </c>
      <c r="F233" s="3">
        <f>IF(tbl[[#This Row],[First_Contact_Timestamp]]="",0,1)</f>
        <v>1</v>
      </c>
      <c r="G233" s="5">
        <f>IF(tbl[[#This Row],[Contacted?]]=0,"",(tbl[[#This Row],[First_Contact_Timestamp]]-tbl[[#This Row],[Lead_Timestamp]])*(24*60))</f>
        <v>39.799999999813735</v>
      </c>
      <c r="H233" s="1" t="str" cm="1">
        <f t="array" ref="H2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4" spans="1:8" x14ac:dyDescent="0.35">
      <c r="A234" s="2">
        <v>46052.618750000001</v>
      </c>
      <c r="B234" s="9">
        <v>46052</v>
      </c>
      <c r="C234" s="1" t="s">
        <v>10</v>
      </c>
      <c r="D234" s="1" t="s">
        <v>7</v>
      </c>
      <c r="E234" s="2">
        <v>46052.625069444453</v>
      </c>
      <c r="F234" s="3">
        <f>IF(tbl[[#This Row],[First_Contact_Timestamp]]="",0,1)</f>
        <v>1</v>
      </c>
      <c r="G234" s="5">
        <f>IF(tbl[[#This Row],[Contacted?]]=0,"",(tbl[[#This Row],[First_Contact_Timestamp]]-tbl[[#This Row],[Lead_Timestamp]])*(24*60))</f>
        <v>9.1000000108033419</v>
      </c>
      <c r="H234" s="1" t="str" cm="1">
        <f t="array" ref="H2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5" spans="1:8" x14ac:dyDescent="0.35">
      <c r="A235" s="2">
        <v>46052.62777777778</v>
      </c>
      <c r="B235" s="9">
        <v>46052</v>
      </c>
      <c r="C235" s="1" t="s">
        <v>10</v>
      </c>
      <c r="D235" s="1" t="s">
        <v>5</v>
      </c>
      <c r="F235" s="3">
        <f>IF(tbl[[#This Row],[First_Contact_Timestamp]]="",0,1)</f>
        <v>0</v>
      </c>
      <c r="G235" s="5" t="str">
        <f>IF(tbl[[#This Row],[Contacted?]]=0,"",(tbl[[#This Row],[First_Contact_Timestamp]]-tbl[[#This Row],[Lead_Timestamp]])*(24*60))</f>
        <v/>
      </c>
      <c r="H235" s="1" t="str" cm="1">
        <f t="array" ref="H2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6" spans="1:8" x14ac:dyDescent="0.35">
      <c r="A236" s="2">
        <v>46052.720138888893</v>
      </c>
      <c r="B236" s="9">
        <v>46052</v>
      </c>
      <c r="C236" s="1" t="s">
        <v>11</v>
      </c>
      <c r="D236" s="1" t="s">
        <v>7</v>
      </c>
      <c r="E236" s="2">
        <v>46052.752847222233</v>
      </c>
      <c r="F236" s="3">
        <f>IF(tbl[[#This Row],[First_Contact_Timestamp]]="",0,1)</f>
        <v>1</v>
      </c>
      <c r="G236" s="5">
        <f>IF(tbl[[#This Row],[Contacted?]]=0,"",(tbl[[#This Row],[First_Contact_Timestamp]]-tbl[[#This Row],[Lead_Timestamp]])*(24*60))</f>
        <v>47.100000008940697</v>
      </c>
      <c r="H236" s="1" t="str" cm="1">
        <f t="array" ref="H2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7" spans="1:8" x14ac:dyDescent="0.35">
      <c r="A237" s="2">
        <v>46052.744444444441</v>
      </c>
      <c r="B237" s="9">
        <v>46052</v>
      </c>
      <c r="C237" s="1" t="s">
        <v>13</v>
      </c>
      <c r="D237" s="1" t="s">
        <v>6</v>
      </c>
      <c r="E237" s="2">
        <v>46052.749791666669</v>
      </c>
      <c r="F237" s="3">
        <f>IF(tbl[[#This Row],[First_Contact_Timestamp]]="",0,1)</f>
        <v>1</v>
      </c>
      <c r="G237" s="5">
        <f>IF(tbl[[#This Row],[Contacted?]]=0,"",(tbl[[#This Row],[First_Contact_Timestamp]]-tbl[[#This Row],[Lead_Timestamp]])*(24*60))</f>
        <v>7.700000008335337</v>
      </c>
      <c r="H237" s="1" t="str" cm="1">
        <f t="array" ref="H2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8" spans="1:8" x14ac:dyDescent="0.35">
      <c r="A238" s="2">
        <v>46052.879861111112</v>
      </c>
      <c r="B238" s="9">
        <v>46052</v>
      </c>
      <c r="C238" s="1" t="s">
        <v>10</v>
      </c>
      <c r="D238" s="1" t="s">
        <v>8</v>
      </c>
      <c r="E238" s="2">
        <v>46052.882708333324</v>
      </c>
      <c r="F238" s="3">
        <f>IF(tbl[[#This Row],[First_Contact_Timestamp]]="",0,1)</f>
        <v>1</v>
      </c>
      <c r="G238" s="5">
        <f>IF(tbl[[#This Row],[Contacted?]]=0,"",(tbl[[#This Row],[First_Contact_Timestamp]]-tbl[[#This Row],[Lead_Timestamp]])*(24*60))</f>
        <v>4.0999999840278178</v>
      </c>
      <c r="H238" s="1" t="str" cm="1">
        <f t="array" ref="H2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9" spans="1:8" x14ac:dyDescent="0.35">
      <c r="A239" s="2">
        <v>46052.999305555553</v>
      </c>
      <c r="B239" s="9">
        <v>46052</v>
      </c>
      <c r="C239" s="1" t="s">
        <v>14</v>
      </c>
      <c r="D239" s="1" t="s">
        <v>7</v>
      </c>
      <c r="E239" s="2">
        <v>46053.02847222222</v>
      </c>
      <c r="F239" s="3">
        <f>IF(tbl[[#This Row],[First_Contact_Timestamp]]="",0,1)</f>
        <v>1</v>
      </c>
      <c r="G239" s="5">
        <f>IF(tbl[[#This Row],[Contacted?]]=0,"",(tbl[[#This Row],[First_Contact_Timestamp]]-tbl[[#This Row],[Lead_Timestamp]])*(24*60))</f>
        <v>42.000000000698492</v>
      </c>
      <c r="H239" s="1" t="str" cm="1">
        <f t="array" ref="H2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0" spans="1:8" x14ac:dyDescent="0.35">
      <c r="A240" s="2">
        <v>46053.084027777782</v>
      </c>
      <c r="B240" s="9">
        <v>46053</v>
      </c>
      <c r="C240" s="1" t="s">
        <v>12</v>
      </c>
      <c r="D240" s="1" t="s">
        <v>6</v>
      </c>
      <c r="E240" s="2">
        <v>46053.108541666668</v>
      </c>
      <c r="F240" s="3">
        <f>IF(tbl[[#This Row],[First_Contact_Timestamp]]="",0,1)</f>
        <v>1</v>
      </c>
      <c r="G240" s="5">
        <f>IF(tbl[[#This Row],[Contacted?]]=0,"",(tbl[[#This Row],[First_Contact_Timestamp]]-tbl[[#This Row],[Lead_Timestamp]])*(24*60))</f>
        <v>35.299999995622784</v>
      </c>
      <c r="H240" s="1" t="str" cm="1">
        <f t="array" ref="H2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1" spans="1:8" x14ac:dyDescent="0.35">
      <c r="A241" s="2">
        <v>46053.173611111109</v>
      </c>
      <c r="B241" s="9">
        <v>46053</v>
      </c>
      <c r="C241" s="1" t="s">
        <v>10</v>
      </c>
      <c r="D241" s="1" t="s">
        <v>6</v>
      </c>
      <c r="E241" s="2">
        <v>46053.175833333327</v>
      </c>
      <c r="F241" s="3">
        <f>IF(tbl[[#This Row],[First_Contact_Timestamp]]="",0,1)</f>
        <v>1</v>
      </c>
      <c r="G241" s="5">
        <f>IF(tbl[[#This Row],[Contacted?]]=0,"",(tbl[[#This Row],[First_Contact_Timestamp]]-tbl[[#This Row],[Lead_Timestamp]])*(24*60))</f>
        <v>3.1999999936670065</v>
      </c>
      <c r="H241" s="1" t="str" cm="1">
        <f t="array" ref="H2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2" spans="1:8" x14ac:dyDescent="0.35">
      <c r="A242" s="2">
        <v>46053.202777777777</v>
      </c>
      <c r="B242" s="9">
        <v>46053</v>
      </c>
      <c r="C242" s="1" t="s">
        <v>14</v>
      </c>
      <c r="D242" s="1" t="s">
        <v>6</v>
      </c>
      <c r="E242" s="2">
        <v>46053.205277777779</v>
      </c>
      <c r="F242" s="3">
        <f>IF(tbl[[#This Row],[First_Contact_Timestamp]]="",0,1)</f>
        <v>1</v>
      </c>
      <c r="G242" s="5">
        <f>IF(tbl[[#This Row],[Contacted?]]=0,"",(tbl[[#This Row],[First_Contact_Timestamp]]-tbl[[#This Row],[Lead_Timestamp]])*(24*60))</f>
        <v>3.6000000033527613</v>
      </c>
      <c r="H242" s="1" t="str" cm="1">
        <f t="array" ref="H2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3" spans="1:8" x14ac:dyDescent="0.35">
      <c r="A243" s="2">
        <v>46053.379861111112</v>
      </c>
      <c r="B243" s="9">
        <v>46053</v>
      </c>
      <c r="C243" s="1" t="s">
        <v>13</v>
      </c>
      <c r="D243" s="1" t="s">
        <v>7</v>
      </c>
      <c r="E243" s="2">
        <v>46053.414930555547</v>
      </c>
      <c r="F243" s="3">
        <f>IF(tbl[[#This Row],[First_Contact_Timestamp]]="",0,1)</f>
        <v>1</v>
      </c>
      <c r="G243" s="5">
        <f>IF(tbl[[#This Row],[Contacted?]]=0,"",(tbl[[#This Row],[First_Contact_Timestamp]]-tbl[[#This Row],[Lead_Timestamp]])*(24*60))</f>
        <v>50.499999986495823</v>
      </c>
      <c r="H243" s="1" t="str" cm="1">
        <f t="array" ref="H2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4" spans="1:8" x14ac:dyDescent="0.35">
      <c r="A244" s="2">
        <v>46053.45208333333</v>
      </c>
      <c r="B244" s="9">
        <v>46053</v>
      </c>
      <c r="C244" s="1" t="s">
        <v>11</v>
      </c>
      <c r="D244" s="1" t="s">
        <v>5</v>
      </c>
      <c r="E244" s="2">
        <v>46053.458055555559</v>
      </c>
      <c r="F244" s="3">
        <f>IF(tbl[[#This Row],[First_Contact_Timestamp]]="",0,1)</f>
        <v>1</v>
      </c>
      <c r="G244" s="5">
        <f>IF(tbl[[#This Row],[Contacted?]]=0,"",(tbl[[#This Row],[First_Contact_Timestamp]]-tbl[[#This Row],[Lead_Timestamp]])*(24*60))</f>
        <v>8.6000000091735274</v>
      </c>
      <c r="H244" s="1" t="str" cm="1">
        <f t="array" ref="H2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" spans="1:8" x14ac:dyDescent="0.35">
      <c r="A245" s="2">
        <v>46053.521527777782</v>
      </c>
      <c r="B245" s="9">
        <v>46053</v>
      </c>
      <c r="C245" s="1" t="s">
        <v>14</v>
      </c>
      <c r="D245" s="1" t="s">
        <v>6</v>
      </c>
      <c r="F245" s="3">
        <f>IF(tbl[[#This Row],[First_Contact_Timestamp]]="",0,1)</f>
        <v>0</v>
      </c>
      <c r="G245" s="5" t="str">
        <f>IF(tbl[[#This Row],[Contacted?]]=0,"",(tbl[[#This Row],[First_Contact_Timestamp]]-tbl[[#This Row],[Lead_Timestamp]])*(24*60))</f>
        <v/>
      </c>
      <c r="H245" s="1" t="str" cm="1">
        <f t="array" ref="H2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6" spans="1:8" x14ac:dyDescent="0.35">
      <c r="A246" s="2">
        <v>46053.543055555558</v>
      </c>
      <c r="B246" s="9">
        <v>46053</v>
      </c>
      <c r="C246" s="1" t="s">
        <v>11</v>
      </c>
      <c r="D246" s="1" t="s">
        <v>6</v>
      </c>
      <c r="F246" s="3">
        <f>IF(tbl[[#This Row],[First_Contact_Timestamp]]="",0,1)</f>
        <v>0</v>
      </c>
      <c r="G246" s="5" t="str">
        <f>IF(tbl[[#This Row],[Contacted?]]=0,"",(tbl[[#This Row],[First_Contact_Timestamp]]-tbl[[#This Row],[Lead_Timestamp]])*(24*60))</f>
        <v/>
      </c>
      <c r="H246" s="1" t="str" cm="1">
        <f t="array" ref="H2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7" spans="1:8" x14ac:dyDescent="0.35">
      <c r="A247" s="2">
        <v>46053.820833333331</v>
      </c>
      <c r="B247" s="9">
        <v>46053</v>
      </c>
      <c r="C247" s="1" t="s">
        <v>14</v>
      </c>
      <c r="D247" s="1" t="s">
        <v>7</v>
      </c>
      <c r="E247" s="2">
        <v>46053.823125000003</v>
      </c>
      <c r="F247" s="3">
        <f>IF(tbl[[#This Row],[First_Contact_Timestamp]]="",0,1)</f>
        <v>1</v>
      </c>
      <c r="G247" s="5">
        <f>IF(tbl[[#This Row],[Contacted?]]=0,"",(tbl[[#This Row],[First_Contact_Timestamp]]-tbl[[#This Row],[Lead_Timestamp]])*(24*60))</f>
        <v>3.3000000065658242</v>
      </c>
      <c r="H247" s="1" t="str" cm="1">
        <f t="array" ref="H2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8" spans="1:8" x14ac:dyDescent="0.35">
      <c r="A248" s="2">
        <v>46053.866666666669</v>
      </c>
      <c r="B248" s="9">
        <v>46053</v>
      </c>
      <c r="C248" s="1" t="s">
        <v>10</v>
      </c>
      <c r="D248" s="1" t="s">
        <v>5</v>
      </c>
      <c r="E248" s="2">
        <v>46053.874722222223</v>
      </c>
      <c r="F248" s="3">
        <f>IF(tbl[[#This Row],[First_Contact_Timestamp]]="",0,1)</f>
        <v>1</v>
      </c>
      <c r="G248" s="5">
        <f>IF(tbl[[#This Row],[Contacted?]]=0,"",(tbl[[#This Row],[First_Contact_Timestamp]]-tbl[[#This Row],[Lead_Timestamp]])*(24*60))</f>
        <v>11.599999997997656</v>
      </c>
      <c r="H248" s="1" t="str" cm="1">
        <f t="array" ref="H2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9" spans="1:8" x14ac:dyDescent="0.35">
      <c r="A249" s="2">
        <v>46054.036805555559</v>
      </c>
      <c r="B249" s="9">
        <v>46054</v>
      </c>
      <c r="C249" s="1" t="s">
        <v>12</v>
      </c>
      <c r="D249" s="1" t="s">
        <v>7</v>
      </c>
      <c r="E249" s="2">
        <v>46054.039166666669</v>
      </c>
      <c r="F249" s="3">
        <f>IF(tbl[[#This Row],[First_Contact_Timestamp]]="",0,1)</f>
        <v>1</v>
      </c>
      <c r="G249" s="5">
        <f>IF(tbl[[#This Row],[Contacted?]]=0,"",(tbl[[#This Row],[First_Contact_Timestamp]]-tbl[[#This Row],[Lead_Timestamp]])*(24*60))</f>
        <v>3.3999999985098839</v>
      </c>
      <c r="H249" s="1" t="str" cm="1">
        <f t="array" ref="H2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0" spans="1:8" x14ac:dyDescent="0.35">
      <c r="A250" s="2">
        <v>46054.04583333333</v>
      </c>
      <c r="B250" s="9">
        <v>46054</v>
      </c>
      <c r="C250" s="1" t="s">
        <v>14</v>
      </c>
      <c r="D250" s="1" t="s">
        <v>7</v>
      </c>
      <c r="E250" s="2">
        <v>46054.051736111112</v>
      </c>
      <c r="F250" s="3">
        <f>IF(tbl[[#This Row],[First_Contact_Timestamp]]="",0,1)</f>
        <v>1</v>
      </c>
      <c r="G250" s="5">
        <f>IF(tbl[[#This Row],[Contacted?]]=0,"",(tbl[[#This Row],[First_Contact_Timestamp]]-tbl[[#This Row],[Lead_Timestamp]])*(24*60))</f>
        <v>8.5000000067520887</v>
      </c>
      <c r="H250" s="1" t="str" cm="1">
        <f t="array" ref="H2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1" spans="1:8" x14ac:dyDescent="0.35">
      <c r="A251" s="2">
        <v>46054.191666666673</v>
      </c>
      <c r="B251" s="9">
        <v>46054</v>
      </c>
      <c r="C251" s="1" t="s">
        <v>10</v>
      </c>
      <c r="D251" s="1" t="s">
        <v>7</v>
      </c>
      <c r="E251" s="2">
        <v>46054.194722222222</v>
      </c>
      <c r="F251" s="3">
        <f>IF(tbl[[#This Row],[First_Contact_Timestamp]]="",0,1)</f>
        <v>1</v>
      </c>
      <c r="G251" s="5">
        <f>IF(tbl[[#This Row],[Contacted?]]=0,"",(tbl[[#This Row],[First_Contact_Timestamp]]-tbl[[#This Row],[Lead_Timestamp]])*(24*60))</f>
        <v>4.3999999912921339</v>
      </c>
      <c r="H251" s="1" t="str" cm="1">
        <f t="array" ref="H2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2" spans="1:8" x14ac:dyDescent="0.35">
      <c r="A252" s="2">
        <v>46054.449305555558</v>
      </c>
      <c r="B252" s="9">
        <v>46054</v>
      </c>
      <c r="C252" s="1" t="s">
        <v>13</v>
      </c>
      <c r="D252" s="1" t="s">
        <v>5</v>
      </c>
      <c r="E252" s="2">
        <v>46054.451180555552</v>
      </c>
      <c r="F252" s="3">
        <f>IF(tbl[[#This Row],[First_Contact_Timestamp]]="",0,1)</f>
        <v>1</v>
      </c>
      <c r="G252" s="5">
        <f>IF(tbl[[#This Row],[Contacted?]]=0,"",(tbl[[#This Row],[First_Contact_Timestamp]]-tbl[[#This Row],[Lead_Timestamp]])*(24*60))</f>
        <v>2.699999992037192</v>
      </c>
      <c r="H252" s="1" t="str" cm="1">
        <f t="array" ref="H2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3" spans="1:8" x14ac:dyDescent="0.35">
      <c r="A253" s="2">
        <v>46054.522222222222</v>
      </c>
      <c r="B253" s="9">
        <v>46054</v>
      </c>
      <c r="C253" s="1" t="s">
        <v>14</v>
      </c>
      <c r="D253" s="1" t="s">
        <v>8</v>
      </c>
      <c r="E253" s="2">
        <v>46054.53875</v>
      </c>
      <c r="F253" s="3">
        <f>IF(tbl[[#This Row],[First_Contact_Timestamp]]="",0,1)</f>
        <v>1</v>
      </c>
      <c r="G253" s="5">
        <f>IF(tbl[[#This Row],[Contacted?]]=0,"",(tbl[[#This Row],[First_Contact_Timestamp]]-tbl[[#This Row],[Lead_Timestamp]])*(24*60))</f>
        <v>23.800000000046566</v>
      </c>
      <c r="H253" s="1" t="str" cm="1">
        <f t="array" ref="H2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4" spans="1:8" x14ac:dyDescent="0.35">
      <c r="A254" s="2">
        <v>46054.658333333333</v>
      </c>
      <c r="B254" s="9">
        <v>46054</v>
      </c>
      <c r="C254" s="1" t="s">
        <v>14</v>
      </c>
      <c r="D254" s="1" t="s">
        <v>8</v>
      </c>
      <c r="E254" s="2">
        <v>46054.742847222216</v>
      </c>
      <c r="F254" s="3">
        <f>IF(tbl[[#This Row],[First_Contact_Timestamp]]="",0,1)</f>
        <v>1</v>
      </c>
      <c r="G254" s="5">
        <f>IF(tbl[[#This Row],[Contacted?]]=0,"",(tbl[[#This Row],[First_Contact_Timestamp]]-tbl[[#This Row],[Lead_Timestamp]])*(24*60))</f>
        <v>121.69999999227002</v>
      </c>
      <c r="H254" s="1" t="str" cm="1">
        <f t="array" ref="H2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55" spans="1:8" x14ac:dyDescent="0.35">
      <c r="A255" s="2">
        <v>46054.742361111108</v>
      </c>
      <c r="B255" s="9">
        <v>46054</v>
      </c>
      <c r="C255" s="1" t="s">
        <v>11</v>
      </c>
      <c r="D255" s="1" t="s">
        <v>6</v>
      </c>
      <c r="E255" s="2">
        <v>46054.746249999997</v>
      </c>
      <c r="F255" s="3">
        <f>IF(tbl[[#This Row],[First_Contact_Timestamp]]="",0,1)</f>
        <v>1</v>
      </c>
      <c r="G255" s="5">
        <f>IF(tbl[[#This Row],[Contacted?]]=0,"",(tbl[[#This Row],[First_Contact_Timestamp]]-tbl[[#This Row],[Lead_Timestamp]])*(24*60))</f>
        <v>5.5999999993946403</v>
      </c>
      <c r="H255" s="1" t="str" cm="1">
        <f t="array" ref="H2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6" spans="1:8" x14ac:dyDescent="0.35">
      <c r="A256" s="2">
        <v>46054.755555555559</v>
      </c>
      <c r="B256" s="9">
        <v>46054</v>
      </c>
      <c r="C256" s="1" t="s">
        <v>14</v>
      </c>
      <c r="D256" s="1" t="s">
        <v>5</v>
      </c>
      <c r="E256" s="2">
        <v>46054.766319444447</v>
      </c>
      <c r="F256" s="3">
        <f>IF(tbl[[#This Row],[First_Contact_Timestamp]]="",0,1)</f>
        <v>1</v>
      </c>
      <c r="G256" s="5">
        <f>IF(tbl[[#This Row],[Contacted?]]=0,"",(tbl[[#This Row],[First_Contact_Timestamp]]-tbl[[#This Row],[Lead_Timestamp]])*(24*60))</f>
        <v>15.499999998137355</v>
      </c>
      <c r="H256" s="1" t="str" cm="1">
        <f t="array" ref="H2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7" spans="1:8" x14ac:dyDescent="0.35">
      <c r="A257" s="2">
        <v>46054.843055555553</v>
      </c>
      <c r="B257" s="9">
        <v>46054</v>
      </c>
      <c r="C257" s="1" t="s">
        <v>14</v>
      </c>
      <c r="D257" s="1" t="s">
        <v>8</v>
      </c>
      <c r="E257" s="2">
        <v>46054.846944444442</v>
      </c>
      <c r="F257" s="3">
        <f>IF(tbl[[#This Row],[First_Contact_Timestamp]]="",0,1)</f>
        <v>1</v>
      </c>
      <c r="G257" s="5">
        <f>IF(tbl[[#This Row],[Contacted?]]=0,"",(tbl[[#This Row],[First_Contact_Timestamp]]-tbl[[#This Row],[Lead_Timestamp]])*(24*60))</f>
        <v>5.5999999993946403</v>
      </c>
      <c r="H257" s="1" t="str" cm="1">
        <f t="array" ref="H2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" spans="1:8" x14ac:dyDescent="0.35">
      <c r="A258" s="2">
        <v>46054.897916666669</v>
      </c>
      <c r="B258" s="9">
        <v>46054</v>
      </c>
      <c r="C258" s="1" t="s">
        <v>12</v>
      </c>
      <c r="D258" s="1" t="s">
        <v>9</v>
      </c>
      <c r="E258" s="2">
        <v>46054.902777777781</v>
      </c>
      <c r="F258" s="3">
        <f>IF(tbl[[#This Row],[First_Contact_Timestamp]]="",0,1)</f>
        <v>1</v>
      </c>
      <c r="G258" s="5">
        <f>IF(tbl[[#This Row],[Contacted?]]=0,"",(tbl[[#This Row],[First_Contact_Timestamp]]-tbl[[#This Row],[Lead_Timestamp]])*(24*60))</f>
        <v>7.0000000018626451</v>
      </c>
      <c r="H258" s="1" t="str" cm="1">
        <f t="array" ref="H2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9" spans="1:8" x14ac:dyDescent="0.35">
      <c r="A259" s="2">
        <v>46054.955555555563</v>
      </c>
      <c r="B259" s="9">
        <v>46054</v>
      </c>
      <c r="C259" s="1" t="s">
        <v>12</v>
      </c>
      <c r="D259" s="1" t="s">
        <v>7</v>
      </c>
      <c r="E259" s="2">
        <v>46054.976458333331</v>
      </c>
      <c r="F259" s="3">
        <f>IF(tbl[[#This Row],[First_Contact_Timestamp]]="",0,1)</f>
        <v>1</v>
      </c>
      <c r="G259" s="5">
        <f>IF(tbl[[#This Row],[Contacted?]]=0,"",(tbl[[#This Row],[First_Contact_Timestamp]]-tbl[[#This Row],[Lead_Timestamp]])*(24*60))</f>
        <v>30.09999998495914</v>
      </c>
      <c r="H259" s="1" t="str" cm="1">
        <f t="array" ref="H2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0" spans="1:8" x14ac:dyDescent="0.35">
      <c r="A260" s="2">
        <v>46055.015277777777</v>
      </c>
      <c r="B260" s="9">
        <v>46055</v>
      </c>
      <c r="C260" s="1" t="s">
        <v>11</v>
      </c>
      <c r="D260" s="1" t="s">
        <v>5</v>
      </c>
      <c r="E260" s="2">
        <v>46055.031319444453</v>
      </c>
      <c r="F260" s="3">
        <f>IF(tbl[[#This Row],[First_Contact_Timestamp]]="",0,1)</f>
        <v>1</v>
      </c>
      <c r="G260" s="5">
        <f>IF(tbl[[#This Row],[Contacted?]]=0,"",(tbl[[#This Row],[First_Contact_Timestamp]]-tbl[[#This Row],[Lead_Timestamp]])*(24*60))</f>
        <v>23.100000014528632</v>
      </c>
      <c r="H260" s="1" t="str" cm="1">
        <f t="array" ref="H2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1" spans="1:8" x14ac:dyDescent="0.35">
      <c r="A261" s="2">
        <v>46055.498611111107</v>
      </c>
      <c r="B261" s="9">
        <v>46055</v>
      </c>
      <c r="C261" s="1" t="s">
        <v>10</v>
      </c>
      <c r="D261" s="1" t="s">
        <v>6</v>
      </c>
      <c r="E261" s="2">
        <v>46055.52548611111</v>
      </c>
      <c r="F261" s="3">
        <f>IF(tbl[[#This Row],[First_Contact_Timestamp]]="",0,1)</f>
        <v>1</v>
      </c>
      <c r="G261" s="5">
        <f>IF(tbl[[#This Row],[Contacted?]]=0,"",(tbl[[#This Row],[First_Contact_Timestamp]]-tbl[[#This Row],[Lead_Timestamp]])*(24*60))</f>
        <v>38.700000004610047</v>
      </c>
      <c r="H261" s="1" t="str" cm="1">
        <f t="array" ref="H2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2" spans="1:8" x14ac:dyDescent="0.35">
      <c r="A262" s="2">
        <v>46055.577777777777</v>
      </c>
      <c r="B262" s="9">
        <v>46055</v>
      </c>
      <c r="C262" s="1" t="s">
        <v>13</v>
      </c>
      <c r="D262" s="1" t="s">
        <v>6</v>
      </c>
      <c r="E262" s="2">
        <v>46055.583680555559</v>
      </c>
      <c r="F262" s="3">
        <f>IF(tbl[[#This Row],[First_Contact_Timestamp]]="",0,1)</f>
        <v>1</v>
      </c>
      <c r="G262" s="5">
        <f>IF(tbl[[#This Row],[Contacted?]]=0,"",(tbl[[#This Row],[First_Contact_Timestamp]]-tbl[[#This Row],[Lead_Timestamp]])*(24*60))</f>
        <v>8.5000000067520887</v>
      </c>
      <c r="H262" s="1" t="str" cm="1">
        <f t="array" ref="H2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3" spans="1:8" x14ac:dyDescent="0.35">
      <c r="A263" s="2">
        <v>46056.106249999997</v>
      </c>
      <c r="B263" s="9">
        <v>46056</v>
      </c>
      <c r="C263" s="1" t="s">
        <v>13</v>
      </c>
      <c r="D263" s="1" t="s">
        <v>5</v>
      </c>
      <c r="E263" s="2">
        <v>46056.110763888893</v>
      </c>
      <c r="F263" s="3">
        <f>IF(tbl[[#This Row],[First_Contact_Timestamp]]="",0,1)</f>
        <v>1</v>
      </c>
      <c r="G263" s="5">
        <f>IF(tbl[[#This Row],[Contacted?]]=0,"",(tbl[[#This Row],[First_Contact_Timestamp]]-tbl[[#This Row],[Lead_Timestamp]])*(24*60))</f>
        <v>6.5000000107102096</v>
      </c>
      <c r="H263" s="1" t="str" cm="1">
        <f t="array" ref="H2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4" spans="1:8" x14ac:dyDescent="0.35">
      <c r="A264" s="2">
        <v>46056.226388888892</v>
      </c>
      <c r="B264" s="9">
        <v>46056</v>
      </c>
      <c r="C264" s="1" t="s">
        <v>11</v>
      </c>
      <c r="D264" s="1" t="s">
        <v>5</v>
      </c>
      <c r="E264" s="2">
        <v>46056.251666666663</v>
      </c>
      <c r="F264" s="3">
        <f>IF(tbl[[#This Row],[First_Contact_Timestamp]]="",0,1)</f>
        <v>1</v>
      </c>
      <c r="G264" s="5">
        <f>IF(tbl[[#This Row],[Contacted?]]=0,"",(tbl[[#This Row],[First_Contact_Timestamp]]-tbl[[#This Row],[Lead_Timestamp]])*(24*60))</f>
        <v>36.399999990826473</v>
      </c>
      <c r="H264" s="1" t="str" cm="1">
        <f t="array" ref="H2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5" spans="1:8" x14ac:dyDescent="0.35">
      <c r="A265" s="2">
        <v>46056.268750000003</v>
      </c>
      <c r="B265" s="9">
        <v>46056</v>
      </c>
      <c r="C265" s="1" t="s">
        <v>13</v>
      </c>
      <c r="D265" s="1" t="s">
        <v>8</v>
      </c>
      <c r="E265" s="2">
        <v>46056.291805555556</v>
      </c>
      <c r="F265" s="3">
        <f>IF(tbl[[#This Row],[First_Contact_Timestamp]]="",0,1)</f>
        <v>1</v>
      </c>
      <c r="G265" s="5">
        <f>IF(tbl[[#This Row],[Contacted?]]=0,"",(tbl[[#This Row],[First_Contact_Timestamp]]-tbl[[#This Row],[Lead_Timestamp]])*(24*60))</f>
        <v>33.199999997159466</v>
      </c>
      <c r="H265" s="1" t="str" cm="1">
        <f t="array" ref="H2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6" spans="1:8" x14ac:dyDescent="0.35">
      <c r="A266" s="2">
        <v>46056.472222222219</v>
      </c>
      <c r="B266" s="9">
        <v>46056</v>
      </c>
      <c r="C266" s="1" t="s">
        <v>14</v>
      </c>
      <c r="D266" s="1" t="s">
        <v>9</v>
      </c>
      <c r="E266" s="2">
        <v>46056.47729166667</v>
      </c>
      <c r="F266" s="3">
        <f>IF(tbl[[#This Row],[First_Contact_Timestamp]]="",0,1)</f>
        <v>1</v>
      </c>
      <c r="G266" s="5">
        <f>IF(tbl[[#This Row],[Contacted?]]=0,"",(tbl[[#This Row],[First_Contact_Timestamp]]-tbl[[#This Row],[Lead_Timestamp]])*(24*60))</f>
        <v>7.3000000091269612</v>
      </c>
      <c r="H266" s="1" t="str" cm="1">
        <f t="array" ref="H2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7" spans="1:8" x14ac:dyDescent="0.35">
      <c r="A267" s="2">
        <v>46056.538194444453</v>
      </c>
      <c r="B267" s="9">
        <v>46056</v>
      </c>
      <c r="C267" s="1" t="s">
        <v>13</v>
      </c>
      <c r="D267" s="1" t="s">
        <v>6</v>
      </c>
      <c r="E267" s="2">
        <v>46056.568472222221</v>
      </c>
      <c r="F267" s="3">
        <f>IF(tbl[[#This Row],[First_Contact_Timestamp]]="",0,1)</f>
        <v>1</v>
      </c>
      <c r="G267" s="5">
        <f>IF(tbl[[#This Row],[Contacted?]]=0,"",(tbl[[#This Row],[First_Contact_Timestamp]]-tbl[[#This Row],[Lead_Timestamp]])*(24*60))</f>
        <v>43.599999987054616</v>
      </c>
      <c r="H267" s="1" t="str" cm="1">
        <f t="array" ref="H2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8" spans="1:8" x14ac:dyDescent="0.35">
      <c r="A268" s="2">
        <v>46056.6875</v>
      </c>
      <c r="B268" s="9">
        <v>46056</v>
      </c>
      <c r="C268" s="1" t="s">
        <v>11</v>
      </c>
      <c r="D268" s="1" t="s">
        <v>5</v>
      </c>
      <c r="E268" s="2">
        <v>46056.708680555559</v>
      </c>
      <c r="F268" s="3">
        <f>IF(tbl[[#This Row],[First_Contact_Timestamp]]="",0,1)</f>
        <v>1</v>
      </c>
      <c r="G268" s="5">
        <f>IF(tbl[[#This Row],[Contacted?]]=0,"",(tbl[[#This Row],[First_Contact_Timestamp]]-tbl[[#This Row],[Lead_Timestamp]])*(24*60))</f>
        <v>30.500000005122274</v>
      </c>
      <c r="H268" s="1" t="str" cm="1">
        <f t="array" ref="H2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9" spans="1:8" x14ac:dyDescent="0.35">
      <c r="A269" s="2">
        <v>46056.709722222222</v>
      </c>
      <c r="B269" s="9">
        <v>46056</v>
      </c>
      <c r="C269" s="1" t="s">
        <v>11</v>
      </c>
      <c r="D269" s="1" t="s">
        <v>9</v>
      </c>
      <c r="E269" s="2">
        <v>46056.714444444442</v>
      </c>
      <c r="F269" s="3">
        <f>IF(tbl[[#This Row],[First_Contact_Timestamp]]="",0,1)</f>
        <v>1</v>
      </c>
      <c r="G269" s="5">
        <f>IF(tbl[[#This Row],[Contacted?]]=0,"",(tbl[[#This Row],[First_Contact_Timestamp]]-tbl[[#This Row],[Lead_Timestamp]])*(24*60))</f>
        <v>6.7999999970197678</v>
      </c>
      <c r="H269" s="1" t="str" cm="1">
        <f t="array" ref="H2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0" spans="1:8" x14ac:dyDescent="0.35">
      <c r="A270" s="2">
        <v>46056.724305555559</v>
      </c>
      <c r="B270" s="9">
        <v>46056</v>
      </c>
      <c r="C270" s="1" t="s">
        <v>13</v>
      </c>
      <c r="D270" s="1" t="s">
        <v>6</v>
      </c>
      <c r="E270" s="2">
        <v>46056.735277777778</v>
      </c>
      <c r="F270" s="3">
        <f>IF(tbl[[#This Row],[First_Contact_Timestamp]]="",0,1)</f>
        <v>1</v>
      </c>
      <c r="G270" s="5">
        <f>IF(tbl[[#This Row],[Contacted?]]=0,"",(tbl[[#This Row],[First_Contact_Timestamp]]-tbl[[#This Row],[Lead_Timestamp]])*(24*60))</f>
        <v>15.799999994924292</v>
      </c>
      <c r="H270" s="1" t="str" cm="1">
        <f t="array" ref="H2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1" spans="1:8" x14ac:dyDescent="0.35">
      <c r="A271" s="2">
        <v>46056.913194444453</v>
      </c>
      <c r="B271" s="9">
        <v>46056</v>
      </c>
      <c r="C271" s="1" t="s">
        <v>13</v>
      </c>
      <c r="D271" s="1" t="s">
        <v>8</v>
      </c>
      <c r="E271" s="2">
        <v>46056.920416666668</v>
      </c>
      <c r="F271" s="3">
        <f>IF(tbl[[#This Row],[First_Contact_Timestamp]]="",0,1)</f>
        <v>1</v>
      </c>
      <c r="G271" s="5">
        <f>IF(tbl[[#This Row],[Contacted?]]=0,"",(tbl[[#This Row],[First_Contact_Timestamp]]-tbl[[#This Row],[Lead_Timestamp]])*(24*60))</f>
        <v>10.39999998989515</v>
      </c>
      <c r="H271" s="1" t="str" cm="1">
        <f t="array" ref="H2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2" spans="1:8" x14ac:dyDescent="0.35">
      <c r="A272" s="2">
        <v>46057.106249999997</v>
      </c>
      <c r="B272" s="9">
        <v>46057</v>
      </c>
      <c r="C272" s="1" t="s">
        <v>11</v>
      </c>
      <c r="D272" s="1" t="s">
        <v>5</v>
      </c>
      <c r="E272" s="2">
        <v>46057.109166666669</v>
      </c>
      <c r="F272" s="3">
        <f>IF(tbl[[#This Row],[First_Contact_Timestamp]]="",0,1)</f>
        <v>1</v>
      </c>
      <c r="G272" s="5">
        <f>IF(tbl[[#This Row],[Contacted?]]=0,"",(tbl[[#This Row],[First_Contact_Timestamp]]-tbl[[#This Row],[Lead_Timestamp]])*(24*60))</f>
        <v>4.2000000074040145</v>
      </c>
      <c r="H272" s="1" t="str" cm="1">
        <f t="array" ref="H2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3" spans="1:8" x14ac:dyDescent="0.35">
      <c r="A273" s="2">
        <v>46057.348611111112</v>
      </c>
      <c r="B273" s="9">
        <v>46057</v>
      </c>
      <c r="C273" s="1" t="s">
        <v>10</v>
      </c>
      <c r="D273" s="1" t="s">
        <v>7</v>
      </c>
      <c r="E273" s="2">
        <v>46057.351180555554</v>
      </c>
      <c r="F273" s="3">
        <f>IF(tbl[[#This Row],[First_Contact_Timestamp]]="",0,1)</f>
        <v>1</v>
      </c>
      <c r="G273" s="5">
        <f>IF(tbl[[#This Row],[Contacted?]]=0,"",(tbl[[#This Row],[First_Contact_Timestamp]]-tbl[[#This Row],[Lead_Timestamp]])*(24*60))</f>
        <v>3.699999995296821</v>
      </c>
      <c r="H273" s="1" t="str" cm="1">
        <f t="array" ref="H2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4" spans="1:8" x14ac:dyDescent="0.35">
      <c r="A274" s="2">
        <v>46057.473611111112</v>
      </c>
      <c r="B274" s="9">
        <v>46057</v>
      </c>
      <c r="C274" s="1" t="s">
        <v>10</v>
      </c>
      <c r="D274" s="1" t="s">
        <v>8</v>
      </c>
      <c r="E274" s="2">
        <v>46057.477013888893</v>
      </c>
      <c r="F274" s="3">
        <f>IF(tbl[[#This Row],[First_Contact_Timestamp]]="",0,1)</f>
        <v>1</v>
      </c>
      <c r="G274" s="5">
        <f>IF(tbl[[#This Row],[Contacted?]]=0,"",(tbl[[#This Row],[First_Contact_Timestamp]]-tbl[[#This Row],[Lead_Timestamp]])*(24*60))</f>
        <v>4.9000000033993274</v>
      </c>
      <c r="H274" s="1" t="str" cm="1">
        <f t="array" ref="H2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5" spans="1:8" x14ac:dyDescent="0.35">
      <c r="A275" s="2">
        <v>46057.714583333327</v>
      </c>
      <c r="B275" s="9">
        <v>46057</v>
      </c>
      <c r="C275" s="1" t="s">
        <v>11</v>
      </c>
      <c r="D275" s="1" t="s">
        <v>9</v>
      </c>
      <c r="E275" s="2">
        <v>46057.717222222222</v>
      </c>
      <c r="F275" s="3">
        <f>IF(tbl[[#This Row],[First_Contact_Timestamp]]="",0,1)</f>
        <v>1</v>
      </c>
      <c r="G275" s="5">
        <f>IF(tbl[[#This Row],[Contacted?]]=0,"",(tbl[[#This Row],[First_Contact_Timestamp]]-tbl[[#This Row],[Lead_Timestamp]])*(24*60))</f>
        <v>3.8000000081956387</v>
      </c>
      <c r="H275" s="1" t="str" cm="1">
        <f t="array" ref="H2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6" spans="1:8" x14ac:dyDescent="0.35">
      <c r="A276" s="2">
        <v>46057.816666666673</v>
      </c>
      <c r="B276" s="9">
        <v>46057</v>
      </c>
      <c r="C276" s="1" t="s">
        <v>10</v>
      </c>
      <c r="D276" s="1" t="s">
        <v>9</v>
      </c>
      <c r="F276" s="3">
        <f>IF(tbl[[#This Row],[First_Contact_Timestamp]]="",0,1)</f>
        <v>0</v>
      </c>
      <c r="G276" s="5" t="str">
        <f>IF(tbl[[#This Row],[Contacted?]]=0,"",(tbl[[#This Row],[First_Contact_Timestamp]]-tbl[[#This Row],[Lead_Timestamp]])*(24*60))</f>
        <v/>
      </c>
      <c r="H276" s="1" t="str" cm="1">
        <f t="array" ref="H2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7" spans="1:8" x14ac:dyDescent="0.35">
      <c r="A277" s="2">
        <v>46057.819444444453</v>
      </c>
      <c r="B277" s="9">
        <v>46057</v>
      </c>
      <c r="C277" s="1" t="s">
        <v>13</v>
      </c>
      <c r="D277" s="1" t="s">
        <v>6</v>
      </c>
      <c r="E277" s="2">
        <v>46057.821875000001</v>
      </c>
      <c r="F277" s="3">
        <f>IF(tbl[[#This Row],[First_Contact_Timestamp]]="",0,1)</f>
        <v>1</v>
      </c>
      <c r="G277" s="5">
        <f>IF(tbl[[#This Row],[Contacted?]]=0,"",(tbl[[#This Row],[First_Contact_Timestamp]]-tbl[[#This Row],[Lead_Timestamp]])*(24*60))</f>
        <v>3.4999999904539436</v>
      </c>
      <c r="H277" s="1" t="str" cm="1">
        <f t="array" ref="H2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8" spans="1:8" x14ac:dyDescent="0.35">
      <c r="A278" s="2">
        <v>46057.962500000001</v>
      </c>
      <c r="B278" s="9">
        <v>46057</v>
      </c>
      <c r="C278" s="1" t="s">
        <v>10</v>
      </c>
      <c r="D278" s="1" t="s">
        <v>5</v>
      </c>
      <c r="E278" s="2">
        <v>46057.966111111113</v>
      </c>
      <c r="F278" s="3">
        <f>IF(tbl[[#This Row],[First_Contact_Timestamp]]="",0,1)</f>
        <v>1</v>
      </c>
      <c r="G278" s="5">
        <f>IF(tbl[[#This Row],[Contacted?]]=0,"",(tbl[[#This Row],[First_Contact_Timestamp]]-tbl[[#This Row],[Lead_Timestamp]])*(24*60))</f>
        <v>5.2000000001862645</v>
      </c>
      <c r="H278" s="1" t="str" cm="1">
        <f t="array" ref="H2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" spans="1:8" x14ac:dyDescent="0.35">
      <c r="A279" s="2">
        <v>46058.059027777781</v>
      </c>
      <c r="B279" s="9">
        <v>46058</v>
      </c>
      <c r="C279" s="1" t="s">
        <v>12</v>
      </c>
      <c r="D279" s="1" t="s">
        <v>6</v>
      </c>
      <c r="E279" s="2">
        <v>46058.063263888893</v>
      </c>
      <c r="F279" s="3">
        <f>IF(tbl[[#This Row],[First_Contact_Timestamp]]="",0,1)</f>
        <v>1</v>
      </c>
      <c r="G279" s="5">
        <f>IF(tbl[[#This Row],[Contacted?]]=0,"",(tbl[[#This Row],[First_Contact_Timestamp]]-tbl[[#This Row],[Lead_Timestamp]])*(24*60))</f>
        <v>6.1000000010244548</v>
      </c>
      <c r="H279" s="1" t="str" cm="1">
        <f t="array" ref="H2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0" spans="1:8" x14ac:dyDescent="0.35">
      <c r="A280" s="2">
        <v>46058.104166666657</v>
      </c>
      <c r="B280" s="9">
        <v>46058</v>
      </c>
      <c r="C280" s="1" t="s">
        <v>12</v>
      </c>
      <c r="D280" s="1" t="s">
        <v>7</v>
      </c>
      <c r="E280" s="2">
        <v>46058.108541666668</v>
      </c>
      <c r="F280" s="3">
        <f>IF(tbl[[#This Row],[First_Contact_Timestamp]]="",0,1)</f>
        <v>1</v>
      </c>
      <c r="G280" s="5">
        <f>IF(tbl[[#This Row],[Contacted?]]=0,"",(tbl[[#This Row],[First_Contact_Timestamp]]-tbl[[#This Row],[Lead_Timestamp]])*(24*60))</f>
        <v>6.3000000163447112</v>
      </c>
      <c r="H280" s="1" t="str" cm="1">
        <f t="array" ref="H2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1" spans="1:8" x14ac:dyDescent="0.35">
      <c r="A281" s="2">
        <v>46058.125694444447</v>
      </c>
      <c r="B281" s="9">
        <v>46058</v>
      </c>
      <c r="C281" s="1" t="s">
        <v>13</v>
      </c>
      <c r="D281" s="1" t="s">
        <v>9</v>
      </c>
      <c r="F281" s="3">
        <f>IF(tbl[[#This Row],[First_Contact_Timestamp]]="",0,1)</f>
        <v>0</v>
      </c>
      <c r="G281" s="5" t="str">
        <f>IF(tbl[[#This Row],[Contacted?]]=0,"",(tbl[[#This Row],[First_Contact_Timestamp]]-tbl[[#This Row],[Lead_Timestamp]])*(24*60))</f>
        <v/>
      </c>
      <c r="H281" s="1" t="str" cm="1">
        <f t="array" ref="H2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2" spans="1:8" x14ac:dyDescent="0.35">
      <c r="A282" s="2">
        <v>46058.283333333333</v>
      </c>
      <c r="B282" s="9">
        <v>46058</v>
      </c>
      <c r="C282" s="1" t="s">
        <v>11</v>
      </c>
      <c r="D282" s="1" t="s">
        <v>5</v>
      </c>
      <c r="E282" s="2">
        <v>46058.284097222233</v>
      </c>
      <c r="F282" s="3">
        <f>IF(tbl[[#This Row],[First_Contact_Timestamp]]="",0,1)</f>
        <v>1</v>
      </c>
      <c r="G282" s="5">
        <f>IF(tbl[[#This Row],[Contacted?]]=0,"",(tbl[[#This Row],[First_Contact_Timestamp]]-tbl[[#This Row],[Lead_Timestamp]])*(24*60))</f>
        <v>1.1000000161584467</v>
      </c>
      <c r="H282" s="1" t="str" cm="1">
        <f t="array" ref="H2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3" spans="1:8" x14ac:dyDescent="0.35">
      <c r="A283" s="2">
        <v>46058.318749999999</v>
      </c>
      <c r="B283" s="9">
        <v>46058</v>
      </c>
      <c r="C283" s="1" t="s">
        <v>11</v>
      </c>
      <c r="D283" s="1" t="s">
        <v>5</v>
      </c>
      <c r="E283" s="2">
        <v>46058.322569444441</v>
      </c>
      <c r="F283" s="3">
        <f>IF(tbl[[#This Row],[First_Contact_Timestamp]]="",0,1)</f>
        <v>1</v>
      </c>
      <c r="G283" s="5">
        <f>IF(tbl[[#This Row],[Contacted?]]=0,"",(tbl[[#This Row],[First_Contact_Timestamp]]-tbl[[#This Row],[Lead_Timestamp]])*(24*60))</f>
        <v>5.4999999969732016</v>
      </c>
      <c r="H283" s="1" t="str" cm="1">
        <f t="array" ref="H2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4" spans="1:8" x14ac:dyDescent="0.35">
      <c r="A284" s="2">
        <v>46058.400694444441</v>
      </c>
      <c r="B284" s="9">
        <v>46058</v>
      </c>
      <c r="C284" s="1" t="s">
        <v>14</v>
      </c>
      <c r="D284" s="1" t="s">
        <v>5</v>
      </c>
      <c r="E284" s="2">
        <v>46058.406388888878</v>
      </c>
      <c r="F284" s="3">
        <f>IF(tbl[[#This Row],[First_Contact_Timestamp]]="",0,1)</f>
        <v>1</v>
      </c>
      <c r="G284" s="5">
        <f>IF(tbl[[#This Row],[Contacted?]]=0,"",(tbl[[#This Row],[First_Contact_Timestamp]]-tbl[[#This Row],[Lead_Timestamp]])*(24*60))</f>
        <v>8.1999999890103936</v>
      </c>
      <c r="H284" s="1" t="str" cm="1">
        <f t="array" ref="H2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5" spans="1:8" x14ac:dyDescent="0.35">
      <c r="A285" s="2">
        <v>46058.509027777778</v>
      </c>
      <c r="B285" s="9">
        <v>46058</v>
      </c>
      <c r="C285" s="1" t="s">
        <v>12</v>
      </c>
      <c r="D285" s="1" t="s">
        <v>5</v>
      </c>
      <c r="E285" s="2">
        <v>46058.511111111111</v>
      </c>
      <c r="F285" s="3">
        <f>IF(tbl[[#This Row],[First_Contact_Timestamp]]="",0,1)</f>
        <v>1</v>
      </c>
      <c r="G285" s="5">
        <f>IF(tbl[[#This Row],[Contacted?]]=0,"",(tbl[[#This Row],[First_Contact_Timestamp]]-tbl[[#This Row],[Lead_Timestamp]])*(24*60))</f>
        <v>2.9999999993015081</v>
      </c>
      <c r="H285" s="1" t="str" cm="1">
        <f t="array" ref="H2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6" spans="1:8" x14ac:dyDescent="0.35">
      <c r="A286" s="2">
        <v>46058.515277777777</v>
      </c>
      <c r="B286" s="9">
        <v>46058</v>
      </c>
      <c r="C286" s="1" t="s">
        <v>13</v>
      </c>
      <c r="D286" s="1" t="s">
        <v>6</v>
      </c>
      <c r="E286" s="2">
        <v>46058.520555555559</v>
      </c>
      <c r="F286" s="3">
        <f>IF(tbl[[#This Row],[First_Contact_Timestamp]]="",0,1)</f>
        <v>1</v>
      </c>
      <c r="G286" s="5">
        <f>IF(tbl[[#This Row],[Contacted?]]=0,"",(tbl[[#This Row],[First_Contact_Timestamp]]-tbl[[#This Row],[Lead_Timestamp]])*(24*60))</f>
        <v>7.6000000059138983</v>
      </c>
      <c r="H286" s="1" t="str" cm="1">
        <f t="array" ref="H2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" spans="1:8" x14ac:dyDescent="0.35">
      <c r="A287" s="2">
        <v>46058.590277777781</v>
      </c>
      <c r="B287" s="9">
        <v>46058</v>
      </c>
      <c r="C287" s="1" t="s">
        <v>11</v>
      </c>
      <c r="D287" s="1" t="s">
        <v>9</v>
      </c>
      <c r="E287" s="2">
        <v>46058.597361111111</v>
      </c>
      <c r="F287" s="3">
        <f>IF(tbl[[#This Row],[First_Contact_Timestamp]]="",0,1)</f>
        <v>1</v>
      </c>
      <c r="G287" s="5">
        <f>IF(tbl[[#This Row],[Contacted?]]=0,"",(tbl[[#This Row],[First_Contact_Timestamp]]-tbl[[#This Row],[Lead_Timestamp]])*(24*60))</f>
        <v>10.199999995529652</v>
      </c>
      <c r="H287" s="1" t="str" cm="1">
        <f t="array" ref="H2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8" spans="1:8" x14ac:dyDescent="0.35">
      <c r="A288" s="2">
        <v>46058.651388888888</v>
      </c>
      <c r="B288" s="9">
        <v>46058</v>
      </c>
      <c r="C288" s="1" t="s">
        <v>13</v>
      </c>
      <c r="D288" s="1" t="s">
        <v>6</v>
      </c>
      <c r="F288" s="3">
        <f>IF(tbl[[#This Row],[First_Contact_Timestamp]]="",0,1)</f>
        <v>0</v>
      </c>
      <c r="G288" s="5" t="str">
        <f>IF(tbl[[#This Row],[Contacted?]]=0,"",(tbl[[#This Row],[First_Contact_Timestamp]]-tbl[[#This Row],[Lead_Timestamp]])*(24*60))</f>
        <v/>
      </c>
      <c r="H288" s="1" t="str" cm="1">
        <f t="array" ref="H2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9" spans="1:8" x14ac:dyDescent="0.35">
      <c r="A289" s="2">
        <v>46058.691666666673</v>
      </c>
      <c r="B289" s="9">
        <v>46058</v>
      </c>
      <c r="C289" s="1" t="s">
        <v>12</v>
      </c>
      <c r="D289" s="1" t="s">
        <v>7</v>
      </c>
      <c r="F289" s="3">
        <f>IF(tbl[[#This Row],[First_Contact_Timestamp]]="",0,1)</f>
        <v>0</v>
      </c>
      <c r="G289" s="5" t="str">
        <f>IF(tbl[[#This Row],[Contacted?]]=0,"",(tbl[[#This Row],[First_Contact_Timestamp]]-tbl[[#This Row],[Lead_Timestamp]])*(24*60))</f>
        <v/>
      </c>
      <c r="H289" s="1" t="str" cm="1">
        <f t="array" ref="H2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0" spans="1:8" x14ac:dyDescent="0.35">
      <c r="A290" s="2">
        <v>46058.926388888889</v>
      </c>
      <c r="B290" s="9">
        <v>46058</v>
      </c>
      <c r="C290" s="1" t="s">
        <v>12</v>
      </c>
      <c r="D290" s="1" t="s">
        <v>5</v>
      </c>
      <c r="E290" s="2">
        <v>46058.993472222217</v>
      </c>
      <c r="F290" s="3">
        <f>IF(tbl[[#This Row],[First_Contact_Timestamp]]="",0,1)</f>
        <v>1</v>
      </c>
      <c r="G290" s="5">
        <f>IF(tbl[[#This Row],[Contacted?]]=0,"",(tbl[[#This Row],[First_Contact_Timestamp]]-tbl[[#This Row],[Lead_Timestamp]])*(24*60))</f>
        <v>96.59999999217689</v>
      </c>
      <c r="H290" s="1" t="str" cm="1">
        <f t="array" ref="H2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1" spans="1:8" x14ac:dyDescent="0.35">
      <c r="A291" s="2">
        <v>46058.973611111112</v>
      </c>
      <c r="B291" s="9">
        <v>46058</v>
      </c>
      <c r="C291" s="1" t="s">
        <v>13</v>
      </c>
      <c r="D291" s="1" t="s">
        <v>5</v>
      </c>
      <c r="E291" s="2">
        <v>46058.978750000002</v>
      </c>
      <c r="F291" s="3">
        <f>IF(tbl[[#This Row],[First_Contact_Timestamp]]="",0,1)</f>
        <v>1</v>
      </c>
      <c r="G291" s="5">
        <f>IF(tbl[[#This Row],[Contacted?]]=0,"",(tbl[[#This Row],[First_Contact_Timestamp]]-tbl[[#This Row],[Lead_Timestamp]])*(24*60))</f>
        <v>7.400000001071021</v>
      </c>
      <c r="H291" s="1" t="str" cm="1">
        <f t="array" ref="H2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2" spans="1:8" x14ac:dyDescent="0.35">
      <c r="A292" s="2">
        <v>46059.197222222218</v>
      </c>
      <c r="B292" s="9">
        <v>46059</v>
      </c>
      <c r="C292" s="1" t="s">
        <v>10</v>
      </c>
      <c r="D292" s="1" t="s">
        <v>9</v>
      </c>
      <c r="E292" s="2">
        <v>46059.202777777777</v>
      </c>
      <c r="F292" s="3">
        <f>IF(tbl[[#This Row],[First_Contact_Timestamp]]="",0,1)</f>
        <v>1</v>
      </c>
      <c r="G292" s="5">
        <f>IF(tbl[[#This Row],[Contacted?]]=0,"",(tbl[[#This Row],[First_Contact_Timestamp]]-tbl[[#This Row],[Lead_Timestamp]])*(24*60))</f>
        <v>8.0000000051222742</v>
      </c>
      <c r="H292" s="1" t="str" cm="1">
        <f t="array" ref="H2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3" spans="1:8" x14ac:dyDescent="0.35">
      <c r="A293" s="2">
        <v>46059.268055555563</v>
      </c>
      <c r="B293" s="9">
        <v>46059</v>
      </c>
      <c r="C293" s="1" t="s">
        <v>10</v>
      </c>
      <c r="D293" s="1" t="s">
        <v>6</v>
      </c>
      <c r="E293" s="2">
        <v>46059.271111111113</v>
      </c>
      <c r="F293" s="3">
        <f>IF(tbl[[#This Row],[First_Contact_Timestamp]]="",0,1)</f>
        <v>1</v>
      </c>
      <c r="G293" s="5">
        <f>IF(tbl[[#This Row],[Contacted?]]=0,"",(tbl[[#This Row],[First_Contact_Timestamp]]-tbl[[#This Row],[Lead_Timestamp]])*(24*60))</f>
        <v>4.3999999912921339</v>
      </c>
      <c r="H293" s="1" t="str" cm="1">
        <f t="array" ref="H2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4" spans="1:8" x14ac:dyDescent="0.35">
      <c r="A294" s="2">
        <v>46059.272222222222</v>
      </c>
      <c r="B294" s="9">
        <v>46059</v>
      </c>
      <c r="C294" s="1" t="s">
        <v>13</v>
      </c>
      <c r="D294" s="1" t="s">
        <v>7</v>
      </c>
      <c r="F294" s="3">
        <f>IF(tbl[[#This Row],[First_Contact_Timestamp]]="",0,1)</f>
        <v>0</v>
      </c>
      <c r="G294" s="5" t="str">
        <f>IF(tbl[[#This Row],[Contacted?]]=0,"",(tbl[[#This Row],[First_Contact_Timestamp]]-tbl[[#This Row],[Lead_Timestamp]])*(24*60))</f>
        <v/>
      </c>
      <c r="H294" s="1" t="str" cm="1">
        <f t="array" ref="H2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5" spans="1:8" x14ac:dyDescent="0.35">
      <c r="A295" s="2">
        <v>46059.340277777781</v>
      </c>
      <c r="B295" s="9">
        <v>46059</v>
      </c>
      <c r="C295" s="1" t="s">
        <v>11</v>
      </c>
      <c r="D295" s="1" t="s">
        <v>9</v>
      </c>
      <c r="E295" s="2">
        <v>46059.368402777778</v>
      </c>
      <c r="F295" s="3">
        <f>IF(tbl[[#This Row],[First_Contact_Timestamp]]="",0,1)</f>
        <v>1</v>
      </c>
      <c r="G295" s="5">
        <f>IF(tbl[[#This Row],[Contacted?]]=0,"",(tbl[[#This Row],[First_Contact_Timestamp]]-tbl[[#This Row],[Lead_Timestamp]])*(24*60))</f>
        <v>40.499999995809048</v>
      </c>
      <c r="H295" s="1" t="str" cm="1">
        <f t="array" ref="H2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6" spans="1:8" x14ac:dyDescent="0.35">
      <c r="A296" s="2">
        <v>46059.342361111107</v>
      </c>
      <c r="B296" s="9">
        <v>46059</v>
      </c>
      <c r="C296" s="1" t="s">
        <v>13</v>
      </c>
      <c r="D296" s="1" t="s">
        <v>8</v>
      </c>
      <c r="F296" s="3">
        <f>IF(tbl[[#This Row],[First_Contact_Timestamp]]="",0,1)</f>
        <v>0</v>
      </c>
      <c r="G296" s="5" t="str">
        <f>IF(tbl[[#This Row],[Contacted?]]=0,"",(tbl[[#This Row],[First_Contact_Timestamp]]-tbl[[#This Row],[Lead_Timestamp]])*(24*60))</f>
        <v/>
      </c>
      <c r="H296" s="1" t="str" cm="1">
        <f t="array" ref="H2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7" spans="1:8" x14ac:dyDescent="0.35">
      <c r="A297" s="2">
        <v>46059.34375</v>
      </c>
      <c r="B297" s="9">
        <v>46059</v>
      </c>
      <c r="C297" s="1" t="s">
        <v>11</v>
      </c>
      <c r="D297" s="1" t="s">
        <v>5</v>
      </c>
      <c r="E297" s="2">
        <v>46059.345486111109</v>
      </c>
      <c r="F297" s="3">
        <f>IF(tbl[[#This Row],[First_Contact_Timestamp]]="",0,1)</f>
        <v>1</v>
      </c>
      <c r="G297" s="5">
        <f>IF(tbl[[#This Row],[Contacted?]]=0,"",(tbl[[#This Row],[First_Contact_Timestamp]]-tbl[[#This Row],[Lead_Timestamp]])*(24*60))</f>
        <v>2.4999999976716936</v>
      </c>
      <c r="H297" s="1" t="str" cm="1">
        <f t="array" ref="H2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8" spans="1:8" x14ac:dyDescent="0.35">
      <c r="A298" s="2">
        <v>46059.618750000001</v>
      </c>
      <c r="B298" s="9">
        <v>46059</v>
      </c>
      <c r="C298" s="1" t="s">
        <v>13</v>
      </c>
      <c r="D298" s="1" t="s">
        <v>5</v>
      </c>
      <c r="E298" s="2">
        <v>46059.630347222221</v>
      </c>
      <c r="F298" s="3">
        <f>IF(tbl[[#This Row],[First_Contact_Timestamp]]="",0,1)</f>
        <v>1</v>
      </c>
      <c r="G298" s="5">
        <f>IF(tbl[[#This Row],[Contacted?]]=0,"",(tbl[[#This Row],[First_Contact_Timestamp]]-tbl[[#This Row],[Lead_Timestamp]])*(24*60))</f>
        <v>16.699999995762482</v>
      </c>
      <c r="H298" s="1" t="str" cm="1">
        <f t="array" ref="H2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9" spans="1:8" x14ac:dyDescent="0.35">
      <c r="A299" s="2">
        <v>46059.619444444441</v>
      </c>
      <c r="B299" s="9">
        <v>46059</v>
      </c>
      <c r="C299" s="1" t="s">
        <v>13</v>
      </c>
      <c r="D299" s="1" t="s">
        <v>9</v>
      </c>
      <c r="E299" s="2">
        <v>46059.639027777783</v>
      </c>
      <c r="F299" s="3">
        <f>IF(tbl[[#This Row],[First_Contact_Timestamp]]="",0,1)</f>
        <v>1</v>
      </c>
      <c r="G299" s="5">
        <f>IF(tbl[[#This Row],[Contacted?]]=0,"",(tbl[[#This Row],[First_Contact_Timestamp]]-tbl[[#This Row],[Lead_Timestamp]])*(24*60))</f>
        <v>28.200000012293458</v>
      </c>
      <c r="H299" s="1" t="str" cm="1">
        <f t="array" ref="H2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0" spans="1:8" x14ac:dyDescent="0.35">
      <c r="A300" s="2">
        <v>46059.738194444442</v>
      </c>
      <c r="B300" s="9">
        <v>46059</v>
      </c>
      <c r="C300" s="1" t="s">
        <v>12</v>
      </c>
      <c r="D300" s="1" t="s">
        <v>8</v>
      </c>
      <c r="E300" s="2">
        <v>46059.741597222222</v>
      </c>
      <c r="F300" s="3">
        <f>IF(tbl[[#This Row],[First_Contact_Timestamp]]="",0,1)</f>
        <v>1</v>
      </c>
      <c r="G300" s="5">
        <f>IF(tbl[[#This Row],[Contacted?]]=0,"",(tbl[[#This Row],[First_Contact_Timestamp]]-tbl[[#This Row],[Lead_Timestamp]])*(24*60))</f>
        <v>4.9000000033993274</v>
      </c>
      <c r="H300" s="1" t="str" cm="1">
        <f t="array" ref="H3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1" spans="1:8" x14ac:dyDescent="0.35">
      <c r="A301" s="2">
        <v>46059.786805555559</v>
      </c>
      <c r="B301" s="9">
        <v>46059</v>
      </c>
      <c r="C301" s="1" t="s">
        <v>10</v>
      </c>
      <c r="D301" s="1" t="s">
        <v>9</v>
      </c>
      <c r="E301" s="2">
        <v>46059.790486111109</v>
      </c>
      <c r="F301" s="3">
        <f>IF(tbl[[#This Row],[First_Contact_Timestamp]]="",0,1)</f>
        <v>1</v>
      </c>
      <c r="G301" s="5">
        <f>IF(tbl[[#This Row],[Contacted?]]=0,"",(tbl[[#This Row],[First_Contact_Timestamp]]-tbl[[#This Row],[Lead_Timestamp]])*(24*60))</f>
        <v>5.2999999921303242</v>
      </c>
      <c r="H301" s="1" t="str" cm="1">
        <f t="array" ref="H3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2" spans="1:8" x14ac:dyDescent="0.35">
      <c r="A302" s="2">
        <v>46059.942361111112</v>
      </c>
      <c r="B302" s="9">
        <v>46059</v>
      </c>
      <c r="C302" s="1" t="s">
        <v>13</v>
      </c>
      <c r="D302" s="1" t="s">
        <v>6</v>
      </c>
      <c r="E302" s="2">
        <v>46059.969305555547</v>
      </c>
      <c r="F302" s="3">
        <f>IF(tbl[[#This Row],[First_Contact_Timestamp]]="",0,1)</f>
        <v>1</v>
      </c>
      <c r="G302" s="5">
        <f>IF(tbl[[#This Row],[Contacted?]]=0,"",(tbl[[#This Row],[First_Contact_Timestamp]]-tbl[[#This Row],[Lead_Timestamp]])*(24*60))</f>
        <v>38.799999986076728</v>
      </c>
      <c r="H302" s="1" t="str" cm="1">
        <f t="array" ref="H3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3" spans="1:8" x14ac:dyDescent="0.35">
      <c r="A303" s="2">
        <v>46060.058333333327</v>
      </c>
      <c r="B303" s="9">
        <v>46060</v>
      </c>
      <c r="C303" s="1" t="s">
        <v>14</v>
      </c>
      <c r="D303" s="1" t="s">
        <v>9</v>
      </c>
      <c r="E303" s="2">
        <v>46060.066666666673</v>
      </c>
      <c r="F303" s="3">
        <f>IF(tbl[[#This Row],[First_Contact_Timestamp]]="",0,1)</f>
        <v>1</v>
      </c>
      <c r="G303" s="5">
        <f>IF(tbl[[#This Row],[Contacted?]]=0,"",(tbl[[#This Row],[First_Contact_Timestamp]]-tbl[[#This Row],[Lead_Timestamp]])*(24*60))</f>
        <v>12.00000001816079</v>
      </c>
      <c r="H303" s="1" t="str" cm="1">
        <f t="array" ref="H3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4" spans="1:8" x14ac:dyDescent="0.35">
      <c r="A304" s="2">
        <v>46060.315972222219</v>
      </c>
      <c r="B304" s="9">
        <v>46060</v>
      </c>
      <c r="C304" s="1" t="s">
        <v>11</v>
      </c>
      <c r="D304" s="1" t="s">
        <v>6</v>
      </c>
      <c r="E304" s="2">
        <v>46060.323888888888</v>
      </c>
      <c r="F304" s="3">
        <f>IF(tbl[[#This Row],[First_Contact_Timestamp]]="",0,1)</f>
        <v>1</v>
      </c>
      <c r="G304" s="5">
        <f>IF(tbl[[#This Row],[Contacted?]]=0,"",(tbl[[#This Row],[First_Contact_Timestamp]]-tbl[[#This Row],[Lead_Timestamp]])*(24*60))</f>
        <v>11.400000003632158</v>
      </c>
      <c r="H304" s="1" t="str" cm="1">
        <f t="array" ref="H3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5" spans="1:8" x14ac:dyDescent="0.35">
      <c r="A305" s="2">
        <v>46060.339583333327</v>
      </c>
      <c r="B305" s="9">
        <v>46060</v>
      </c>
      <c r="C305" s="1" t="s">
        <v>14</v>
      </c>
      <c r="D305" s="1" t="s">
        <v>8</v>
      </c>
      <c r="E305" s="2">
        <v>46060.345763888887</v>
      </c>
      <c r="F305" s="3">
        <f>IF(tbl[[#This Row],[First_Contact_Timestamp]]="",0,1)</f>
        <v>1</v>
      </c>
      <c r="G305" s="5">
        <f>IF(tbl[[#This Row],[Contacted?]]=0,"",(tbl[[#This Row],[First_Contact_Timestamp]]-tbl[[#This Row],[Lead_Timestamp]])*(24*60))</f>
        <v>8.9000000059604645</v>
      </c>
      <c r="H305" s="1" t="str" cm="1">
        <f t="array" ref="H3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" spans="1:8" x14ac:dyDescent="0.35">
      <c r="A306" s="2">
        <v>46060.367361111108</v>
      </c>
      <c r="B306" s="9">
        <v>46060</v>
      </c>
      <c r="C306" s="1" t="s">
        <v>13</v>
      </c>
      <c r="D306" s="1" t="s">
        <v>9</v>
      </c>
      <c r="E306" s="2">
        <v>46060.373888888891</v>
      </c>
      <c r="F306" s="3">
        <f>IF(tbl[[#This Row],[First_Contact_Timestamp]]="",0,1)</f>
        <v>1</v>
      </c>
      <c r="G306" s="5">
        <f>IF(tbl[[#This Row],[Contacted?]]=0,"",(tbl[[#This Row],[First_Contact_Timestamp]]-tbl[[#This Row],[Lead_Timestamp]])*(24*60))</f>
        <v>9.400000007590279</v>
      </c>
      <c r="H306" s="1" t="str" cm="1">
        <f t="array" ref="H3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7" spans="1:8" x14ac:dyDescent="0.35">
      <c r="A307" s="2">
        <v>46060.49722222222</v>
      </c>
      <c r="B307" s="9">
        <v>46060</v>
      </c>
      <c r="C307" s="1" t="s">
        <v>11</v>
      </c>
      <c r="D307" s="1" t="s">
        <v>5</v>
      </c>
      <c r="E307" s="2">
        <v>46060.499513888892</v>
      </c>
      <c r="F307" s="3">
        <f>IF(tbl[[#This Row],[First_Contact_Timestamp]]="",0,1)</f>
        <v>1</v>
      </c>
      <c r="G307" s="5">
        <f>IF(tbl[[#This Row],[Contacted?]]=0,"",(tbl[[#This Row],[First_Contact_Timestamp]]-tbl[[#This Row],[Lead_Timestamp]])*(24*60))</f>
        <v>3.3000000065658242</v>
      </c>
      <c r="H307" s="1" t="str" cm="1">
        <f t="array" ref="H3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8" spans="1:8" x14ac:dyDescent="0.35">
      <c r="A308" s="2">
        <v>46060.573611111111</v>
      </c>
      <c r="B308" s="9">
        <v>46060</v>
      </c>
      <c r="C308" s="1" t="s">
        <v>14</v>
      </c>
      <c r="D308" s="1" t="s">
        <v>9</v>
      </c>
      <c r="E308" s="2">
        <v>46060.576666666668</v>
      </c>
      <c r="F308" s="3">
        <f>IF(tbl[[#This Row],[First_Contact_Timestamp]]="",0,1)</f>
        <v>1</v>
      </c>
      <c r="G308" s="5">
        <f>IF(tbl[[#This Row],[Contacted?]]=0,"",(tbl[[#This Row],[First_Contact_Timestamp]]-tbl[[#This Row],[Lead_Timestamp]])*(24*60))</f>
        <v>4.4000000017695129</v>
      </c>
      <c r="H308" s="1" t="str" cm="1">
        <f t="array" ref="H3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9" spans="1:8" x14ac:dyDescent="0.35">
      <c r="A309" s="2">
        <v>46060.588888888888</v>
      </c>
      <c r="B309" s="9">
        <v>46060</v>
      </c>
      <c r="C309" s="1" t="s">
        <v>11</v>
      </c>
      <c r="D309" s="1" t="s">
        <v>7</v>
      </c>
      <c r="E309" s="2">
        <v>46060.592152777783</v>
      </c>
      <c r="F309" s="3">
        <f>IF(tbl[[#This Row],[First_Contact_Timestamp]]="",0,1)</f>
        <v>1</v>
      </c>
      <c r="G309" s="5">
        <f>IF(tbl[[#This Row],[Contacted?]]=0,"",(tbl[[#This Row],[First_Contact_Timestamp]]-tbl[[#This Row],[Lead_Timestamp]])*(24*60))</f>
        <v>4.700000009033829</v>
      </c>
      <c r="H309" s="1" t="str" cm="1">
        <f t="array" ref="H3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0" spans="1:8" x14ac:dyDescent="0.35">
      <c r="A310" s="2">
        <v>46060.765277777777</v>
      </c>
      <c r="B310" s="9">
        <v>46060</v>
      </c>
      <c r="C310" s="1" t="s">
        <v>11</v>
      </c>
      <c r="D310" s="1" t="s">
        <v>7</v>
      </c>
      <c r="E310" s="2">
        <v>46060.791527777779</v>
      </c>
      <c r="F310" s="3">
        <f>IF(tbl[[#This Row],[First_Contact_Timestamp]]="",0,1)</f>
        <v>1</v>
      </c>
      <c r="G310" s="5">
        <f>IF(tbl[[#This Row],[Contacted?]]=0,"",(tbl[[#This Row],[First_Contact_Timestamp]]-tbl[[#This Row],[Lead_Timestamp]])*(24*60))</f>
        <v>37.800000003771856</v>
      </c>
      <c r="H310" s="1" t="str" cm="1">
        <f t="array" ref="H3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1" spans="1:8" x14ac:dyDescent="0.35">
      <c r="A311" s="2">
        <v>46060.837500000001</v>
      </c>
      <c r="B311" s="9">
        <v>46060</v>
      </c>
      <c r="C311" s="1" t="s">
        <v>14</v>
      </c>
      <c r="D311" s="1" t="s">
        <v>6</v>
      </c>
      <c r="E311" s="2">
        <v>46060.841527777768</v>
      </c>
      <c r="F311" s="3">
        <f>IF(tbl[[#This Row],[First_Contact_Timestamp]]="",0,1)</f>
        <v>1</v>
      </c>
      <c r="G311" s="5">
        <f>IF(tbl[[#This Row],[Contacted?]]=0,"",(tbl[[#This Row],[First_Contact_Timestamp]]-tbl[[#This Row],[Lead_Timestamp]])*(24*60))</f>
        <v>5.7999999832827598</v>
      </c>
      <c r="H311" s="1" t="str" cm="1">
        <f t="array" ref="H3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2" spans="1:8" x14ac:dyDescent="0.35">
      <c r="A312" s="2">
        <v>46060.902083333327</v>
      </c>
      <c r="B312" s="9">
        <v>46060</v>
      </c>
      <c r="C312" s="1" t="s">
        <v>14</v>
      </c>
      <c r="D312" s="1" t="s">
        <v>6</v>
      </c>
      <c r="E312" s="2">
        <v>46060.909166666657</v>
      </c>
      <c r="F312" s="3">
        <f>IF(tbl[[#This Row],[First_Contact_Timestamp]]="",0,1)</f>
        <v>1</v>
      </c>
      <c r="G312" s="5">
        <f>IF(tbl[[#This Row],[Contacted?]]=0,"",(tbl[[#This Row],[First_Contact_Timestamp]]-tbl[[#This Row],[Lead_Timestamp]])*(24*60))</f>
        <v>10.199999995529652</v>
      </c>
      <c r="H312" s="1" t="str" cm="1">
        <f t="array" ref="H3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3" spans="1:8" x14ac:dyDescent="0.35">
      <c r="A313" s="2">
        <v>46060.918749999997</v>
      </c>
      <c r="B313" s="9">
        <v>46060</v>
      </c>
      <c r="C313" s="1" t="s">
        <v>12</v>
      </c>
      <c r="D313" s="1" t="s">
        <v>8</v>
      </c>
      <c r="E313" s="2">
        <v>46060.927499999998</v>
      </c>
      <c r="F313" s="3">
        <f>IF(tbl[[#This Row],[First_Contact_Timestamp]]="",0,1)</f>
        <v>1</v>
      </c>
      <c r="G313" s="5">
        <f>IF(tbl[[#This Row],[Contacted?]]=0,"",(tbl[[#This Row],[First_Contact_Timestamp]]-tbl[[#This Row],[Lead_Timestamp]])*(24*60))</f>
        <v>12.600000001257285</v>
      </c>
      <c r="H313" s="1" t="str" cm="1">
        <f t="array" ref="H3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4" spans="1:8" x14ac:dyDescent="0.35">
      <c r="A314" s="2">
        <v>46060.92291666667</v>
      </c>
      <c r="B314" s="9">
        <v>46060</v>
      </c>
      <c r="C314" s="1" t="s">
        <v>14</v>
      </c>
      <c r="D314" s="1" t="s">
        <v>7</v>
      </c>
      <c r="E314" s="2">
        <v>46060.925555555557</v>
      </c>
      <c r="F314" s="3">
        <f>IF(tbl[[#This Row],[First_Contact_Timestamp]]="",0,1)</f>
        <v>1</v>
      </c>
      <c r="G314" s="5">
        <f>IF(tbl[[#This Row],[Contacted?]]=0,"",(tbl[[#This Row],[First_Contact_Timestamp]]-tbl[[#This Row],[Lead_Timestamp]])*(24*60))</f>
        <v>3.7999999977182597</v>
      </c>
      <c r="H314" s="1" t="str" cm="1">
        <f t="array" ref="H3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5" spans="1:8" x14ac:dyDescent="0.35">
      <c r="A315" s="2">
        <v>46060.925000000003</v>
      </c>
      <c r="B315" s="9">
        <v>46060</v>
      </c>
      <c r="C315" s="1" t="s">
        <v>14</v>
      </c>
      <c r="D315" s="1" t="s">
        <v>6</v>
      </c>
      <c r="E315" s="2">
        <v>46060.966458333343</v>
      </c>
      <c r="F315" s="3">
        <f>IF(tbl[[#This Row],[First_Contact_Timestamp]]="",0,1)</f>
        <v>1</v>
      </c>
      <c r="G315" s="5">
        <f>IF(tbl[[#This Row],[Contacted?]]=0,"",(tbl[[#This Row],[First_Contact_Timestamp]]-tbl[[#This Row],[Lead_Timestamp]])*(24*60))</f>
        <v>59.700000010197982</v>
      </c>
      <c r="H315" s="1" t="str" cm="1">
        <f t="array" ref="H3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6" spans="1:8" x14ac:dyDescent="0.35">
      <c r="A316" s="2">
        <v>46060.969444444447</v>
      </c>
      <c r="B316" s="9">
        <v>46060</v>
      </c>
      <c r="C316" s="1" t="s">
        <v>14</v>
      </c>
      <c r="D316" s="1" t="s">
        <v>9</v>
      </c>
      <c r="E316" s="2">
        <v>46060.975555555553</v>
      </c>
      <c r="F316" s="3">
        <f>IF(tbl[[#This Row],[First_Contact_Timestamp]]="",0,1)</f>
        <v>1</v>
      </c>
      <c r="G316" s="5">
        <f>IF(tbl[[#This Row],[Contacted?]]=0,"",(tbl[[#This Row],[First_Contact_Timestamp]]-tbl[[#This Row],[Lead_Timestamp]])*(24*60))</f>
        <v>8.7999999930616468</v>
      </c>
      <c r="H316" s="1" t="str" cm="1">
        <f t="array" ref="H3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7" spans="1:8" x14ac:dyDescent="0.35">
      <c r="A317" s="2">
        <v>46061.063194444447</v>
      </c>
      <c r="B317" s="9">
        <v>46061</v>
      </c>
      <c r="C317" s="1" t="s">
        <v>12</v>
      </c>
      <c r="D317" s="1" t="s">
        <v>8</v>
      </c>
      <c r="E317" s="2">
        <v>46061.077847222223</v>
      </c>
      <c r="F317" s="3">
        <f>IF(tbl[[#This Row],[First_Contact_Timestamp]]="",0,1)</f>
        <v>1</v>
      </c>
      <c r="G317" s="5">
        <f>IF(tbl[[#This Row],[Contacted?]]=0,"",(tbl[[#This Row],[First_Contact_Timestamp]]-tbl[[#This Row],[Lead_Timestamp]])*(24*60))</f>
        <v>21.099999997531995</v>
      </c>
      <c r="H317" s="1" t="str" cm="1">
        <f t="array" ref="H3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8" spans="1:8" x14ac:dyDescent="0.35">
      <c r="A318" s="2">
        <v>46061.180555555547</v>
      </c>
      <c r="B318" s="9">
        <v>46061</v>
      </c>
      <c r="C318" s="1" t="s">
        <v>12</v>
      </c>
      <c r="D318" s="1" t="s">
        <v>6</v>
      </c>
      <c r="E318" s="2">
        <v>46061.186180555553</v>
      </c>
      <c r="F318" s="3">
        <f>IF(tbl[[#This Row],[First_Contact_Timestamp]]="",0,1)</f>
        <v>1</v>
      </c>
      <c r="G318" s="5">
        <f>IF(tbl[[#This Row],[Contacted?]]=0,"",(tbl[[#This Row],[First_Contact_Timestamp]]-tbl[[#This Row],[Lead_Timestamp]])*(24*60))</f>
        <v>8.1000000075437129</v>
      </c>
      <c r="H318" s="1" t="str" cm="1">
        <f t="array" ref="H3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9" spans="1:8" x14ac:dyDescent="0.35">
      <c r="A319" s="2">
        <v>46061.271527777782</v>
      </c>
      <c r="B319" s="9">
        <v>46061</v>
      </c>
      <c r="C319" s="1" t="s">
        <v>12</v>
      </c>
      <c r="D319" s="1" t="s">
        <v>5</v>
      </c>
      <c r="E319" s="2">
        <v>46061.275000000001</v>
      </c>
      <c r="F319" s="3">
        <f>IF(tbl[[#This Row],[First_Contact_Timestamp]]="",0,1)</f>
        <v>1</v>
      </c>
      <c r="G319" s="5">
        <f>IF(tbl[[#This Row],[Contacted?]]=0,"",(tbl[[#This Row],[First_Contact_Timestamp]]-tbl[[#This Row],[Lead_Timestamp]])*(24*60))</f>
        <v>4.9999999953433871</v>
      </c>
      <c r="H319" s="1" t="str" cm="1">
        <f t="array" ref="H3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20" spans="1:8" x14ac:dyDescent="0.35">
      <c r="A320" s="2">
        <v>46061.335416666669</v>
      </c>
      <c r="B320" s="9">
        <v>46061</v>
      </c>
      <c r="C320" s="1" t="s">
        <v>13</v>
      </c>
      <c r="D320" s="1" t="s">
        <v>7</v>
      </c>
      <c r="E320" s="2">
        <v>46061.342013888891</v>
      </c>
      <c r="F320" s="3">
        <f>IF(tbl[[#This Row],[First_Contact_Timestamp]]="",0,1)</f>
        <v>1</v>
      </c>
      <c r="G320" s="5">
        <f>IF(tbl[[#This Row],[Contacted?]]=0,"",(tbl[[#This Row],[First_Contact_Timestamp]]-tbl[[#This Row],[Lead_Timestamp]])*(24*60))</f>
        <v>9.4999999995343387</v>
      </c>
      <c r="H320" s="1" t="str" cm="1">
        <f t="array" ref="H3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21" spans="1:8" x14ac:dyDescent="0.35">
      <c r="A321" s="2">
        <v>46061.392361111109</v>
      </c>
      <c r="B321" s="9">
        <v>46061</v>
      </c>
      <c r="C321" s="1" t="s">
        <v>11</v>
      </c>
      <c r="D321" s="1" t="s">
        <v>6</v>
      </c>
      <c r="E321" s="2">
        <v>46061.412916666668</v>
      </c>
      <c r="F321" s="3">
        <f>IF(tbl[[#This Row],[First_Contact_Timestamp]]="",0,1)</f>
        <v>1</v>
      </c>
      <c r="G321" s="5">
        <f>IF(tbl[[#This Row],[Contacted?]]=0,"",(tbl[[#This Row],[First_Contact_Timestamp]]-tbl[[#This Row],[Lead_Timestamp]])*(24*60))</f>
        <v>29.600000004284084</v>
      </c>
      <c r="H321" s="1" t="str" cm="1">
        <f t="array" ref="H3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22" spans="1:8" x14ac:dyDescent="0.35">
      <c r="A322" s="2">
        <v>46061.54791666667</v>
      </c>
      <c r="B322" s="9">
        <v>46061</v>
      </c>
      <c r="C322" s="1" t="s">
        <v>10</v>
      </c>
      <c r="D322" s="1" t="s">
        <v>6</v>
      </c>
      <c r="E322" s="2">
        <v>46061.55263888889</v>
      </c>
      <c r="F322" s="3">
        <f>IF(tbl[[#This Row],[First_Contact_Timestamp]]="",0,1)</f>
        <v>1</v>
      </c>
      <c r="G322" s="5">
        <f>IF(tbl[[#This Row],[Contacted?]]=0,"",(tbl[[#This Row],[First_Contact_Timestamp]]-tbl[[#This Row],[Lead_Timestamp]])*(24*60))</f>
        <v>6.7999999970197678</v>
      </c>
      <c r="H322" s="1" t="str" cm="1">
        <f t="array" ref="H3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23" spans="1:8" x14ac:dyDescent="0.35">
      <c r="A323" s="2">
        <v>46061.643055555563</v>
      </c>
      <c r="B323" s="9">
        <v>46061</v>
      </c>
      <c r="C323" s="1" t="s">
        <v>10</v>
      </c>
      <c r="D323" s="1" t="s">
        <v>6</v>
      </c>
      <c r="E323" s="2">
        <v>46061.647986111107</v>
      </c>
      <c r="F323" s="3">
        <f>IF(tbl[[#This Row],[First_Contact_Timestamp]]="",0,1)</f>
        <v>1</v>
      </c>
      <c r="G323" s="5">
        <f>IF(tbl[[#This Row],[Contacted?]]=0,"",(tbl[[#This Row],[First_Contact_Timestamp]]-tbl[[#This Row],[Lead_Timestamp]])*(24*60))</f>
        <v>7.0999999833293259</v>
      </c>
      <c r="H323" s="1" t="str" cm="1">
        <f t="array" ref="H3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24" spans="1:8" x14ac:dyDescent="0.35">
      <c r="A324" s="2">
        <v>46061.888194444437</v>
      </c>
      <c r="B324" s="9">
        <v>46061</v>
      </c>
      <c r="C324" s="1" t="s">
        <v>14</v>
      </c>
      <c r="D324" s="1" t="s">
        <v>8</v>
      </c>
      <c r="E324" s="2">
        <v>46061.929930555547</v>
      </c>
      <c r="F324" s="3">
        <f>IF(tbl[[#This Row],[First_Contact_Timestamp]]="",0,1)</f>
        <v>1</v>
      </c>
      <c r="G324" s="5">
        <f>IF(tbl[[#This Row],[Contacted?]]=0,"",(tbl[[#This Row],[First_Contact_Timestamp]]-tbl[[#This Row],[Lead_Timestamp]])*(24*60))</f>
        <v>60.099999998928979</v>
      </c>
      <c r="H324" s="1" t="str" cm="1">
        <f t="array" ref="H3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25" spans="1:8" x14ac:dyDescent="0.35">
      <c r="A325" s="2">
        <v>46061.890972222223</v>
      </c>
      <c r="B325" s="9">
        <v>46061</v>
      </c>
      <c r="C325" s="1" t="s">
        <v>13</v>
      </c>
      <c r="D325" s="1" t="s">
        <v>5</v>
      </c>
      <c r="E325" s="2">
        <v>46061.893750000003</v>
      </c>
      <c r="F325" s="3">
        <f>IF(tbl[[#This Row],[First_Contact_Timestamp]]="",0,1)</f>
        <v>1</v>
      </c>
      <c r="G325" s="5">
        <f>IF(tbl[[#This Row],[Contacted?]]=0,"",(tbl[[#This Row],[First_Contact_Timestamp]]-tbl[[#This Row],[Lead_Timestamp]])*(24*60))</f>
        <v>4.0000000025611371</v>
      </c>
      <c r="H325" s="1" t="str" cm="1">
        <f t="array" ref="H3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26" spans="1:8" x14ac:dyDescent="0.35">
      <c r="A326" s="2">
        <v>46062.140277777777</v>
      </c>
      <c r="B326" s="9">
        <v>46062</v>
      </c>
      <c r="C326" s="1" t="s">
        <v>14</v>
      </c>
      <c r="D326" s="1" t="s">
        <v>5</v>
      </c>
      <c r="E326" s="2">
        <v>46062.143888888888</v>
      </c>
      <c r="F326" s="3">
        <f>IF(tbl[[#This Row],[First_Contact_Timestamp]]="",0,1)</f>
        <v>1</v>
      </c>
      <c r="G326" s="5">
        <f>IF(tbl[[#This Row],[Contacted?]]=0,"",(tbl[[#This Row],[First_Contact_Timestamp]]-tbl[[#This Row],[Lead_Timestamp]])*(24*60))</f>
        <v>5.2000000001862645</v>
      </c>
      <c r="H326" s="1" t="str" cm="1">
        <f t="array" ref="H3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27" spans="1:8" x14ac:dyDescent="0.35">
      <c r="A327" s="2">
        <v>46062.269444444442</v>
      </c>
      <c r="B327" s="9">
        <v>46062</v>
      </c>
      <c r="C327" s="1" t="s">
        <v>13</v>
      </c>
      <c r="D327" s="1" t="s">
        <v>9</v>
      </c>
      <c r="E327" s="2">
        <v>46062.277638888889</v>
      </c>
      <c r="F327" s="3">
        <f>IF(tbl[[#This Row],[First_Contact_Timestamp]]="",0,1)</f>
        <v>1</v>
      </c>
      <c r="G327" s="5">
        <f>IF(tbl[[#This Row],[Contacted?]]=0,"",(tbl[[#This Row],[First_Contact_Timestamp]]-tbl[[#This Row],[Lead_Timestamp]])*(24*60))</f>
        <v>11.800000002840534</v>
      </c>
      <c r="H327" s="1" t="str" cm="1">
        <f t="array" ref="H3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28" spans="1:8" x14ac:dyDescent="0.35">
      <c r="A328" s="2">
        <v>46062.466666666667</v>
      </c>
      <c r="B328" s="9">
        <v>46062</v>
      </c>
      <c r="C328" s="1" t="s">
        <v>11</v>
      </c>
      <c r="D328" s="1" t="s">
        <v>7</v>
      </c>
      <c r="F328" s="3">
        <f>IF(tbl[[#This Row],[First_Contact_Timestamp]]="",0,1)</f>
        <v>0</v>
      </c>
      <c r="G328" s="5" t="str">
        <f>IF(tbl[[#This Row],[Contacted?]]=0,"",(tbl[[#This Row],[First_Contact_Timestamp]]-tbl[[#This Row],[Lead_Timestamp]])*(24*60))</f>
        <v/>
      </c>
      <c r="H328" s="1" t="str" cm="1">
        <f t="array" ref="H3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29" spans="1:8" x14ac:dyDescent="0.35">
      <c r="A329" s="2">
        <v>46062.507638888892</v>
      </c>
      <c r="B329" s="9">
        <v>46062</v>
      </c>
      <c r="C329" s="1" t="s">
        <v>13</v>
      </c>
      <c r="D329" s="1" t="s">
        <v>5</v>
      </c>
      <c r="E329" s="2">
        <v>46062.51</v>
      </c>
      <c r="F329" s="3">
        <f>IF(tbl[[#This Row],[First_Contact_Timestamp]]="",0,1)</f>
        <v>1</v>
      </c>
      <c r="G329" s="5">
        <f>IF(tbl[[#This Row],[Contacted?]]=0,"",(tbl[[#This Row],[First_Contact_Timestamp]]-tbl[[#This Row],[Lead_Timestamp]])*(24*60))</f>
        <v>3.3999999985098839</v>
      </c>
      <c r="H329" s="1" t="str" cm="1">
        <f t="array" ref="H3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30" spans="1:8" x14ac:dyDescent="0.35">
      <c r="A330" s="2">
        <v>46062.590277777781</v>
      </c>
      <c r="B330" s="9">
        <v>46062</v>
      </c>
      <c r="C330" s="1" t="s">
        <v>13</v>
      </c>
      <c r="D330" s="1" t="s">
        <v>6</v>
      </c>
      <c r="F330" s="3">
        <f>IF(tbl[[#This Row],[First_Contact_Timestamp]]="",0,1)</f>
        <v>0</v>
      </c>
      <c r="G330" s="5" t="str">
        <f>IF(tbl[[#This Row],[Contacted?]]=0,"",(tbl[[#This Row],[First_Contact_Timestamp]]-tbl[[#This Row],[Lead_Timestamp]])*(24*60))</f>
        <v/>
      </c>
      <c r="H330" s="1" t="str" cm="1">
        <f t="array" ref="H3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31" spans="1:8" x14ac:dyDescent="0.35">
      <c r="A331" s="2">
        <v>46062.591666666667</v>
      </c>
      <c r="B331" s="9">
        <v>46062</v>
      </c>
      <c r="C331" s="1" t="s">
        <v>13</v>
      </c>
      <c r="D331" s="1" t="s">
        <v>9</v>
      </c>
      <c r="E331" s="2">
        <v>46062.596180555563</v>
      </c>
      <c r="F331" s="3">
        <f>IF(tbl[[#This Row],[First_Contact_Timestamp]]="",0,1)</f>
        <v>1</v>
      </c>
      <c r="G331" s="5">
        <f>IF(tbl[[#This Row],[Contacted?]]=0,"",(tbl[[#This Row],[First_Contact_Timestamp]]-tbl[[#This Row],[Lead_Timestamp]])*(24*60))</f>
        <v>6.5000000107102096</v>
      </c>
      <c r="H331" s="1" t="str" cm="1">
        <f t="array" ref="H3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32" spans="1:8" x14ac:dyDescent="0.35">
      <c r="A332" s="2">
        <v>46062.647222222222</v>
      </c>
      <c r="B332" s="9">
        <v>46062</v>
      </c>
      <c r="C332" s="1" t="s">
        <v>11</v>
      </c>
      <c r="D332" s="1" t="s">
        <v>5</v>
      </c>
      <c r="E332" s="2">
        <v>46062.654861111107</v>
      </c>
      <c r="F332" s="3">
        <f>IF(tbl[[#This Row],[First_Contact_Timestamp]]="",0,1)</f>
        <v>1</v>
      </c>
      <c r="G332" s="5">
        <f>IF(tbl[[#This Row],[Contacted?]]=0,"",(tbl[[#This Row],[First_Contact_Timestamp]]-tbl[[#This Row],[Lead_Timestamp]])*(24*60))</f>
        <v>10.999999993946403</v>
      </c>
      <c r="H332" s="1" t="str" cm="1">
        <f t="array" ref="H3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33" spans="1:8" x14ac:dyDescent="0.35">
      <c r="A333" s="2">
        <v>46062.663194444453</v>
      </c>
      <c r="B333" s="9">
        <v>46062</v>
      </c>
      <c r="C333" s="1" t="s">
        <v>14</v>
      </c>
      <c r="D333" s="1" t="s">
        <v>9</v>
      </c>
      <c r="E333" s="2">
        <v>46062.670624999999</v>
      </c>
      <c r="F333" s="3">
        <f>IF(tbl[[#This Row],[First_Contact_Timestamp]]="",0,1)</f>
        <v>1</v>
      </c>
      <c r="G333" s="5">
        <f>IF(tbl[[#This Row],[Contacted?]]=0,"",(tbl[[#This Row],[First_Contact_Timestamp]]-tbl[[#This Row],[Lead_Timestamp]])*(24*60))</f>
        <v>10.699999986682087</v>
      </c>
      <c r="H333" s="1" t="str" cm="1">
        <f t="array" ref="H3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34" spans="1:8" x14ac:dyDescent="0.35">
      <c r="A334" s="2">
        <v>46062.771527777782</v>
      </c>
      <c r="B334" s="9">
        <v>46062</v>
      </c>
      <c r="C334" s="1" t="s">
        <v>11</v>
      </c>
      <c r="D334" s="1" t="s">
        <v>8</v>
      </c>
      <c r="E334" s="2">
        <v>46062.778680555559</v>
      </c>
      <c r="F334" s="3">
        <f>IF(tbl[[#This Row],[First_Contact_Timestamp]]="",0,1)</f>
        <v>1</v>
      </c>
      <c r="G334" s="5">
        <f>IF(tbl[[#This Row],[Contacted?]]=0,"",(tbl[[#This Row],[First_Contact_Timestamp]]-tbl[[#This Row],[Lead_Timestamp]])*(24*60))</f>
        <v>10.29999999795109</v>
      </c>
      <c r="H334" s="1" t="str" cm="1">
        <f t="array" ref="H3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35" spans="1:8" x14ac:dyDescent="0.35">
      <c r="A335" s="2">
        <v>46062.886111111111</v>
      </c>
      <c r="B335" s="9">
        <v>46062</v>
      </c>
      <c r="C335" s="1" t="s">
        <v>10</v>
      </c>
      <c r="D335" s="1" t="s">
        <v>6</v>
      </c>
      <c r="E335" s="2">
        <v>46062.914583333331</v>
      </c>
      <c r="F335" s="3">
        <f>IF(tbl[[#This Row],[First_Contact_Timestamp]]="",0,1)</f>
        <v>1</v>
      </c>
      <c r="G335" s="5">
        <f>IF(tbl[[#This Row],[Contacted?]]=0,"",(tbl[[#This Row],[First_Contact_Timestamp]]-tbl[[#This Row],[Lead_Timestamp]])*(24*60))</f>
        <v>40.999999997438863</v>
      </c>
      <c r="H335" s="1" t="str" cm="1">
        <f t="array" ref="H3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36" spans="1:8" x14ac:dyDescent="0.35">
      <c r="A336" s="2">
        <v>46062.943055555559</v>
      </c>
      <c r="B336" s="9">
        <v>46062</v>
      </c>
      <c r="C336" s="1" t="s">
        <v>13</v>
      </c>
      <c r="D336" s="1" t="s">
        <v>6</v>
      </c>
      <c r="E336" s="2">
        <v>46062.948055555556</v>
      </c>
      <c r="F336" s="3">
        <f>IF(tbl[[#This Row],[First_Contact_Timestamp]]="",0,1)</f>
        <v>1</v>
      </c>
      <c r="G336" s="5">
        <f>IF(tbl[[#This Row],[Contacted?]]=0,"",(tbl[[#This Row],[First_Contact_Timestamp]]-tbl[[#This Row],[Lead_Timestamp]])*(24*60))</f>
        <v>7.1999999962281436</v>
      </c>
      <c r="H336" s="1" t="str" cm="1">
        <f t="array" ref="H3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37" spans="1:8" x14ac:dyDescent="0.35">
      <c r="A337" s="2">
        <v>46063.130555555559</v>
      </c>
      <c r="B337" s="9">
        <v>46063</v>
      </c>
      <c r="C337" s="1" t="s">
        <v>11</v>
      </c>
      <c r="D337" s="1" t="s">
        <v>9</v>
      </c>
      <c r="E337" s="2">
        <v>46063.137291666673</v>
      </c>
      <c r="F337" s="3">
        <f>IF(tbl[[#This Row],[First_Contact_Timestamp]]="",0,1)</f>
        <v>1</v>
      </c>
      <c r="G337" s="5">
        <f>IF(tbl[[#This Row],[Contacted?]]=0,"",(tbl[[#This Row],[First_Contact_Timestamp]]-tbl[[#This Row],[Lead_Timestamp]])*(24*60))</f>
        <v>9.7000000043772161</v>
      </c>
      <c r="H337" s="1" t="str" cm="1">
        <f t="array" ref="H3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38" spans="1:8" x14ac:dyDescent="0.35">
      <c r="A338" s="2">
        <v>46063.182638888888</v>
      </c>
      <c r="B338" s="9">
        <v>46063</v>
      </c>
      <c r="C338" s="1" t="s">
        <v>11</v>
      </c>
      <c r="D338" s="1" t="s">
        <v>5</v>
      </c>
      <c r="E338" s="2">
        <v>46063.196180555547</v>
      </c>
      <c r="F338" s="3">
        <f>IF(tbl[[#This Row],[First_Contact_Timestamp]]="",0,1)</f>
        <v>1</v>
      </c>
      <c r="G338" s="5">
        <f>IF(tbl[[#This Row],[Contacted?]]=0,"",(tbl[[#This Row],[First_Contact_Timestamp]]-tbl[[#This Row],[Lead_Timestamp]])*(24*60))</f>
        <v>19.499999990221113</v>
      </c>
      <c r="H338" s="1" t="str" cm="1">
        <f t="array" ref="H3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39" spans="1:8" x14ac:dyDescent="0.35">
      <c r="A339" s="2">
        <v>46063.352777777778</v>
      </c>
      <c r="B339" s="9">
        <v>46063</v>
      </c>
      <c r="C339" s="1" t="s">
        <v>11</v>
      </c>
      <c r="D339" s="1" t="s">
        <v>8</v>
      </c>
      <c r="E339" s="2">
        <v>46063.358888888892</v>
      </c>
      <c r="F339" s="3">
        <f>IF(tbl[[#This Row],[First_Contact_Timestamp]]="",0,1)</f>
        <v>1</v>
      </c>
      <c r="G339" s="5">
        <f>IF(tbl[[#This Row],[Contacted?]]=0,"",(tbl[[#This Row],[First_Contact_Timestamp]]-tbl[[#This Row],[Lead_Timestamp]])*(24*60))</f>
        <v>8.8000000035390258</v>
      </c>
      <c r="H339" s="1" t="str" cm="1">
        <f t="array" ref="H3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40" spans="1:8" x14ac:dyDescent="0.35">
      <c r="A340" s="2">
        <v>46063.36041666667</v>
      </c>
      <c r="B340" s="9">
        <v>46063</v>
      </c>
      <c r="C340" s="1" t="s">
        <v>10</v>
      </c>
      <c r="D340" s="1" t="s">
        <v>5</v>
      </c>
      <c r="F340" s="3">
        <f>IF(tbl[[#This Row],[First_Contact_Timestamp]]="",0,1)</f>
        <v>0</v>
      </c>
      <c r="G340" s="5" t="str">
        <f>IF(tbl[[#This Row],[Contacted?]]=0,"",(tbl[[#This Row],[First_Contact_Timestamp]]-tbl[[#This Row],[Lead_Timestamp]])*(24*60))</f>
        <v/>
      </c>
      <c r="H340" s="1" t="str" cm="1">
        <f t="array" ref="H3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41" spans="1:8" x14ac:dyDescent="0.35">
      <c r="A341" s="2">
        <v>46063.372916666667</v>
      </c>
      <c r="B341" s="9">
        <v>46063</v>
      </c>
      <c r="C341" s="1" t="s">
        <v>12</v>
      </c>
      <c r="D341" s="1" t="s">
        <v>9</v>
      </c>
      <c r="E341" s="2">
        <v>46063.381736111107</v>
      </c>
      <c r="F341" s="3">
        <f>IF(tbl[[#This Row],[First_Contact_Timestamp]]="",0,1)</f>
        <v>1</v>
      </c>
      <c r="G341" s="5">
        <f>IF(tbl[[#This Row],[Contacted?]]=0,"",(tbl[[#This Row],[First_Contact_Timestamp]]-tbl[[#This Row],[Lead_Timestamp]])*(24*60))</f>
        <v>12.699999993201345</v>
      </c>
      <c r="H341" s="1" t="str" cm="1">
        <f t="array" ref="H3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42" spans="1:8" x14ac:dyDescent="0.35">
      <c r="A342" s="2">
        <v>46063.419444444437</v>
      </c>
      <c r="B342" s="9">
        <v>46063</v>
      </c>
      <c r="C342" s="1" t="s">
        <v>11</v>
      </c>
      <c r="D342" s="1" t="s">
        <v>9</v>
      </c>
      <c r="E342" s="2">
        <v>46063.491597222222</v>
      </c>
      <c r="F342" s="3">
        <f>IF(tbl[[#This Row],[First_Contact_Timestamp]]="",0,1)</f>
        <v>1</v>
      </c>
      <c r="G342" s="5">
        <f>IF(tbl[[#This Row],[Contacted?]]=0,"",(tbl[[#This Row],[First_Contact_Timestamp]]-tbl[[#This Row],[Lead_Timestamp]])*(24*60))</f>
        <v>103.90000001178123</v>
      </c>
      <c r="H342" s="1" t="str" cm="1">
        <f t="array" ref="H3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43" spans="1:8" x14ac:dyDescent="0.35">
      <c r="A343" s="2">
        <v>46063.479166666657</v>
      </c>
      <c r="B343" s="9">
        <v>46063</v>
      </c>
      <c r="C343" s="1" t="s">
        <v>13</v>
      </c>
      <c r="D343" s="1" t="s">
        <v>8</v>
      </c>
      <c r="E343" s="2">
        <v>46063.483749999999</v>
      </c>
      <c r="F343" s="3">
        <f>IF(tbl[[#This Row],[First_Contact_Timestamp]]="",0,1)</f>
        <v>1</v>
      </c>
      <c r="G343" s="5">
        <f>IF(tbl[[#This Row],[Contacted?]]=0,"",(tbl[[#This Row],[First_Contact_Timestamp]]-tbl[[#This Row],[Lead_Timestamp]])*(24*60))</f>
        <v>6.6000000131316483</v>
      </c>
      <c r="H343" s="1" t="str" cm="1">
        <f t="array" ref="H3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44" spans="1:8" x14ac:dyDescent="0.35">
      <c r="A344" s="2">
        <v>46063.786111111112</v>
      </c>
      <c r="B344" s="9">
        <v>46063</v>
      </c>
      <c r="C344" s="1" t="s">
        <v>11</v>
      </c>
      <c r="D344" s="1" t="s">
        <v>8</v>
      </c>
      <c r="E344" s="2">
        <v>46063.791875000003</v>
      </c>
      <c r="F344" s="3">
        <f>IF(tbl[[#This Row],[First_Contact_Timestamp]]="",0,1)</f>
        <v>1</v>
      </c>
      <c r="G344" s="5">
        <f>IF(tbl[[#This Row],[Contacted?]]=0,"",(tbl[[#This Row],[First_Contact_Timestamp]]-tbl[[#This Row],[Lead_Timestamp]])*(24*60))</f>
        <v>8.3000000019092113</v>
      </c>
      <c r="H344" s="1" t="str" cm="1">
        <f t="array" ref="H3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45" spans="1:8" x14ac:dyDescent="0.35">
      <c r="A345" s="2">
        <v>46063.917361111111</v>
      </c>
      <c r="B345" s="9">
        <v>46063</v>
      </c>
      <c r="C345" s="1" t="s">
        <v>10</v>
      </c>
      <c r="D345" s="1" t="s">
        <v>6</v>
      </c>
      <c r="E345" s="2">
        <v>46063.921597222223</v>
      </c>
      <c r="F345" s="3">
        <f>IF(tbl[[#This Row],[First_Contact_Timestamp]]="",0,1)</f>
        <v>1</v>
      </c>
      <c r="G345" s="5">
        <f>IF(tbl[[#This Row],[Contacted?]]=0,"",(tbl[[#This Row],[First_Contact_Timestamp]]-tbl[[#This Row],[Lead_Timestamp]])*(24*60))</f>
        <v>6.1000000010244548</v>
      </c>
      <c r="H345" s="1" t="str" cm="1">
        <f t="array" ref="H3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46" spans="1:8" x14ac:dyDescent="0.35">
      <c r="A346" s="2">
        <v>46063.947916666657</v>
      </c>
      <c r="B346" s="9">
        <v>46063</v>
      </c>
      <c r="C346" s="1" t="s">
        <v>11</v>
      </c>
      <c r="D346" s="1" t="s">
        <v>6</v>
      </c>
      <c r="E346" s="2">
        <v>46063.958611111113</v>
      </c>
      <c r="F346" s="3">
        <f>IF(tbl[[#This Row],[First_Contact_Timestamp]]="",0,1)</f>
        <v>1</v>
      </c>
      <c r="G346" s="5">
        <f>IF(tbl[[#This Row],[Contacted?]]=0,"",(tbl[[#This Row],[First_Contact_Timestamp]]-tbl[[#This Row],[Lead_Timestamp]])*(24*60))</f>
        <v>15.400000016670674</v>
      </c>
      <c r="H346" s="1" t="str" cm="1">
        <f t="array" ref="H3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47" spans="1:8" x14ac:dyDescent="0.35">
      <c r="A347" s="2">
        <v>46064.083333333343</v>
      </c>
      <c r="B347" s="9">
        <v>46064</v>
      </c>
      <c r="C347" s="1" t="s">
        <v>13</v>
      </c>
      <c r="D347" s="1" t="s">
        <v>6</v>
      </c>
      <c r="F347" s="3">
        <f>IF(tbl[[#This Row],[First_Contact_Timestamp]]="",0,1)</f>
        <v>0</v>
      </c>
      <c r="G347" s="5" t="str">
        <f>IF(tbl[[#This Row],[Contacted?]]=0,"",(tbl[[#This Row],[First_Contact_Timestamp]]-tbl[[#This Row],[Lead_Timestamp]])*(24*60))</f>
        <v/>
      </c>
      <c r="H347" s="1" t="str" cm="1">
        <f t="array" ref="H3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48" spans="1:8" x14ac:dyDescent="0.35">
      <c r="A348" s="2">
        <v>46064.109027777777</v>
      </c>
      <c r="B348" s="9">
        <v>46064</v>
      </c>
      <c r="C348" s="1" t="s">
        <v>11</v>
      </c>
      <c r="D348" s="1" t="s">
        <v>5</v>
      </c>
      <c r="E348" s="2">
        <v>46064.118333333332</v>
      </c>
      <c r="F348" s="3">
        <f>IF(tbl[[#This Row],[First_Contact_Timestamp]]="",0,1)</f>
        <v>1</v>
      </c>
      <c r="G348" s="5">
        <f>IF(tbl[[#This Row],[Contacted?]]=0,"",(tbl[[#This Row],[First_Contact_Timestamp]]-tbl[[#This Row],[Lead_Timestamp]])*(24*60))</f>
        <v>13.399999999674037</v>
      </c>
      <c r="H348" s="1" t="str" cm="1">
        <f t="array" ref="H3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49" spans="1:8" x14ac:dyDescent="0.35">
      <c r="A349" s="2">
        <v>46064.133333333331</v>
      </c>
      <c r="B349" s="9">
        <v>46064</v>
      </c>
      <c r="C349" s="1" t="s">
        <v>14</v>
      </c>
      <c r="D349" s="1" t="s">
        <v>9</v>
      </c>
      <c r="E349" s="2">
        <v>46064.141250000001</v>
      </c>
      <c r="F349" s="3">
        <f>IF(tbl[[#This Row],[First_Contact_Timestamp]]="",0,1)</f>
        <v>1</v>
      </c>
      <c r="G349" s="5">
        <f>IF(tbl[[#This Row],[Contacted?]]=0,"",(tbl[[#This Row],[First_Contact_Timestamp]]-tbl[[#This Row],[Lead_Timestamp]])*(24*60))</f>
        <v>11.400000003632158</v>
      </c>
      <c r="H349" s="1" t="str" cm="1">
        <f t="array" ref="H3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50" spans="1:8" x14ac:dyDescent="0.35">
      <c r="A350" s="2">
        <v>46064.163194444453</v>
      </c>
      <c r="B350" s="9">
        <v>46064</v>
      </c>
      <c r="C350" s="1" t="s">
        <v>11</v>
      </c>
      <c r="D350" s="1" t="s">
        <v>9</v>
      </c>
      <c r="E350" s="2">
        <v>46064.169583333343</v>
      </c>
      <c r="F350" s="3">
        <f>IF(tbl[[#This Row],[First_Contact_Timestamp]]="",0,1)</f>
        <v>1</v>
      </c>
      <c r="G350" s="5">
        <f>IF(tbl[[#This Row],[Contacted?]]=0,"",(tbl[[#This Row],[First_Contact_Timestamp]]-tbl[[#This Row],[Lead_Timestamp]])*(24*60))</f>
        <v>9.2000000027474016</v>
      </c>
      <c r="H350" s="1" t="str" cm="1">
        <f t="array" ref="H3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51" spans="1:8" x14ac:dyDescent="0.35">
      <c r="A351" s="2">
        <v>46064.406944444447</v>
      </c>
      <c r="B351" s="9">
        <v>46064</v>
      </c>
      <c r="C351" s="1" t="s">
        <v>14</v>
      </c>
      <c r="D351" s="1" t="s">
        <v>8</v>
      </c>
      <c r="E351" s="2">
        <v>46064.416388888887</v>
      </c>
      <c r="F351" s="3">
        <f>IF(tbl[[#This Row],[First_Contact_Timestamp]]="",0,1)</f>
        <v>1</v>
      </c>
      <c r="G351" s="5">
        <f>IF(tbl[[#This Row],[Contacted?]]=0,"",(tbl[[#This Row],[First_Contact_Timestamp]]-tbl[[#This Row],[Lead_Timestamp]])*(24*60))</f>
        <v>13.599999994039536</v>
      </c>
      <c r="H351" s="1" t="str" cm="1">
        <f t="array" ref="H3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52" spans="1:8" x14ac:dyDescent="0.35">
      <c r="A352" s="2">
        <v>46064.459027777782</v>
      </c>
      <c r="B352" s="9">
        <v>46064</v>
      </c>
      <c r="C352" s="1" t="s">
        <v>13</v>
      </c>
      <c r="D352" s="1" t="s">
        <v>8</v>
      </c>
      <c r="E352" s="2">
        <v>46064.493333333332</v>
      </c>
      <c r="F352" s="3">
        <f>IF(tbl[[#This Row],[First_Contact_Timestamp]]="",0,1)</f>
        <v>1</v>
      </c>
      <c r="G352" s="5">
        <f>IF(tbl[[#This Row],[Contacted?]]=0,"",(tbl[[#This Row],[First_Contact_Timestamp]]-tbl[[#This Row],[Lead_Timestamp]])*(24*60))</f>
        <v>49.399999991292134</v>
      </c>
      <c r="H352" s="1" t="str" cm="1">
        <f t="array" ref="H3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53" spans="1:8" x14ac:dyDescent="0.35">
      <c r="A353" s="2">
        <v>46064.545138888891</v>
      </c>
      <c r="B353" s="9">
        <v>46064</v>
      </c>
      <c r="C353" s="1" t="s">
        <v>10</v>
      </c>
      <c r="D353" s="1" t="s">
        <v>5</v>
      </c>
      <c r="E353" s="2">
        <v>46064.552152777767</v>
      </c>
      <c r="F353" s="3">
        <f>IF(tbl[[#This Row],[First_Contact_Timestamp]]="",0,1)</f>
        <v>1</v>
      </c>
      <c r="G353" s="5">
        <f>IF(tbl[[#This Row],[Contacted?]]=0,"",(tbl[[#This Row],[First_Contact_Timestamp]]-tbl[[#This Row],[Lead_Timestamp]])*(24*60))</f>
        <v>10.099999982630834</v>
      </c>
      <c r="H353" s="1" t="str" cm="1">
        <f t="array" ref="H3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54" spans="1:8" x14ac:dyDescent="0.35">
      <c r="A354" s="2">
        <v>46064.584722222222</v>
      </c>
      <c r="B354" s="9">
        <v>46064</v>
      </c>
      <c r="C354" s="1" t="s">
        <v>14</v>
      </c>
      <c r="D354" s="1" t="s">
        <v>9</v>
      </c>
      <c r="E354" s="2">
        <v>46064.588472222233</v>
      </c>
      <c r="F354" s="3">
        <f>IF(tbl[[#This Row],[First_Contact_Timestamp]]="",0,1)</f>
        <v>1</v>
      </c>
      <c r="G354" s="5">
        <f>IF(tbl[[#This Row],[Contacted?]]=0,"",(tbl[[#This Row],[First_Contact_Timestamp]]-tbl[[#This Row],[Lead_Timestamp]])*(24*60))</f>
        <v>5.4000000155065209</v>
      </c>
      <c r="H354" s="1" t="str" cm="1">
        <f t="array" ref="H3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55" spans="1:8" x14ac:dyDescent="0.35">
      <c r="A355" s="2">
        <v>46064.629861111112</v>
      </c>
      <c r="B355" s="9">
        <v>46064</v>
      </c>
      <c r="C355" s="1" t="s">
        <v>14</v>
      </c>
      <c r="D355" s="1" t="s">
        <v>5</v>
      </c>
      <c r="E355" s="2">
        <v>46064.640208333331</v>
      </c>
      <c r="F355" s="3">
        <f>IF(tbl[[#This Row],[First_Contact_Timestamp]]="",0,1)</f>
        <v>1</v>
      </c>
      <c r="G355" s="5">
        <f>IF(tbl[[#This Row],[Contacted?]]=0,"",(tbl[[#This Row],[First_Contact_Timestamp]]-tbl[[#This Row],[Lead_Timestamp]])*(24*60))</f>
        <v>14.899999994086102</v>
      </c>
      <c r="H355" s="1" t="str" cm="1">
        <f t="array" ref="H3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56" spans="1:8" x14ac:dyDescent="0.35">
      <c r="A356" s="2">
        <v>46064.815972222219</v>
      </c>
      <c r="B356" s="9">
        <v>46064</v>
      </c>
      <c r="C356" s="1" t="s">
        <v>14</v>
      </c>
      <c r="D356" s="1" t="s">
        <v>7</v>
      </c>
      <c r="E356" s="2">
        <v>46064.820555555547</v>
      </c>
      <c r="F356" s="3">
        <f>IF(tbl[[#This Row],[First_Contact_Timestamp]]="",0,1)</f>
        <v>1</v>
      </c>
      <c r="G356" s="5">
        <f>IF(tbl[[#This Row],[Contacted?]]=0,"",(tbl[[#This Row],[First_Contact_Timestamp]]-tbl[[#This Row],[Lead_Timestamp]])*(24*60))</f>
        <v>6.5999999921768904</v>
      </c>
      <c r="H356" s="1" t="str" cm="1">
        <f t="array" ref="H3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57" spans="1:8" x14ac:dyDescent="0.35">
      <c r="A357" s="2">
        <v>46064.868750000001</v>
      </c>
      <c r="B357" s="9">
        <v>46064</v>
      </c>
      <c r="C357" s="1" t="s">
        <v>12</v>
      </c>
      <c r="D357" s="1" t="s">
        <v>9</v>
      </c>
      <c r="E357" s="2">
        <v>46064.938750000001</v>
      </c>
      <c r="F357" s="3">
        <f>IF(tbl[[#This Row],[First_Contact_Timestamp]]="",0,1)</f>
        <v>1</v>
      </c>
      <c r="G357" s="5">
        <f>IF(tbl[[#This Row],[Contacted?]]=0,"",(tbl[[#This Row],[First_Contact_Timestamp]]-tbl[[#This Row],[Lead_Timestamp]])*(24*60))</f>
        <v>100.7999999995809</v>
      </c>
      <c r="H357" s="1" t="str" cm="1">
        <f t="array" ref="H3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58" spans="1:8" x14ac:dyDescent="0.35">
      <c r="A358" s="2">
        <v>46065.202777777777</v>
      </c>
      <c r="B358" s="9">
        <v>46065</v>
      </c>
      <c r="C358" s="1" t="s">
        <v>12</v>
      </c>
      <c r="D358" s="1" t="s">
        <v>9</v>
      </c>
      <c r="E358" s="2">
        <v>46065.224166666667</v>
      </c>
      <c r="F358" s="3">
        <f>IF(tbl[[#This Row],[First_Contact_Timestamp]]="",0,1)</f>
        <v>1</v>
      </c>
      <c r="G358" s="5">
        <f>IF(tbl[[#This Row],[Contacted?]]=0,"",(tbl[[#This Row],[First_Contact_Timestamp]]-tbl[[#This Row],[Lead_Timestamp]])*(24*60))</f>
        <v>30.800000001909211</v>
      </c>
      <c r="H358" s="1" t="str" cm="1">
        <f t="array" ref="H3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59" spans="1:8" x14ac:dyDescent="0.35">
      <c r="A359" s="2">
        <v>46065.209722222222</v>
      </c>
      <c r="B359" s="9">
        <v>46065</v>
      </c>
      <c r="C359" s="1" t="s">
        <v>13</v>
      </c>
      <c r="D359" s="1" t="s">
        <v>5</v>
      </c>
      <c r="F359" s="3">
        <f>IF(tbl[[#This Row],[First_Contact_Timestamp]]="",0,1)</f>
        <v>0</v>
      </c>
      <c r="G359" s="5" t="str">
        <f>IF(tbl[[#This Row],[Contacted?]]=0,"",(tbl[[#This Row],[First_Contact_Timestamp]]-tbl[[#This Row],[Lead_Timestamp]])*(24*60))</f>
        <v/>
      </c>
      <c r="H359" s="1" t="str" cm="1">
        <f t="array" ref="H3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60" spans="1:8" x14ac:dyDescent="0.35">
      <c r="A360" s="2">
        <v>46065.259722222218</v>
      </c>
      <c r="B360" s="9">
        <v>46065</v>
      </c>
      <c r="C360" s="1" t="s">
        <v>11</v>
      </c>
      <c r="D360" s="1" t="s">
        <v>7</v>
      </c>
      <c r="F360" s="3">
        <f>IF(tbl[[#This Row],[First_Contact_Timestamp]]="",0,1)</f>
        <v>0</v>
      </c>
      <c r="G360" s="5" t="str">
        <f>IF(tbl[[#This Row],[Contacted?]]=0,"",(tbl[[#This Row],[First_Contact_Timestamp]]-tbl[[#This Row],[Lead_Timestamp]])*(24*60))</f>
        <v/>
      </c>
      <c r="H360" s="1" t="str" cm="1">
        <f t="array" ref="H3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61" spans="1:8" x14ac:dyDescent="0.35">
      <c r="A361" s="2">
        <v>46065.286805555559</v>
      </c>
      <c r="B361" s="9">
        <v>46065</v>
      </c>
      <c r="C361" s="1" t="s">
        <v>13</v>
      </c>
      <c r="D361" s="1" t="s">
        <v>7</v>
      </c>
      <c r="E361" s="2">
        <v>46065.29923611111</v>
      </c>
      <c r="F361" s="3">
        <f>IF(tbl[[#This Row],[First_Contact_Timestamp]]="",0,1)</f>
        <v>1</v>
      </c>
      <c r="G361" s="5">
        <f>IF(tbl[[#This Row],[Contacted?]]=0,"",(tbl[[#This Row],[First_Contact_Timestamp]]-tbl[[#This Row],[Lead_Timestamp]])*(24*60))</f>
        <v>17.89999999338761</v>
      </c>
      <c r="H361" s="1" t="str" cm="1">
        <f t="array" ref="H3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62" spans="1:8" x14ac:dyDescent="0.35">
      <c r="A362" s="2">
        <v>46065.431944444441</v>
      </c>
      <c r="B362" s="9">
        <v>46065</v>
      </c>
      <c r="C362" s="1" t="s">
        <v>12</v>
      </c>
      <c r="D362" s="1" t="s">
        <v>5</v>
      </c>
      <c r="E362" s="2">
        <v>46065.435694444437</v>
      </c>
      <c r="F362" s="3">
        <f>IF(tbl[[#This Row],[First_Contact_Timestamp]]="",0,1)</f>
        <v>1</v>
      </c>
      <c r="G362" s="5">
        <f>IF(tbl[[#This Row],[Contacted?]]=0,"",(tbl[[#This Row],[First_Contact_Timestamp]]-tbl[[#This Row],[Lead_Timestamp]])*(24*60))</f>
        <v>5.3999999945517629</v>
      </c>
      <c r="H362" s="1" t="str" cm="1">
        <f t="array" ref="H3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63" spans="1:8" x14ac:dyDescent="0.35">
      <c r="A363" s="2">
        <v>46065.446527777778</v>
      </c>
      <c r="B363" s="9">
        <v>46065</v>
      </c>
      <c r="C363" s="1" t="s">
        <v>10</v>
      </c>
      <c r="D363" s="1" t="s">
        <v>9</v>
      </c>
      <c r="E363" s="2">
        <v>46065.448888888888</v>
      </c>
      <c r="F363" s="3">
        <f>IF(tbl[[#This Row],[First_Contact_Timestamp]]="",0,1)</f>
        <v>1</v>
      </c>
      <c r="G363" s="5">
        <f>IF(tbl[[#This Row],[Contacted?]]=0,"",(tbl[[#This Row],[First_Contact_Timestamp]]-tbl[[#This Row],[Lead_Timestamp]])*(24*60))</f>
        <v>3.3999999985098839</v>
      </c>
      <c r="H363" s="1" t="str" cm="1">
        <f t="array" ref="H3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64" spans="1:8" x14ac:dyDescent="0.35">
      <c r="A364" s="2">
        <v>46065.618750000001</v>
      </c>
      <c r="B364" s="9">
        <v>46065</v>
      </c>
      <c r="C364" s="1" t="s">
        <v>11</v>
      </c>
      <c r="D364" s="1" t="s">
        <v>7</v>
      </c>
      <c r="E364" s="2">
        <v>46065.621527777781</v>
      </c>
      <c r="F364" s="3">
        <f>IF(tbl[[#This Row],[First_Contact_Timestamp]]="",0,1)</f>
        <v>1</v>
      </c>
      <c r="G364" s="5">
        <f>IF(tbl[[#This Row],[Contacted?]]=0,"",(tbl[[#This Row],[First_Contact_Timestamp]]-tbl[[#This Row],[Lead_Timestamp]])*(24*60))</f>
        <v>4.0000000025611371</v>
      </c>
      <c r="H364" s="1" t="str" cm="1">
        <f t="array" ref="H3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65" spans="1:8" x14ac:dyDescent="0.35">
      <c r="A365" s="2">
        <v>46065.647222222222</v>
      </c>
      <c r="B365" s="9">
        <v>46065</v>
      </c>
      <c r="C365" s="1" t="s">
        <v>10</v>
      </c>
      <c r="D365" s="1" t="s">
        <v>6</v>
      </c>
      <c r="E365" s="2">
        <v>46065.664722222216</v>
      </c>
      <c r="F365" s="3">
        <f>IF(tbl[[#This Row],[First_Contact_Timestamp]]="",0,1)</f>
        <v>1</v>
      </c>
      <c r="G365" s="5">
        <f>IF(tbl[[#This Row],[Contacted?]]=0,"",(tbl[[#This Row],[First_Contact_Timestamp]]-tbl[[#This Row],[Lead_Timestamp]])*(24*60))</f>
        <v>25.199999992037192</v>
      </c>
      <c r="H365" s="1" t="str" cm="1">
        <f t="array" ref="H3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66" spans="1:8" x14ac:dyDescent="0.35">
      <c r="A366" s="2">
        <v>46065.775694444441</v>
      </c>
      <c r="B366" s="9">
        <v>46065</v>
      </c>
      <c r="C366" s="1" t="s">
        <v>14</v>
      </c>
      <c r="D366" s="1" t="s">
        <v>7</v>
      </c>
      <c r="F366" s="3">
        <f>IF(tbl[[#This Row],[First_Contact_Timestamp]]="",0,1)</f>
        <v>0</v>
      </c>
      <c r="G366" s="5" t="str">
        <f>IF(tbl[[#This Row],[Contacted?]]=0,"",(tbl[[#This Row],[First_Contact_Timestamp]]-tbl[[#This Row],[Lead_Timestamp]])*(24*60))</f>
        <v/>
      </c>
      <c r="H366" s="1" t="str" cm="1">
        <f t="array" ref="H3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67" spans="1:8" x14ac:dyDescent="0.35">
      <c r="A367" s="2">
        <v>46065.780555555553</v>
      </c>
      <c r="B367" s="9">
        <v>46065</v>
      </c>
      <c r="C367" s="1" t="s">
        <v>14</v>
      </c>
      <c r="D367" s="1" t="s">
        <v>9</v>
      </c>
      <c r="E367" s="2">
        <v>46065.78402777778</v>
      </c>
      <c r="F367" s="3">
        <f>IF(tbl[[#This Row],[First_Contact_Timestamp]]="",0,1)</f>
        <v>1</v>
      </c>
      <c r="G367" s="5">
        <f>IF(tbl[[#This Row],[Contacted?]]=0,"",(tbl[[#This Row],[First_Contact_Timestamp]]-tbl[[#This Row],[Lead_Timestamp]])*(24*60))</f>
        <v>5.0000000058207661</v>
      </c>
      <c r="H367" s="1" t="str" cm="1">
        <f t="array" ref="H3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68" spans="1:8" x14ac:dyDescent="0.35">
      <c r="A368" s="2">
        <v>46065.866666666669</v>
      </c>
      <c r="B368" s="9">
        <v>46065</v>
      </c>
      <c r="C368" s="1" t="s">
        <v>11</v>
      </c>
      <c r="D368" s="1" t="s">
        <v>9</v>
      </c>
      <c r="E368" s="2">
        <v>46065.917708333327</v>
      </c>
      <c r="F368" s="3">
        <f>IF(tbl[[#This Row],[First_Contact_Timestamp]]="",0,1)</f>
        <v>1</v>
      </c>
      <c r="G368" s="5">
        <f>IF(tbl[[#This Row],[Contacted?]]=0,"",(tbl[[#This Row],[First_Contact_Timestamp]]-tbl[[#This Row],[Lead_Timestamp]])*(24*60))</f>
        <v>73.499999988125637</v>
      </c>
      <c r="H368" s="1" t="str" cm="1">
        <f t="array" ref="H3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69" spans="1:8" x14ac:dyDescent="0.35">
      <c r="A369" s="2">
        <v>46066.279861111107</v>
      </c>
      <c r="B369" s="9">
        <v>46066</v>
      </c>
      <c r="C369" s="1" t="s">
        <v>10</v>
      </c>
      <c r="D369" s="1" t="s">
        <v>8</v>
      </c>
      <c r="E369" s="2">
        <v>46066.295763888891</v>
      </c>
      <c r="F369" s="3">
        <f>IF(tbl[[#This Row],[First_Contact_Timestamp]]="",0,1)</f>
        <v>1</v>
      </c>
      <c r="G369" s="5">
        <f>IF(tbl[[#This Row],[Contacted?]]=0,"",(tbl[[#This Row],[First_Contact_Timestamp]]-tbl[[#This Row],[Lead_Timestamp]])*(24*60))</f>
        <v>22.900000009685755</v>
      </c>
      <c r="H369" s="1" t="str" cm="1">
        <f t="array" ref="H3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70" spans="1:8" x14ac:dyDescent="0.35">
      <c r="A370" s="2">
        <v>46066.427777777782</v>
      </c>
      <c r="B370" s="9">
        <v>46066</v>
      </c>
      <c r="C370" s="1" t="s">
        <v>10</v>
      </c>
      <c r="D370" s="1" t="s">
        <v>8</v>
      </c>
      <c r="E370" s="2">
        <v>46066.433472222212</v>
      </c>
      <c r="F370" s="3">
        <f>IF(tbl[[#This Row],[First_Contact_Timestamp]]="",0,1)</f>
        <v>1</v>
      </c>
      <c r="G370" s="5">
        <f>IF(tbl[[#This Row],[Contacted?]]=0,"",(tbl[[#This Row],[First_Contact_Timestamp]]-tbl[[#This Row],[Lead_Timestamp]])*(24*60))</f>
        <v>8.1999999785330147</v>
      </c>
      <c r="H370" s="1" t="str" cm="1">
        <f t="array" ref="H3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71" spans="1:8" x14ac:dyDescent="0.35">
      <c r="A371" s="2">
        <v>46066.625694444447</v>
      </c>
      <c r="B371" s="9">
        <v>46066</v>
      </c>
      <c r="C371" s="1" t="s">
        <v>12</v>
      </c>
      <c r="D371" s="1" t="s">
        <v>5</v>
      </c>
      <c r="F371" s="3">
        <f>IF(tbl[[#This Row],[First_Contact_Timestamp]]="",0,1)</f>
        <v>0</v>
      </c>
      <c r="G371" s="5" t="str">
        <f>IF(tbl[[#This Row],[Contacted?]]=0,"",(tbl[[#This Row],[First_Contact_Timestamp]]-tbl[[#This Row],[Lead_Timestamp]])*(24*60))</f>
        <v/>
      </c>
      <c r="H371" s="1" t="str" cm="1">
        <f t="array" ref="H3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72" spans="1:8" x14ac:dyDescent="0.35">
      <c r="A372" s="2">
        <v>46066.647916666669</v>
      </c>
      <c r="B372" s="9">
        <v>46066</v>
      </c>
      <c r="C372" s="1" t="s">
        <v>10</v>
      </c>
      <c r="D372" s="1" t="s">
        <v>9</v>
      </c>
      <c r="E372" s="2">
        <v>46066.660694444443</v>
      </c>
      <c r="F372" s="3">
        <f>IF(tbl[[#This Row],[First_Contact_Timestamp]]="",0,1)</f>
        <v>1</v>
      </c>
      <c r="G372" s="5">
        <f>IF(tbl[[#This Row],[Contacted?]]=0,"",(tbl[[#This Row],[First_Contact_Timestamp]]-tbl[[#This Row],[Lead_Timestamp]])*(24*60))</f>
        <v>18.399999995017424</v>
      </c>
      <c r="H372" s="1" t="str" cm="1">
        <f t="array" ref="H3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73" spans="1:8" x14ac:dyDescent="0.35">
      <c r="A373" s="2">
        <v>46066.9</v>
      </c>
      <c r="B373" s="9">
        <v>46066</v>
      </c>
      <c r="C373" s="1" t="s">
        <v>12</v>
      </c>
      <c r="D373" s="1" t="s">
        <v>6</v>
      </c>
      <c r="E373" s="2">
        <v>46066.905972222223</v>
      </c>
      <c r="F373" s="3">
        <f>IF(tbl[[#This Row],[First_Contact_Timestamp]]="",0,1)</f>
        <v>1</v>
      </c>
      <c r="G373" s="5">
        <f>IF(tbl[[#This Row],[Contacted?]]=0,"",(tbl[[#This Row],[First_Contact_Timestamp]]-tbl[[#This Row],[Lead_Timestamp]])*(24*60))</f>
        <v>8.5999999986961484</v>
      </c>
      <c r="H373" s="1" t="str" cm="1">
        <f t="array" ref="H3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74" spans="1:8" x14ac:dyDescent="0.35">
      <c r="A374" s="2">
        <v>46067.12222222222</v>
      </c>
      <c r="B374" s="9">
        <v>46067</v>
      </c>
      <c r="C374" s="1" t="s">
        <v>14</v>
      </c>
      <c r="D374" s="1" t="s">
        <v>5</v>
      </c>
      <c r="E374" s="2">
        <v>46067.126875000002</v>
      </c>
      <c r="F374" s="3">
        <f>IF(tbl[[#This Row],[First_Contact_Timestamp]]="",0,1)</f>
        <v>1</v>
      </c>
      <c r="G374" s="5">
        <f>IF(tbl[[#This Row],[Contacted?]]=0,"",(tbl[[#This Row],[First_Contact_Timestamp]]-tbl[[#This Row],[Lead_Timestamp]])*(24*60))</f>
        <v>6.700000005075708</v>
      </c>
      <c r="H374" s="1" t="str" cm="1">
        <f t="array" ref="H3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75" spans="1:8" x14ac:dyDescent="0.35">
      <c r="A375" s="2">
        <v>46067.154166666667</v>
      </c>
      <c r="B375" s="9">
        <v>46067</v>
      </c>
      <c r="C375" s="1" t="s">
        <v>13</v>
      </c>
      <c r="D375" s="1" t="s">
        <v>8</v>
      </c>
      <c r="E375" s="2">
        <v>46067.15965277778</v>
      </c>
      <c r="F375" s="3">
        <f>IF(tbl[[#This Row],[First_Contact_Timestamp]]="",0,1)</f>
        <v>1</v>
      </c>
      <c r="G375" s="5">
        <f>IF(tbl[[#This Row],[Contacted?]]=0,"",(tbl[[#This Row],[First_Contact_Timestamp]]-tbl[[#This Row],[Lead_Timestamp]])*(24*60))</f>
        <v>7.9000000027008355</v>
      </c>
      <c r="H375" s="1" t="str" cm="1">
        <f t="array" ref="H3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76" spans="1:8" x14ac:dyDescent="0.35">
      <c r="A376" s="2">
        <v>46067.506944444453</v>
      </c>
      <c r="B376" s="9">
        <v>46067</v>
      </c>
      <c r="C376" s="1" t="s">
        <v>14</v>
      </c>
      <c r="D376" s="1" t="s">
        <v>9</v>
      </c>
      <c r="E376" s="2">
        <v>46067.509236111109</v>
      </c>
      <c r="F376" s="3">
        <f>IF(tbl[[#This Row],[First_Contact_Timestamp]]="",0,1)</f>
        <v>1</v>
      </c>
      <c r="G376" s="5">
        <f>IF(tbl[[#This Row],[Contacted?]]=0,"",(tbl[[#This Row],[First_Contact_Timestamp]]-tbl[[#This Row],[Lead_Timestamp]])*(24*60))</f>
        <v>3.2999999856110662</v>
      </c>
      <c r="H376" s="1" t="str" cm="1">
        <f t="array" ref="H3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77" spans="1:8" x14ac:dyDescent="0.35">
      <c r="A377" s="2">
        <v>46067.618055555547</v>
      </c>
      <c r="B377" s="9">
        <v>46067</v>
      </c>
      <c r="C377" s="1" t="s">
        <v>11</v>
      </c>
      <c r="D377" s="1" t="s">
        <v>6</v>
      </c>
      <c r="F377" s="3">
        <f>IF(tbl[[#This Row],[First_Contact_Timestamp]]="",0,1)</f>
        <v>0</v>
      </c>
      <c r="G377" s="5" t="str">
        <f>IF(tbl[[#This Row],[Contacted?]]=0,"",(tbl[[#This Row],[First_Contact_Timestamp]]-tbl[[#This Row],[Lead_Timestamp]])*(24*60))</f>
        <v/>
      </c>
      <c r="H377" s="1" t="str" cm="1">
        <f t="array" ref="H3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78" spans="1:8" x14ac:dyDescent="0.35">
      <c r="A378" s="2">
        <v>46068.143055555563</v>
      </c>
      <c r="B378" s="9">
        <v>46068</v>
      </c>
      <c r="C378" s="1" t="s">
        <v>11</v>
      </c>
      <c r="D378" s="1" t="s">
        <v>9</v>
      </c>
      <c r="E378" s="2">
        <v>46068.171388888892</v>
      </c>
      <c r="F378" s="3">
        <f>IF(tbl[[#This Row],[First_Contact_Timestamp]]="",0,1)</f>
        <v>1</v>
      </c>
      <c r="G378" s="5">
        <f>IF(tbl[[#This Row],[Contacted?]]=0,"",(tbl[[#This Row],[First_Contact_Timestamp]]-tbl[[#This Row],[Lead_Timestamp]])*(24*60))</f>
        <v>40.799999992595986</v>
      </c>
      <c r="H378" s="1" t="str" cm="1">
        <f t="array" ref="H3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79" spans="1:8" x14ac:dyDescent="0.35">
      <c r="A379" s="2">
        <v>46068.404861111107</v>
      </c>
      <c r="B379" s="9">
        <v>46068</v>
      </c>
      <c r="C379" s="1" t="s">
        <v>14</v>
      </c>
      <c r="D379" s="1" t="s">
        <v>8</v>
      </c>
      <c r="E379" s="2">
        <v>46068.408888888887</v>
      </c>
      <c r="F379" s="3">
        <f>IF(tbl[[#This Row],[First_Contact_Timestamp]]="",0,1)</f>
        <v>1</v>
      </c>
      <c r="G379" s="5">
        <f>IF(tbl[[#This Row],[Contacted?]]=0,"",(tbl[[#This Row],[First_Contact_Timestamp]]-tbl[[#This Row],[Lead_Timestamp]])*(24*60))</f>
        <v>5.8000000042375177</v>
      </c>
      <c r="H379" s="1" t="str" cm="1">
        <f t="array" ref="H3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80" spans="1:8" x14ac:dyDescent="0.35">
      <c r="A380" s="2">
        <v>46068.702777777777</v>
      </c>
      <c r="B380" s="9">
        <v>46068</v>
      </c>
      <c r="C380" s="1" t="s">
        <v>14</v>
      </c>
      <c r="D380" s="1" t="s">
        <v>5</v>
      </c>
      <c r="E380" s="2">
        <v>46068.714861111112</v>
      </c>
      <c r="F380" s="3">
        <f>IF(tbl[[#This Row],[First_Contact_Timestamp]]="",0,1)</f>
        <v>1</v>
      </c>
      <c r="G380" s="5">
        <f>IF(tbl[[#This Row],[Contacted?]]=0,"",(tbl[[#This Row],[First_Contact_Timestamp]]-tbl[[#This Row],[Lead_Timestamp]])*(24*60))</f>
        <v>17.400000002235174</v>
      </c>
      <c r="H380" s="1" t="str" cm="1">
        <f t="array" ref="H3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81" spans="1:8" x14ac:dyDescent="0.35">
      <c r="A381" s="2">
        <v>46068.703472222223</v>
      </c>
      <c r="B381" s="9">
        <v>46068</v>
      </c>
      <c r="C381" s="1" t="s">
        <v>10</v>
      </c>
      <c r="D381" s="1" t="s">
        <v>7</v>
      </c>
      <c r="F381" s="3">
        <f>IF(tbl[[#This Row],[First_Contact_Timestamp]]="",0,1)</f>
        <v>0</v>
      </c>
      <c r="G381" s="5" t="str">
        <f>IF(tbl[[#This Row],[Contacted?]]=0,"",(tbl[[#This Row],[First_Contact_Timestamp]]-tbl[[#This Row],[Lead_Timestamp]])*(24*60))</f>
        <v/>
      </c>
      <c r="H381" s="1" t="str" cm="1">
        <f t="array" ref="H3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82" spans="1:8" x14ac:dyDescent="0.35">
      <c r="A382" s="2">
        <v>46068.784722222219</v>
      </c>
      <c r="B382" s="9">
        <v>46068</v>
      </c>
      <c r="C382" s="1" t="s">
        <v>14</v>
      </c>
      <c r="D382" s="1" t="s">
        <v>5</v>
      </c>
      <c r="E382" s="2">
        <v>46068.791388888887</v>
      </c>
      <c r="F382" s="3">
        <f>IF(tbl[[#This Row],[First_Contact_Timestamp]]="",0,1)</f>
        <v>1</v>
      </c>
      <c r="G382" s="5">
        <f>IF(tbl[[#This Row],[Contacted?]]=0,"",(tbl[[#This Row],[First_Contact_Timestamp]]-tbl[[#This Row],[Lead_Timestamp]])*(24*60))</f>
        <v>9.6000000019557774</v>
      </c>
      <c r="H382" s="1" t="str" cm="1">
        <f t="array" ref="H3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83" spans="1:8" x14ac:dyDescent="0.35">
      <c r="A383" s="2">
        <v>46068.787499999999</v>
      </c>
      <c r="B383" s="9">
        <v>46068</v>
      </c>
      <c r="C383" s="1" t="s">
        <v>10</v>
      </c>
      <c r="D383" s="1" t="s">
        <v>7</v>
      </c>
      <c r="E383" s="2">
        <v>46068.791388888887</v>
      </c>
      <c r="F383" s="3">
        <f>IF(tbl[[#This Row],[First_Contact_Timestamp]]="",0,1)</f>
        <v>1</v>
      </c>
      <c r="G383" s="5">
        <f>IF(tbl[[#This Row],[Contacted?]]=0,"",(tbl[[#This Row],[First_Contact_Timestamp]]-tbl[[#This Row],[Lead_Timestamp]])*(24*60))</f>
        <v>5.5999999993946403</v>
      </c>
      <c r="H383" s="1" t="str" cm="1">
        <f t="array" ref="H3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84" spans="1:8" x14ac:dyDescent="0.35">
      <c r="A384" s="2">
        <v>46068.928472222222</v>
      </c>
      <c r="B384" s="9">
        <v>46068</v>
      </c>
      <c r="C384" s="1" t="s">
        <v>11</v>
      </c>
      <c r="D384" s="1" t="s">
        <v>9</v>
      </c>
      <c r="E384" s="2">
        <v>46068.958402777767</v>
      </c>
      <c r="F384" s="3">
        <f>IF(tbl[[#This Row],[First_Contact_Timestamp]]="",0,1)</f>
        <v>1</v>
      </c>
      <c r="G384" s="5">
        <f>IF(tbl[[#This Row],[Contacted?]]=0,"",(tbl[[#This Row],[First_Contact_Timestamp]]-tbl[[#This Row],[Lead_Timestamp]])*(24*60))</f>
        <v>43.099999985424802</v>
      </c>
      <c r="H384" s="1" t="str" cm="1">
        <f t="array" ref="H3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85" spans="1:8" x14ac:dyDescent="0.35">
      <c r="A385" s="2">
        <v>46068.997916666667</v>
      </c>
      <c r="B385" s="9">
        <v>46068</v>
      </c>
      <c r="C385" s="1" t="s">
        <v>11</v>
      </c>
      <c r="D385" s="1" t="s">
        <v>5</v>
      </c>
      <c r="E385" s="2">
        <v>46069.003194444442</v>
      </c>
      <c r="F385" s="3">
        <f>IF(tbl[[#This Row],[First_Contact_Timestamp]]="",0,1)</f>
        <v>1</v>
      </c>
      <c r="G385" s="5">
        <f>IF(tbl[[#This Row],[Contacted?]]=0,"",(tbl[[#This Row],[First_Contact_Timestamp]]-tbl[[#This Row],[Lead_Timestamp]])*(24*60))</f>
        <v>7.5999999954365194</v>
      </c>
      <c r="H385" s="1" t="str" cm="1">
        <f t="array" ref="H3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86" spans="1:8" x14ac:dyDescent="0.35">
      <c r="A386" s="2">
        <v>46069.37777777778</v>
      </c>
      <c r="B386" s="9">
        <v>46069</v>
      </c>
      <c r="C386" s="1" t="s">
        <v>14</v>
      </c>
      <c r="D386" s="1" t="s">
        <v>7</v>
      </c>
      <c r="E386" s="2">
        <v>46069.380069444444</v>
      </c>
      <c r="F386" s="3">
        <f>IF(tbl[[#This Row],[First_Contact_Timestamp]]="",0,1)</f>
        <v>1</v>
      </c>
      <c r="G386" s="5">
        <f>IF(tbl[[#This Row],[Contacted?]]=0,"",(tbl[[#This Row],[First_Contact_Timestamp]]-tbl[[#This Row],[Lead_Timestamp]])*(24*60))</f>
        <v>3.2999999960884452</v>
      </c>
      <c r="H386" s="1" t="str" cm="1">
        <f t="array" ref="H3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87" spans="1:8" x14ac:dyDescent="0.35">
      <c r="A387" s="2">
        <v>46069.386111111111</v>
      </c>
      <c r="B387" s="9">
        <v>46069</v>
      </c>
      <c r="C387" s="1" t="s">
        <v>14</v>
      </c>
      <c r="D387" s="1" t="s">
        <v>8</v>
      </c>
      <c r="E387" s="2">
        <v>46069.388958333322</v>
      </c>
      <c r="F387" s="3">
        <f>IF(tbl[[#This Row],[First_Contact_Timestamp]]="",0,1)</f>
        <v>1</v>
      </c>
      <c r="G387" s="5">
        <f>IF(tbl[[#This Row],[Contacted?]]=0,"",(tbl[[#This Row],[First_Contact_Timestamp]]-tbl[[#This Row],[Lead_Timestamp]])*(24*60))</f>
        <v>4.0999999840278178</v>
      </c>
      <c r="H387" s="1" t="str" cm="1">
        <f t="array" ref="H3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88" spans="1:8" x14ac:dyDescent="0.35">
      <c r="A388" s="2">
        <v>46069.398611111108</v>
      </c>
      <c r="B388" s="9">
        <v>46069</v>
      </c>
      <c r="C388" s="1" t="s">
        <v>13</v>
      </c>
      <c r="D388" s="1" t="s">
        <v>8</v>
      </c>
      <c r="E388" s="2">
        <v>46069.402222222219</v>
      </c>
      <c r="F388" s="3">
        <f>IF(tbl[[#This Row],[First_Contact_Timestamp]]="",0,1)</f>
        <v>1</v>
      </c>
      <c r="G388" s="5">
        <f>IF(tbl[[#This Row],[Contacted?]]=0,"",(tbl[[#This Row],[First_Contact_Timestamp]]-tbl[[#This Row],[Lead_Timestamp]])*(24*60))</f>
        <v>5.2000000001862645</v>
      </c>
      <c r="H388" s="1" t="str" cm="1">
        <f t="array" ref="H3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89" spans="1:8" x14ac:dyDescent="0.35">
      <c r="A389" s="2">
        <v>46069.40625</v>
      </c>
      <c r="B389" s="9">
        <v>46069</v>
      </c>
      <c r="C389" s="1" t="s">
        <v>12</v>
      </c>
      <c r="D389" s="1" t="s">
        <v>9</v>
      </c>
      <c r="E389" s="2">
        <v>46069.412777777783</v>
      </c>
      <c r="F389" s="3">
        <f>IF(tbl[[#This Row],[First_Contact_Timestamp]]="",0,1)</f>
        <v>1</v>
      </c>
      <c r="G389" s="5">
        <f>IF(tbl[[#This Row],[Contacted?]]=0,"",(tbl[[#This Row],[First_Contact_Timestamp]]-tbl[[#This Row],[Lead_Timestamp]])*(24*60))</f>
        <v>9.400000007590279</v>
      </c>
      <c r="H389" s="1" t="str" cm="1">
        <f t="array" ref="H3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90" spans="1:8" x14ac:dyDescent="0.35">
      <c r="A390" s="2">
        <v>46069.509027777778</v>
      </c>
      <c r="B390" s="9">
        <v>46069</v>
      </c>
      <c r="C390" s="1" t="s">
        <v>13</v>
      </c>
      <c r="D390" s="1" t="s">
        <v>7</v>
      </c>
      <c r="E390" s="2">
        <v>46069.580555555563</v>
      </c>
      <c r="F390" s="3">
        <f>IF(tbl[[#This Row],[First_Contact_Timestamp]]="",0,1)</f>
        <v>1</v>
      </c>
      <c r="G390" s="5">
        <f>IF(tbl[[#This Row],[Contacted?]]=0,"",(tbl[[#This Row],[First_Contact_Timestamp]]-tbl[[#This Row],[Lead_Timestamp]])*(24*60))</f>
        <v>103.00000001094304</v>
      </c>
      <c r="H390" s="1" t="str" cm="1">
        <f t="array" ref="H3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91" spans="1:8" x14ac:dyDescent="0.35">
      <c r="A391" s="2">
        <v>46069.863888888889</v>
      </c>
      <c r="B391" s="9">
        <v>46069</v>
      </c>
      <c r="C391" s="1" t="s">
        <v>11</v>
      </c>
      <c r="D391" s="1" t="s">
        <v>9</v>
      </c>
      <c r="E391" s="2">
        <v>46069.868333333332</v>
      </c>
      <c r="F391" s="3">
        <f>IF(tbl[[#This Row],[First_Contact_Timestamp]]="",0,1)</f>
        <v>1</v>
      </c>
      <c r="G391" s="5">
        <f>IF(tbl[[#This Row],[Contacted?]]=0,"",(tbl[[#This Row],[First_Contact_Timestamp]]-tbl[[#This Row],[Lead_Timestamp]])*(24*60))</f>
        <v>6.3999999978113919</v>
      </c>
      <c r="H391" s="1" t="str" cm="1">
        <f t="array" ref="H3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92" spans="1:8" x14ac:dyDescent="0.35">
      <c r="A392" s="2">
        <v>46069.977777777778</v>
      </c>
      <c r="B392" s="9">
        <v>46069</v>
      </c>
      <c r="C392" s="1" t="s">
        <v>14</v>
      </c>
      <c r="D392" s="1" t="s">
        <v>6</v>
      </c>
      <c r="E392" s="2">
        <v>46069.982708333337</v>
      </c>
      <c r="F392" s="3">
        <f>IF(tbl[[#This Row],[First_Contact_Timestamp]]="",0,1)</f>
        <v>1</v>
      </c>
      <c r="G392" s="5">
        <f>IF(tbl[[#This Row],[Contacted?]]=0,"",(tbl[[#This Row],[First_Contact_Timestamp]]-tbl[[#This Row],[Lead_Timestamp]])*(24*60))</f>
        <v>7.1000000042840838</v>
      </c>
      <c r="H392" s="1" t="str" cm="1">
        <f t="array" ref="H3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93" spans="1:8" x14ac:dyDescent="0.35">
      <c r="A393" s="2">
        <v>46070.142361111109</v>
      </c>
      <c r="B393" s="9">
        <v>46070</v>
      </c>
      <c r="C393" s="1" t="s">
        <v>12</v>
      </c>
      <c r="D393" s="1" t="s">
        <v>5</v>
      </c>
      <c r="F393" s="3">
        <f>IF(tbl[[#This Row],[First_Contact_Timestamp]]="",0,1)</f>
        <v>0</v>
      </c>
      <c r="G393" s="5" t="str">
        <f>IF(tbl[[#This Row],[Contacted?]]=0,"",(tbl[[#This Row],[First_Contact_Timestamp]]-tbl[[#This Row],[Lead_Timestamp]])*(24*60))</f>
        <v/>
      </c>
      <c r="H393" s="1" t="str" cm="1">
        <f t="array" ref="H3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94" spans="1:8" x14ac:dyDescent="0.35">
      <c r="A394" s="2">
        <v>46070.152777777781</v>
      </c>
      <c r="B394" s="9">
        <v>46070</v>
      </c>
      <c r="C394" s="1" t="s">
        <v>13</v>
      </c>
      <c r="D394" s="1" t="s">
        <v>8</v>
      </c>
      <c r="E394" s="2">
        <v>46070.162152777782</v>
      </c>
      <c r="F394" s="3">
        <f>IF(tbl[[#This Row],[First_Contact_Timestamp]]="",0,1)</f>
        <v>1</v>
      </c>
      <c r="G394" s="5">
        <f>IF(tbl[[#This Row],[Contacted?]]=0,"",(tbl[[#This Row],[First_Contact_Timestamp]]-tbl[[#This Row],[Lead_Timestamp]])*(24*60))</f>
        <v>13.500000002095476</v>
      </c>
      <c r="H394" s="1" t="str" cm="1">
        <f t="array" ref="H3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95" spans="1:8" x14ac:dyDescent="0.35">
      <c r="A395" s="2">
        <v>46070.338194444441</v>
      </c>
      <c r="B395" s="9">
        <v>46070</v>
      </c>
      <c r="C395" s="1" t="s">
        <v>10</v>
      </c>
      <c r="D395" s="1" t="s">
        <v>8</v>
      </c>
      <c r="F395" s="3">
        <f>IF(tbl[[#This Row],[First_Contact_Timestamp]]="",0,1)</f>
        <v>0</v>
      </c>
      <c r="G395" s="5" t="str">
        <f>IF(tbl[[#This Row],[Contacted?]]=0,"",(tbl[[#This Row],[First_Contact_Timestamp]]-tbl[[#This Row],[Lead_Timestamp]])*(24*60))</f>
        <v/>
      </c>
      <c r="H395" s="1" t="str" cm="1">
        <f t="array" ref="H3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96" spans="1:8" x14ac:dyDescent="0.35">
      <c r="A396" s="2">
        <v>46070.347222222219</v>
      </c>
      <c r="B396" s="9">
        <v>46070</v>
      </c>
      <c r="C396" s="1" t="s">
        <v>14</v>
      </c>
      <c r="D396" s="1" t="s">
        <v>7</v>
      </c>
      <c r="E396" s="2">
        <v>46070.351597222223</v>
      </c>
      <c r="F396" s="3">
        <f>IF(tbl[[#This Row],[First_Contact_Timestamp]]="",0,1)</f>
        <v>1</v>
      </c>
      <c r="G396" s="5">
        <f>IF(tbl[[#This Row],[Contacted?]]=0,"",(tbl[[#This Row],[First_Contact_Timestamp]]-tbl[[#This Row],[Lead_Timestamp]])*(24*60))</f>
        <v>6.3000000058673322</v>
      </c>
      <c r="H396" s="1" t="str" cm="1">
        <f t="array" ref="H3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97" spans="1:8" x14ac:dyDescent="0.35">
      <c r="A397" s="2">
        <v>46070.567361111112</v>
      </c>
      <c r="B397" s="9">
        <v>46070</v>
      </c>
      <c r="C397" s="1" t="s">
        <v>12</v>
      </c>
      <c r="D397" s="1" t="s">
        <v>9</v>
      </c>
      <c r="E397" s="2">
        <v>46070.590694444443</v>
      </c>
      <c r="F397" s="3">
        <f>IF(tbl[[#This Row],[First_Contact_Timestamp]]="",0,1)</f>
        <v>1</v>
      </c>
      <c r="G397" s="5">
        <f>IF(tbl[[#This Row],[Contacted?]]=0,"",(tbl[[#This Row],[First_Contact_Timestamp]]-tbl[[#This Row],[Lead_Timestamp]])*(24*60))</f>
        <v>33.599999996367842</v>
      </c>
      <c r="H397" s="1" t="str" cm="1">
        <f t="array" ref="H3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98" spans="1:8" x14ac:dyDescent="0.35">
      <c r="A398" s="2">
        <v>46070.600694444453</v>
      </c>
      <c r="B398" s="9">
        <v>46070</v>
      </c>
      <c r="C398" s="1" t="s">
        <v>10</v>
      </c>
      <c r="D398" s="1" t="s">
        <v>6</v>
      </c>
      <c r="E398" s="2">
        <v>46070.613611111112</v>
      </c>
      <c r="F398" s="3">
        <f>IF(tbl[[#This Row],[First_Contact_Timestamp]]="",0,1)</f>
        <v>1</v>
      </c>
      <c r="G398" s="5">
        <f>IF(tbl[[#This Row],[Contacted?]]=0,"",(tbl[[#This Row],[First_Contact_Timestamp]]-tbl[[#This Row],[Lead_Timestamp]])*(24*60))</f>
        <v>18.599999989382923</v>
      </c>
      <c r="H398" s="1" t="str" cm="1">
        <f t="array" ref="H3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99" spans="1:8" x14ac:dyDescent="0.35">
      <c r="A399" s="2">
        <v>46070.60833333333</v>
      </c>
      <c r="B399" s="9">
        <v>46070</v>
      </c>
      <c r="C399" s="1" t="s">
        <v>10</v>
      </c>
      <c r="D399" s="1" t="s">
        <v>8</v>
      </c>
      <c r="E399" s="2">
        <v>46070.612222222233</v>
      </c>
      <c r="F399" s="3">
        <f>IF(tbl[[#This Row],[First_Contact_Timestamp]]="",0,1)</f>
        <v>1</v>
      </c>
      <c r="G399" s="5">
        <f>IF(tbl[[#This Row],[Contacted?]]=0,"",(tbl[[#This Row],[First_Contact_Timestamp]]-tbl[[#This Row],[Lead_Timestamp]])*(24*60))</f>
        <v>5.6000000203493983</v>
      </c>
      <c r="H399" s="1" t="str" cm="1">
        <f t="array" ref="H3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00" spans="1:8" x14ac:dyDescent="0.35">
      <c r="A400" s="2">
        <v>46070.731249999997</v>
      </c>
      <c r="B400" s="9">
        <v>46070</v>
      </c>
      <c r="C400" s="1" t="s">
        <v>11</v>
      </c>
      <c r="D400" s="1" t="s">
        <v>8</v>
      </c>
      <c r="E400" s="2">
        <v>46070.736944444427</v>
      </c>
      <c r="F400" s="3">
        <f>IF(tbl[[#This Row],[First_Contact_Timestamp]]="",0,1)</f>
        <v>1</v>
      </c>
      <c r="G400" s="5">
        <f>IF(tbl[[#This Row],[Contacted?]]=0,"",(tbl[[#This Row],[First_Contact_Timestamp]]-tbl[[#This Row],[Lead_Timestamp]])*(24*60))</f>
        <v>8.1999999785330147</v>
      </c>
      <c r="H400" s="1" t="str" cm="1">
        <f t="array" ref="H4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01" spans="1:8" x14ac:dyDescent="0.35">
      <c r="A401" s="2">
        <v>46070.801388888889</v>
      </c>
      <c r="B401" s="9">
        <v>46070</v>
      </c>
      <c r="C401" s="1" t="s">
        <v>14</v>
      </c>
      <c r="D401" s="1" t="s">
        <v>7</v>
      </c>
      <c r="E401" s="2">
        <v>46070.825277777767</v>
      </c>
      <c r="F401" s="3">
        <f>IF(tbl[[#This Row],[First_Contact_Timestamp]]="",0,1)</f>
        <v>1</v>
      </c>
      <c r="G401" s="5">
        <f>IF(tbl[[#This Row],[Contacted?]]=0,"",(tbl[[#This Row],[First_Contact_Timestamp]]-tbl[[#This Row],[Lead_Timestamp]])*(24*60))</f>
        <v>34.399999984307215</v>
      </c>
      <c r="H401" s="1" t="str" cm="1">
        <f t="array" ref="H4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02" spans="1:8" x14ac:dyDescent="0.35">
      <c r="A402" s="2">
        <v>46070.996527777781</v>
      </c>
      <c r="B402" s="9">
        <v>46070</v>
      </c>
      <c r="C402" s="1" t="s">
        <v>13</v>
      </c>
      <c r="D402" s="1" t="s">
        <v>9</v>
      </c>
      <c r="E402" s="2">
        <v>46071.004861111112</v>
      </c>
      <c r="F402" s="3">
        <f>IF(tbl[[#This Row],[First_Contact_Timestamp]]="",0,1)</f>
        <v>1</v>
      </c>
      <c r="G402" s="5">
        <f>IF(tbl[[#This Row],[Contacted?]]=0,"",(tbl[[#This Row],[First_Contact_Timestamp]]-tbl[[#This Row],[Lead_Timestamp]])*(24*60))</f>
        <v>11.999999997206032</v>
      </c>
      <c r="H402" s="1" t="str" cm="1">
        <f t="array" ref="H4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03" spans="1:8" x14ac:dyDescent="0.35">
      <c r="A403" s="2">
        <v>46071.07708333333</v>
      </c>
      <c r="B403" s="9">
        <v>46071</v>
      </c>
      <c r="C403" s="1" t="s">
        <v>12</v>
      </c>
      <c r="D403" s="1" t="s">
        <v>8</v>
      </c>
      <c r="F403" s="3">
        <f>IF(tbl[[#This Row],[First_Contact_Timestamp]]="",0,1)</f>
        <v>0</v>
      </c>
      <c r="G403" s="5" t="str">
        <f>IF(tbl[[#This Row],[Contacted?]]=0,"",(tbl[[#This Row],[First_Contact_Timestamp]]-tbl[[#This Row],[Lead_Timestamp]])*(24*60))</f>
        <v/>
      </c>
      <c r="H403" s="1" t="str" cm="1">
        <f t="array" ref="H4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04" spans="1:8" x14ac:dyDescent="0.35">
      <c r="A404" s="2">
        <v>46071.083333333343</v>
      </c>
      <c r="B404" s="9">
        <v>46071</v>
      </c>
      <c r="C404" s="1" t="s">
        <v>12</v>
      </c>
      <c r="D404" s="1" t="s">
        <v>9</v>
      </c>
      <c r="E404" s="2">
        <v>46071.088958333326</v>
      </c>
      <c r="F404" s="3">
        <f>IF(tbl[[#This Row],[First_Contact_Timestamp]]="",0,1)</f>
        <v>1</v>
      </c>
      <c r="G404" s="5">
        <f>IF(tbl[[#This Row],[Contacted?]]=0,"",(tbl[[#This Row],[First_Contact_Timestamp]]-tbl[[#This Row],[Lead_Timestamp]])*(24*60))</f>
        <v>8.099999976111576</v>
      </c>
      <c r="H404" s="1" t="str" cm="1">
        <f t="array" ref="H4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05" spans="1:8" x14ac:dyDescent="0.35">
      <c r="A405" s="2">
        <v>46071.29791666667</v>
      </c>
      <c r="B405" s="9">
        <v>46071</v>
      </c>
      <c r="C405" s="1" t="s">
        <v>13</v>
      </c>
      <c r="D405" s="1" t="s">
        <v>6</v>
      </c>
      <c r="E405" s="2">
        <v>46071.332569444443</v>
      </c>
      <c r="F405" s="3">
        <f>IF(tbl[[#This Row],[First_Contact_Timestamp]]="",0,1)</f>
        <v>1</v>
      </c>
      <c r="G405" s="5">
        <f>IF(tbl[[#This Row],[Contacted?]]=0,"",(tbl[[#This Row],[First_Contact_Timestamp]]-tbl[[#This Row],[Lead_Timestamp]])*(24*60))</f>
        <v>49.899999992921948</v>
      </c>
      <c r="H405" s="1" t="str" cm="1">
        <f t="array" ref="H4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06" spans="1:8" x14ac:dyDescent="0.35">
      <c r="A406" s="2">
        <v>46071.378472222219</v>
      </c>
      <c r="B406" s="9">
        <v>46071</v>
      </c>
      <c r="C406" s="1" t="s">
        <v>11</v>
      </c>
      <c r="D406" s="1" t="s">
        <v>9</v>
      </c>
      <c r="E406" s="2">
        <v>46071.381180555552</v>
      </c>
      <c r="F406" s="3">
        <f>IF(tbl[[#This Row],[First_Contact_Timestamp]]="",0,1)</f>
        <v>1</v>
      </c>
      <c r="G406" s="5">
        <f>IF(tbl[[#This Row],[Contacted?]]=0,"",(tbl[[#This Row],[First_Contact_Timestamp]]-tbl[[#This Row],[Lead_Timestamp]])*(24*60))</f>
        <v>3.9000000001396984</v>
      </c>
      <c r="H406" s="1" t="str" cm="1">
        <f t="array" ref="H4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07" spans="1:8" x14ac:dyDescent="0.35">
      <c r="A407" s="2">
        <v>46071.424305555563</v>
      </c>
      <c r="B407" s="9">
        <v>46071</v>
      </c>
      <c r="C407" s="1" t="s">
        <v>13</v>
      </c>
      <c r="D407" s="1" t="s">
        <v>5</v>
      </c>
      <c r="E407" s="2">
        <v>46071.42895833333</v>
      </c>
      <c r="F407" s="3">
        <f>IF(tbl[[#This Row],[First_Contact_Timestamp]]="",0,1)</f>
        <v>1</v>
      </c>
      <c r="G407" s="5">
        <f>IF(tbl[[#This Row],[Contacted?]]=0,"",(tbl[[#This Row],[First_Contact_Timestamp]]-tbl[[#This Row],[Lead_Timestamp]])*(24*60))</f>
        <v>6.6999999841209501</v>
      </c>
      <c r="H407" s="1" t="str" cm="1">
        <f t="array" ref="H4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08" spans="1:8" x14ac:dyDescent="0.35">
      <c r="A408" s="2">
        <v>46071.529861111107</v>
      </c>
      <c r="B408" s="9">
        <v>46071</v>
      </c>
      <c r="C408" s="1" t="s">
        <v>13</v>
      </c>
      <c r="D408" s="1" t="s">
        <v>8</v>
      </c>
      <c r="E408" s="2">
        <v>46071.532152777778</v>
      </c>
      <c r="F408" s="3">
        <f>IF(tbl[[#This Row],[First_Contact_Timestamp]]="",0,1)</f>
        <v>1</v>
      </c>
      <c r="G408" s="5">
        <f>IF(tbl[[#This Row],[Contacted?]]=0,"",(tbl[[#This Row],[First_Contact_Timestamp]]-tbl[[#This Row],[Lead_Timestamp]])*(24*60))</f>
        <v>3.3000000065658242</v>
      </c>
      <c r="H408" s="1" t="str" cm="1">
        <f t="array" ref="H4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09" spans="1:8" x14ac:dyDescent="0.35">
      <c r="A409" s="2">
        <v>46071.695833333331</v>
      </c>
      <c r="B409" s="9">
        <v>46071</v>
      </c>
      <c r="C409" s="1" t="s">
        <v>14</v>
      </c>
      <c r="D409" s="1" t="s">
        <v>9</v>
      </c>
      <c r="E409" s="2">
        <v>46071.722500000003</v>
      </c>
      <c r="F409" s="3">
        <f>IF(tbl[[#This Row],[First_Contact_Timestamp]]="",0,1)</f>
        <v>1</v>
      </c>
      <c r="G409" s="5">
        <f>IF(tbl[[#This Row],[Contacted?]]=0,"",(tbl[[#This Row],[First_Contact_Timestamp]]-tbl[[#This Row],[Lead_Timestamp]])*(24*60))</f>
        <v>38.40000000782311</v>
      </c>
      <c r="H409" s="1" t="str" cm="1">
        <f t="array" ref="H4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10" spans="1:8" x14ac:dyDescent="0.35">
      <c r="A410" s="2">
        <v>46071.711111111108</v>
      </c>
      <c r="B410" s="9">
        <v>46071</v>
      </c>
      <c r="C410" s="1" t="s">
        <v>13</v>
      </c>
      <c r="D410" s="1" t="s">
        <v>5</v>
      </c>
      <c r="E410" s="2">
        <v>46071.743750000001</v>
      </c>
      <c r="F410" s="3">
        <f>IF(tbl[[#This Row],[First_Contact_Timestamp]]="",0,1)</f>
        <v>1</v>
      </c>
      <c r="G410" s="5">
        <f>IF(tbl[[#This Row],[Contacted?]]=0,"",(tbl[[#This Row],[First_Contact_Timestamp]]-tbl[[#This Row],[Lead_Timestamp]])*(24*60))</f>
        <v>47.000000006519258</v>
      </c>
      <c r="H410" s="1" t="str" cm="1">
        <f t="array" ref="H4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11" spans="1:8" x14ac:dyDescent="0.35">
      <c r="A411" s="2">
        <v>46071.731944444437</v>
      </c>
      <c r="B411" s="9">
        <v>46071</v>
      </c>
      <c r="C411" s="1" t="s">
        <v>13</v>
      </c>
      <c r="D411" s="1" t="s">
        <v>5</v>
      </c>
      <c r="E411" s="2">
        <v>46071.741388888891</v>
      </c>
      <c r="F411" s="3">
        <f>IF(tbl[[#This Row],[First_Contact_Timestamp]]="",0,1)</f>
        <v>1</v>
      </c>
      <c r="G411" s="5">
        <f>IF(tbl[[#This Row],[Contacted?]]=0,"",(tbl[[#This Row],[First_Contact_Timestamp]]-tbl[[#This Row],[Lead_Timestamp]])*(24*60))</f>
        <v>13.600000014994293</v>
      </c>
      <c r="H411" s="1" t="str" cm="1">
        <f t="array" ref="H4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12" spans="1:8" x14ac:dyDescent="0.35">
      <c r="A412" s="2">
        <v>46071.736111111109</v>
      </c>
      <c r="B412" s="9">
        <v>46071</v>
      </c>
      <c r="C412" s="1" t="s">
        <v>11</v>
      </c>
      <c r="D412" s="1" t="s">
        <v>7</v>
      </c>
      <c r="E412" s="2">
        <v>46071.743333333332</v>
      </c>
      <c r="F412" s="3">
        <f>IF(tbl[[#This Row],[First_Contact_Timestamp]]="",0,1)</f>
        <v>1</v>
      </c>
      <c r="G412" s="5">
        <f>IF(tbl[[#This Row],[Contacted?]]=0,"",(tbl[[#This Row],[First_Contact_Timestamp]]-tbl[[#This Row],[Lead_Timestamp]])*(24*60))</f>
        <v>10.400000000372529</v>
      </c>
      <c r="H412" s="1" t="str" cm="1">
        <f t="array" ref="H4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13" spans="1:8" x14ac:dyDescent="0.35">
      <c r="A413" s="2">
        <v>46071.79583333333</v>
      </c>
      <c r="B413" s="9">
        <v>46071</v>
      </c>
      <c r="C413" s="1" t="s">
        <v>13</v>
      </c>
      <c r="D413" s="1" t="s">
        <v>7</v>
      </c>
      <c r="E413" s="2">
        <v>46071.798750000002</v>
      </c>
      <c r="F413" s="3">
        <f>IF(tbl[[#This Row],[First_Contact_Timestamp]]="",0,1)</f>
        <v>1</v>
      </c>
      <c r="G413" s="5">
        <f>IF(tbl[[#This Row],[Contacted?]]=0,"",(tbl[[#This Row],[First_Contact_Timestamp]]-tbl[[#This Row],[Lead_Timestamp]])*(24*60))</f>
        <v>4.2000000074040145</v>
      </c>
      <c r="H413" s="1" t="str" cm="1">
        <f t="array" ref="H4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14" spans="1:8" x14ac:dyDescent="0.35">
      <c r="A414" s="2">
        <v>46072.151388888888</v>
      </c>
      <c r="B414" s="9">
        <v>46072</v>
      </c>
      <c r="C414" s="1" t="s">
        <v>10</v>
      </c>
      <c r="D414" s="1" t="s">
        <v>5</v>
      </c>
      <c r="E414" s="2">
        <v>46072.16909722222</v>
      </c>
      <c r="F414" s="3">
        <f>IF(tbl[[#This Row],[First_Contact_Timestamp]]="",0,1)</f>
        <v>1</v>
      </c>
      <c r="G414" s="5">
        <f>IF(tbl[[#This Row],[Contacted?]]=0,"",(tbl[[#This Row],[First_Contact_Timestamp]]-tbl[[#This Row],[Lead_Timestamp]])*(24*60))</f>
        <v>25.499999999301508</v>
      </c>
      <c r="H414" s="1" t="str" cm="1">
        <f t="array" ref="H4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15" spans="1:8" x14ac:dyDescent="0.35">
      <c r="A415" s="2">
        <v>46072.231249999997</v>
      </c>
      <c r="B415" s="9">
        <v>46072</v>
      </c>
      <c r="C415" s="1" t="s">
        <v>13</v>
      </c>
      <c r="D415" s="1" t="s">
        <v>8</v>
      </c>
      <c r="F415" s="3">
        <f>IF(tbl[[#This Row],[First_Contact_Timestamp]]="",0,1)</f>
        <v>0</v>
      </c>
      <c r="G415" s="5" t="str">
        <f>IF(tbl[[#This Row],[Contacted?]]=0,"",(tbl[[#This Row],[First_Contact_Timestamp]]-tbl[[#This Row],[Lead_Timestamp]])*(24*60))</f>
        <v/>
      </c>
      <c r="H415" s="1" t="str" cm="1">
        <f t="array" ref="H4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16" spans="1:8" x14ac:dyDescent="0.35">
      <c r="A416" s="2">
        <v>46072.684027777781</v>
      </c>
      <c r="B416" s="9">
        <v>46072</v>
      </c>
      <c r="C416" s="1" t="s">
        <v>11</v>
      </c>
      <c r="D416" s="1" t="s">
        <v>9</v>
      </c>
      <c r="E416" s="2">
        <v>46072.686180555553</v>
      </c>
      <c r="F416" s="3">
        <f>IF(tbl[[#This Row],[First_Contact_Timestamp]]="",0,1)</f>
        <v>1</v>
      </c>
      <c r="G416" s="5">
        <f>IF(tbl[[#This Row],[Contacted?]]=0,"",(tbl[[#This Row],[First_Contact_Timestamp]]-tbl[[#This Row],[Lead_Timestamp]])*(24*60))</f>
        <v>3.0999999912455678</v>
      </c>
      <c r="H416" s="1" t="str" cm="1">
        <f t="array" ref="H4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17" spans="1:8" x14ac:dyDescent="0.35">
      <c r="A417" s="2">
        <v>46072.776388888888</v>
      </c>
      <c r="B417" s="9">
        <v>46072</v>
      </c>
      <c r="C417" s="1" t="s">
        <v>11</v>
      </c>
      <c r="D417" s="1" t="s">
        <v>6</v>
      </c>
      <c r="E417" s="2">
        <v>46072.78534722222</v>
      </c>
      <c r="F417" s="3">
        <f>IF(tbl[[#This Row],[First_Contact_Timestamp]]="",0,1)</f>
        <v>1</v>
      </c>
      <c r="G417" s="5">
        <f>IF(tbl[[#This Row],[Contacted?]]=0,"",(tbl[[#This Row],[First_Contact_Timestamp]]-tbl[[#This Row],[Lead_Timestamp]])*(24*60))</f>
        <v>12.899999998044223</v>
      </c>
      <c r="H417" s="1" t="str" cm="1">
        <f t="array" ref="H4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18" spans="1:8" x14ac:dyDescent="0.35">
      <c r="A418" s="2">
        <v>46072.9375</v>
      </c>
      <c r="B418" s="9">
        <v>46072</v>
      </c>
      <c r="C418" s="1" t="s">
        <v>13</v>
      </c>
      <c r="D418" s="1" t="s">
        <v>6</v>
      </c>
      <c r="E418" s="2">
        <v>46072.943819444437</v>
      </c>
      <c r="F418" s="3">
        <f>IF(tbl[[#This Row],[First_Contact_Timestamp]]="",0,1)</f>
        <v>1</v>
      </c>
      <c r="G418" s="5">
        <f>IF(tbl[[#This Row],[Contacted?]]=0,"",(tbl[[#This Row],[First_Contact_Timestamp]]-tbl[[#This Row],[Lead_Timestamp]])*(24*60))</f>
        <v>9.0999999898485839</v>
      </c>
      <c r="H418" s="1" t="str" cm="1">
        <f t="array" ref="H4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19" spans="1:8" x14ac:dyDescent="0.35">
      <c r="A419" s="2">
        <v>46072.945138888892</v>
      </c>
      <c r="B419" s="9">
        <v>46072</v>
      </c>
      <c r="C419" s="1" t="s">
        <v>14</v>
      </c>
      <c r="D419" s="1" t="s">
        <v>7</v>
      </c>
      <c r="E419" s="2">
        <v>46072.953194444453</v>
      </c>
      <c r="F419" s="3">
        <f>IF(tbl[[#This Row],[First_Contact_Timestamp]]="",0,1)</f>
        <v>1</v>
      </c>
      <c r="G419" s="5">
        <f>IF(tbl[[#This Row],[Contacted?]]=0,"",(tbl[[#This Row],[First_Contact_Timestamp]]-tbl[[#This Row],[Lead_Timestamp]])*(24*60))</f>
        <v>11.600000008475035</v>
      </c>
      <c r="H419" s="1" t="str" cm="1">
        <f t="array" ref="H4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20" spans="1:8" x14ac:dyDescent="0.35">
      <c r="A420" s="2">
        <v>46072.992361111108</v>
      </c>
      <c r="B420" s="9">
        <v>46072</v>
      </c>
      <c r="C420" s="1" t="s">
        <v>14</v>
      </c>
      <c r="D420" s="1" t="s">
        <v>9</v>
      </c>
      <c r="E420" s="2">
        <v>46073.006666666668</v>
      </c>
      <c r="F420" s="3">
        <f>IF(tbl[[#This Row],[First_Contact_Timestamp]]="",0,1)</f>
        <v>1</v>
      </c>
      <c r="G420" s="5">
        <f>IF(tbl[[#This Row],[Contacted?]]=0,"",(tbl[[#This Row],[First_Contact_Timestamp]]-tbl[[#This Row],[Lead_Timestamp]])*(24*60))</f>
        <v>20.60000000637956</v>
      </c>
      <c r="H420" s="1" t="str" cm="1">
        <f t="array" ref="H4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21" spans="1:8" x14ac:dyDescent="0.35">
      <c r="A421" s="2">
        <v>46073.167361111111</v>
      </c>
      <c r="B421" s="9">
        <v>46073</v>
      </c>
      <c r="C421" s="1" t="s">
        <v>10</v>
      </c>
      <c r="D421" s="1" t="s">
        <v>6</v>
      </c>
      <c r="E421" s="2">
        <v>46073.170069444437</v>
      </c>
      <c r="F421" s="3">
        <f>IF(tbl[[#This Row],[First_Contact_Timestamp]]="",0,1)</f>
        <v>1</v>
      </c>
      <c r="G421" s="5">
        <f>IF(tbl[[#This Row],[Contacted?]]=0,"",(tbl[[#This Row],[First_Contact_Timestamp]]-tbl[[#This Row],[Lead_Timestamp]])*(24*60))</f>
        <v>3.8999999896623194</v>
      </c>
      <c r="H421" s="1" t="str" cm="1">
        <f t="array" ref="H4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22" spans="1:8" x14ac:dyDescent="0.35">
      <c r="A422" s="2">
        <v>46073.588888888888</v>
      </c>
      <c r="B422" s="9">
        <v>46073</v>
      </c>
      <c r="C422" s="1" t="s">
        <v>12</v>
      </c>
      <c r="D422" s="1" t="s">
        <v>9</v>
      </c>
      <c r="E422" s="2">
        <v>46073.60083333333</v>
      </c>
      <c r="F422" s="3">
        <f>IF(tbl[[#This Row],[First_Contact_Timestamp]]="",0,1)</f>
        <v>1</v>
      </c>
      <c r="G422" s="5">
        <f>IF(tbl[[#This Row],[Contacted?]]=0,"",(tbl[[#This Row],[First_Contact_Timestamp]]-tbl[[#This Row],[Lead_Timestamp]])*(24*60))</f>
        <v>17.199999997392297</v>
      </c>
      <c r="H422" s="1" t="str" cm="1">
        <f t="array" ref="H4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23" spans="1:8" x14ac:dyDescent="0.35">
      <c r="A423" s="2">
        <v>46073.679861111108</v>
      </c>
      <c r="B423" s="9">
        <v>46073</v>
      </c>
      <c r="C423" s="1" t="s">
        <v>14</v>
      </c>
      <c r="D423" s="1" t="s">
        <v>6</v>
      </c>
      <c r="E423" s="2">
        <v>46073.691319444442</v>
      </c>
      <c r="F423" s="3">
        <f>IF(tbl[[#This Row],[First_Contact_Timestamp]]="",0,1)</f>
        <v>1</v>
      </c>
      <c r="G423" s="5">
        <f>IF(tbl[[#This Row],[Contacted?]]=0,"",(tbl[[#This Row],[First_Contact_Timestamp]]-tbl[[#This Row],[Lead_Timestamp]])*(24*60))</f>
        <v>16.500000001396984</v>
      </c>
      <c r="H423" s="1" t="str" cm="1">
        <f t="array" ref="H4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24" spans="1:8" x14ac:dyDescent="0.35">
      <c r="A424" s="2">
        <v>46073.683333333327</v>
      </c>
      <c r="B424" s="9">
        <v>46073</v>
      </c>
      <c r="C424" s="1" t="s">
        <v>12</v>
      </c>
      <c r="D424" s="1" t="s">
        <v>8</v>
      </c>
      <c r="E424" s="2">
        <v>46073.688263888893</v>
      </c>
      <c r="F424" s="3">
        <f>IF(tbl[[#This Row],[First_Contact_Timestamp]]="",0,1)</f>
        <v>1</v>
      </c>
      <c r="G424" s="5">
        <f>IF(tbl[[#This Row],[Contacted?]]=0,"",(tbl[[#This Row],[First_Contact_Timestamp]]-tbl[[#This Row],[Lead_Timestamp]])*(24*60))</f>
        <v>7.1000000147614628</v>
      </c>
      <c r="H424" s="1" t="str" cm="1">
        <f t="array" ref="H4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25" spans="1:8" x14ac:dyDescent="0.35">
      <c r="A425" s="2">
        <v>46073.854861111111</v>
      </c>
      <c r="B425" s="9">
        <v>46073</v>
      </c>
      <c r="C425" s="1" t="s">
        <v>14</v>
      </c>
      <c r="D425" s="1" t="s">
        <v>7</v>
      </c>
      <c r="E425" s="2">
        <v>46073.861597222232</v>
      </c>
      <c r="F425" s="3">
        <f>IF(tbl[[#This Row],[First_Contact_Timestamp]]="",0,1)</f>
        <v>1</v>
      </c>
      <c r="G425" s="5">
        <f>IF(tbl[[#This Row],[Contacted?]]=0,"",(tbl[[#This Row],[First_Contact_Timestamp]]-tbl[[#This Row],[Lead_Timestamp]])*(24*60))</f>
        <v>9.7000000148545951</v>
      </c>
      <c r="H425" s="1" t="str" cm="1">
        <f t="array" ref="H4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26" spans="1:8" x14ac:dyDescent="0.35">
      <c r="A426" s="2">
        <v>46073.911111111112</v>
      </c>
      <c r="B426" s="9">
        <v>46073</v>
      </c>
      <c r="C426" s="1" t="s">
        <v>13</v>
      </c>
      <c r="D426" s="1" t="s">
        <v>9</v>
      </c>
      <c r="F426" s="3">
        <f>IF(tbl[[#This Row],[First_Contact_Timestamp]]="",0,1)</f>
        <v>0</v>
      </c>
      <c r="G426" s="5" t="str">
        <f>IF(tbl[[#This Row],[Contacted?]]=0,"",(tbl[[#This Row],[First_Contact_Timestamp]]-tbl[[#This Row],[Lead_Timestamp]])*(24*60))</f>
        <v/>
      </c>
      <c r="H426" s="1" t="str" cm="1">
        <f t="array" ref="H4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27" spans="1:8" x14ac:dyDescent="0.35">
      <c r="A427" s="2">
        <v>46074.013888888891</v>
      </c>
      <c r="B427" s="9">
        <v>46074</v>
      </c>
      <c r="C427" s="1" t="s">
        <v>14</v>
      </c>
      <c r="D427" s="1" t="s">
        <v>6</v>
      </c>
      <c r="E427" s="2">
        <v>46074.018333333333</v>
      </c>
      <c r="F427" s="3">
        <f>IF(tbl[[#This Row],[First_Contact_Timestamp]]="",0,1)</f>
        <v>1</v>
      </c>
      <c r="G427" s="5">
        <f>IF(tbl[[#This Row],[Contacted?]]=0,"",(tbl[[#This Row],[First_Contact_Timestamp]]-tbl[[#This Row],[Lead_Timestamp]])*(24*60))</f>
        <v>6.3999999978113919</v>
      </c>
      <c r="H427" s="1" t="str" cm="1">
        <f t="array" ref="H4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28" spans="1:8" x14ac:dyDescent="0.35">
      <c r="A428" s="2">
        <v>46074.118055555547</v>
      </c>
      <c r="B428" s="9">
        <v>46074</v>
      </c>
      <c r="C428" s="1" t="s">
        <v>10</v>
      </c>
      <c r="D428" s="1" t="s">
        <v>9</v>
      </c>
      <c r="E428" s="2">
        <v>46074.121111111112</v>
      </c>
      <c r="F428" s="3">
        <f>IF(tbl[[#This Row],[First_Contact_Timestamp]]="",0,1)</f>
        <v>1</v>
      </c>
      <c r="G428" s="5">
        <f>IF(tbl[[#This Row],[Contacted?]]=0,"",(tbl[[#This Row],[First_Contact_Timestamp]]-tbl[[#This Row],[Lead_Timestamp]])*(24*60))</f>
        <v>4.4000000122468919</v>
      </c>
      <c r="H428" s="1" t="str" cm="1">
        <f t="array" ref="H4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29" spans="1:8" x14ac:dyDescent="0.35">
      <c r="A429" s="2">
        <v>46074.30972222222</v>
      </c>
      <c r="B429" s="9">
        <v>46074</v>
      </c>
      <c r="C429" s="1" t="s">
        <v>13</v>
      </c>
      <c r="D429" s="1" t="s">
        <v>6</v>
      </c>
      <c r="F429" s="3">
        <f>IF(tbl[[#This Row],[First_Contact_Timestamp]]="",0,1)</f>
        <v>0</v>
      </c>
      <c r="G429" s="5" t="str">
        <f>IF(tbl[[#This Row],[Contacted?]]=0,"",(tbl[[#This Row],[First_Contact_Timestamp]]-tbl[[#This Row],[Lead_Timestamp]])*(24*60))</f>
        <v/>
      </c>
      <c r="H429" s="1" t="str" cm="1">
        <f t="array" ref="H4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30" spans="1:8" x14ac:dyDescent="0.35">
      <c r="A430" s="2">
        <v>46074.320138888892</v>
      </c>
      <c r="B430" s="9">
        <v>46074</v>
      </c>
      <c r="C430" s="1" t="s">
        <v>13</v>
      </c>
      <c r="D430" s="1" t="s">
        <v>8</v>
      </c>
      <c r="E430" s="2">
        <v>46074.330277777779</v>
      </c>
      <c r="F430" s="3">
        <f>IF(tbl[[#This Row],[First_Contact_Timestamp]]="",0,1)</f>
        <v>1</v>
      </c>
      <c r="G430" s="5">
        <f>IF(tbl[[#This Row],[Contacted?]]=0,"",(tbl[[#This Row],[First_Contact_Timestamp]]-tbl[[#This Row],[Lead_Timestamp]])*(24*60))</f>
        <v>14.599999997299165</v>
      </c>
      <c r="H430" s="1" t="str" cm="1">
        <f t="array" ref="H4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31" spans="1:8" x14ac:dyDescent="0.35">
      <c r="A431" s="2">
        <v>46074.376388888893</v>
      </c>
      <c r="B431" s="9">
        <v>46074</v>
      </c>
      <c r="C431" s="1" t="s">
        <v>14</v>
      </c>
      <c r="D431" s="1" t="s">
        <v>5</v>
      </c>
      <c r="E431" s="2">
        <v>46074.382430555554</v>
      </c>
      <c r="F431" s="3">
        <f>IF(tbl[[#This Row],[First_Contact_Timestamp]]="",0,1)</f>
        <v>1</v>
      </c>
      <c r="G431" s="5">
        <f>IF(tbl[[#This Row],[Contacted?]]=0,"",(tbl[[#This Row],[First_Contact_Timestamp]]-tbl[[#This Row],[Lead_Timestamp]])*(24*60))</f>
        <v>8.6999999906402081</v>
      </c>
      <c r="H431" s="1" t="str" cm="1">
        <f t="array" ref="H4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32" spans="1:8" x14ac:dyDescent="0.35">
      <c r="A432" s="2">
        <v>46074.454861111109</v>
      </c>
      <c r="B432" s="9">
        <v>46074</v>
      </c>
      <c r="C432" s="1" t="s">
        <v>11</v>
      </c>
      <c r="D432" s="1" t="s">
        <v>5</v>
      </c>
      <c r="E432" s="2">
        <v>46074.459652777783</v>
      </c>
      <c r="F432" s="3">
        <f>IF(tbl[[#This Row],[First_Contact_Timestamp]]="",0,1)</f>
        <v>1</v>
      </c>
      <c r="G432" s="5">
        <f>IF(tbl[[#This Row],[Contacted?]]=0,"",(tbl[[#This Row],[First_Contact_Timestamp]]-tbl[[#This Row],[Lead_Timestamp]])*(24*60))</f>
        <v>6.9000000099185854</v>
      </c>
      <c r="H432" s="1" t="str" cm="1">
        <f t="array" ref="H4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33" spans="1:8" x14ac:dyDescent="0.35">
      <c r="A433" s="2">
        <v>46074.495833333327</v>
      </c>
      <c r="B433" s="9">
        <v>46074</v>
      </c>
      <c r="C433" s="1" t="s">
        <v>11</v>
      </c>
      <c r="D433" s="1" t="s">
        <v>7</v>
      </c>
      <c r="E433" s="2">
        <v>46074.498680555553</v>
      </c>
      <c r="F433" s="3">
        <f>IF(tbl[[#This Row],[First_Contact_Timestamp]]="",0,1)</f>
        <v>1</v>
      </c>
      <c r="G433" s="5">
        <f>IF(tbl[[#This Row],[Contacted?]]=0,"",(tbl[[#This Row],[First_Contact_Timestamp]]-tbl[[#This Row],[Lead_Timestamp]])*(24*60))</f>
        <v>4.1000000049825758</v>
      </c>
      <c r="H433" s="1" t="str" cm="1">
        <f t="array" ref="H4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34" spans="1:8" x14ac:dyDescent="0.35">
      <c r="A434" s="2">
        <v>46074.529166666667</v>
      </c>
      <c r="B434" s="9">
        <v>46074</v>
      </c>
      <c r="C434" s="1" t="s">
        <v>11</v>
      </c>
      <c r="D434" s="1" t="s">
        <v>6</v>
      </c>
      <c r="E434" s="2">
        <v>46074.53361111111</v>
      </c>
      <c r="F434" s="3">
        <f>IF(tbl[[#This Row],[First_Contact_Timestamp]]="",0,1)</f>
        <v>1</v>
      </c>
      <c r="G434" s="5">
        <f>IF(tbl[[#This Row],[Contacted?]]=0,"",(tbl[[#This Row],[First_Contact_Timestamp]]-tbl[[#This Row],[Lead_Timestamp]])*(24*60))</f>
        <v>6.3999999978113919</v>
      </c>
      <c r="H434" s="1" t="str" cm="1">
        <f t="array" ref="H4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35" spans="1:8" x14ac:dyDescent="0.35">
      <c r="A435" s="2">
        <v>46074.625</v>
      </c>
      <c r="B435" s="9">
        <v>46074</v>
      </c>
      <c r="C435" s="1" t="s">
        <v>14</v>
      </c>
      <c r="D435" s="1" t="s">
        <v>8</v>
      </c>
      <c r="F435" s="3">
        <f>IF(tbl[[#This Row],[First_Contact_Timestamp]]="",0,1)</f>
        <v>0</v>
      </c>
      <c r="G435" s="5" t="str">
        <f>IF(tbl[[#This Row],[Contacted?]]=0,"",(tbl[[#This Row],[First_Contact_Timestamp]]-tbl[[#This Row],[Lead_Timestamp]])*(24*60))</f>
        <v/>
      </c>
      <c r="H435" s="1" t="str" cm="1">
        <f t="array" ref="H4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36" spans="1:8" x14ac:dyDescent="0.35">
      <c r="A436" s="2">
        <v>46074.678472222222</v>
      </c>
      <c r="B436" s="9">
        <v>46074</v>
      </c>
      <c r="C436" s="1" t="s">
        <v>14</v>
      </c>
      <c r="D436" s="1" t="s">
        <v>5</v>
      </c>
      <c r="E436" s="2">
        <v>46074.683194444442</v>
      </c>
      <c r="F436" s="3">
        <f>IF(tbl[[#This Row],[First_Contact_Timestamp]]="",0,1)</f>
        <v>1</v>
      </c>
      <c r="G436" s="5">
        <f>IF(tbl[[#This Row],[Contacted?]]=0,"",(tbl[[#This Row],[First_Contact_Timestamp]]-tbl[[#This Row],[Lead_Timestamp]])*(24*60))</f>
        <v>6.7999999970197678</v>
      </c>
      <c r="H436" s="1" t="str" cm="1">
        <f t="array" ref="H4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37" spans="1:8" x14ac:dyDescent="0.35">
      <c r="A437" s="2">
        <v>46074.681250000001</v>
      </c>
      <c r="B437" s="9">
        <v>46074</v>
      </c>
      <c r="C437" s="1" t="s">
        <v>14</v>
      </c>
      <c r="D437" s="1" t="s">
        <v>5</v>
      </c>
      <c r="E437" s="2">
        <v>46074.68472222222</v>
      </c>
      <c r="F437" s="3">
        <f>IF(tbl[[#This Row],[First_Contact_Timestamp]]="",0,1)</f>
        <v>1</v>
      </c>
      <c r="G437" s="5">
        <f>IF(tbl[[#This Row],[Contacted?]]=0,"",(tbl[[#This Row],[First_Contact_Timestamp]]-tbl[[#This Row],[Lead_Timestamp]])*(24*60))</f>
        <v>4.9999999953433871</v>
      </c>
      <c r="H437" s="1" t="str" cm="1">
        <f t="array" ref="H4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38" spans="1:8" x14ac:dyDescent="0.35">
      <c r="A438" s="2">
        <v>46074.769444444442</v>
      </c>
      <c r="B438" s="9">
        <v>46074</v>
      </c>
      <c r="C438" s="1" t="s">
        <v>14</v>
      </c>
      <c r="D438" s="1" t="s">
        <v>8</v>
      </c>
      <c r="E438" s="2">
        <v>46074.772361111107</v>
      </c>
      <c r="F438" s="3">
        <f>IF(tbl[[#This Row],[First_Contact_Timestamp]]="",0,1)</f>
        <v>1</v>
      </c>
      <c r="G438" s="5">
        <f>IF(tbl[[#This Row],[Contacted?]]=0,"",(tbl[[#This Row],[First_Contact_Timestamp]]-tbl[[#This Row],[Lead_Timestamp]])*(24*60))</f>
        <v>4.1999999969266355</v>
      </c>
      <c r="H438" s="1" t="str" cm="1">
        <f t="array" ref="H4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39" spans="1:8" x14ac:dyDescent="0.35">
      <c r="A439" s="2">
        <v>46074.802083333343</v>
      </c>
      <c r="B439" s="9">
        <v>46074</v>
      </c>
      <c r="C439" s="1" t="s">
        <v>11</v>
      </c>
      <c r="D439" s="1" t="s">
        <v>6</v>
      </c>
      <c r="E439" s="2">
        <v>46074.805694444447</v>
      </c>
      <c r="F439" s="3">
        <f>IF(tbl[[#This Row],[First_Contact_Timestamp]]="",0,1)</f>
        <v>1</v>
      </c>
      <c r="G439" s="5">
        <f>IF(tbl[[#This Row],[Contacted?]]=0,"",(tbl[[#This Row],[First_Contact_Timestamp]]-tbl[[#This Row],[Lead_Timestamp]])*(24*60))</f>
        <v>5.1999999897088856</v>
      </c>
      <c r="H439" s="1" t="str" cm="1">
        <f t="array" ref="H4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40" spans="1:8" x14ac:dyDescent="0.35">
      <c r="A440" s="2">
        <v>46074.954861111109</v>
      </c>
      <c r="B440" s="9">
        <v>46074</v>
      </c>
      <c r="C440" s="1" t="s">
        <v>13</v>
      </c>
      <c r="D440" s="1" t="s">
        <v>6</v>
      </c>
      <c r="E440" s="2">
        <v>46074.958749999998</v>
      </c>
      <c r="F440" s="3">
        <f>IF(tbl[[#This Row],[First_Contact_Timestamp]]="",0,1)</f>
        <v>1</v>
      </c>
      <c r="G440" s="5">
        <f>IF(tbl[[#This Row],[Contacted?]]=0,"",(tbl[[#This Row],[First_Contact_Timestamp]]-tbl[[#This Row],[Lead_Timestamp]])*(24*60))</f>
        <v>5.5999999993946403</v>
      </c>
      <c r="H440" s="1" t="str" cm="1">
        <f t="array" ref="H4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41" spans="1:8" x14ac:dyDescent="0.35">
      <c r="A441" s="2">
        <v>46074.979861111111</v>
      </c>
      <c r="B441" s="9">
        <v>46074</v>
      </c>
      <c r="C441" s="1" t="s">
        <v>10</v>
      </c>
      <c r="D441" s="1" t="s">
        <v>8</v>
      </c>
      <c r="E441" s="2">
        <v>46074.987916666672</v>
      </c>
      <c r="F441" s="3">
        <f>IF(tbl[[#This Row],[First_Contact_Timestamp]]="",0,1)</f>
        <v>1</v>
      </c>
      <c r="G441" s="5">
        <f>IF(tbl[[#This Row],[Contacted?]]=0,"",(tbl[[#This Row],[First_Contact_Timestamp]]-tbl[[#This Row],[Lead_Timestamp]])*(24*60))</f>
        <v>11.600000008475035</v>
      </c>
      <c r="H441" s="1" t="str" cm="1">
        <f t="array" ref="H4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42" spans="1:8" x14ac:dyDescent="0.35">
      <c r="A442" s="2">
        <v>46075.111805555563</v>
      </c>
      <c r="B442" s="9">
        <v>46075</v>
      </c>
      <c r="C442" s="1" t="s">
        <v>11</v>
      </c>
      <c r="D442" s="1" t="s">
        <v>8</v>
      </c>
      <c r="E442" s="2">
        <v>46075.129861111112</v>
      </c>
      <c r="F442" s="3">
        <f>IF(tbl[[#This Row],[First_Contact_Timestamp]]="",0,1)</f>
        <v>1</v>
      </c>
      <c r="G442" s="5">
        <f>IF(tbl[[#This Row],[Contacted?]]=0,"",(tbl[[#This Row],[First_Contact_Timestamp]]-tbl[[#This Row],[Lead_Timestamp]])*(24*60))</f>
        <v>25.999999990453944</v>
      </c>
      <c r="H442" s="1" t="str" cm="1">
        <f t="array" ref="H4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43" spans="1:8" x14ac:dyDescent="0.35">
      <c r="A443" s="2">
        <v>46075.29583333333</v>
      </c>
      <c r="B443" s="9">
        <v>46075</v>
      </c>
      <c r="C443" s="1" t="s">
        <v>14</v>
      </c>
      <c r="D443" s="1" t="s">
        <v>7</v>
      </c>
      <c r="F443" s="3">
        <f>IF(tbl[[#This Row],[First_Contact_Timestamp]]="",0,1)</f>
        <v>0</v>
      </c>
      <c r="G443" s="5" t="str">
        <f>IF(tbl[[#This Row],[Contacted?]]=0,"",(tbl[[#This Row],[First_Contact_Timestamp]]-tbl[[#This Row],[Lead_Timestamp]])*(24*60))</f>
        <v/>
      </c>
      <c r="H443" s="1" t="str" cm="1">
        <f t="array" ref="H4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44" spans="1:8" x14ac:dyDescent="0.35">
      <c r="A444" s="2">
        <v>46075.421527777777</v>
      </c>
      <c r="B444" s="9">
        <v>46075</v>
      </c>
      <c r="C444" s="1" t="s">
        <v>10</v>
      </c>
      <c r="D444" s="1" t="s">
        <v>5</v>
      </c>
      <c r="E444" s="2">
        <v>46075.431180555563</v>
      </c>
      <c r="F444" s="3">
        <f>IF(tbl[[#This Row],[First_Contact_Timestamp]]="",0,1)</f>
        <v>1</v>
      </c>
      <c r="G444" s="5">
        <f>IF(tbl[[#This Row],[Contacted?]]=0,"",(tbl[[#This Row],[First_Contact_Timestamp]]-tbl[[#This Row],[Lead_Timestamp]])*(24*60))</f>
        <v>13.900000011781231</v>
      </c>
      <c r="H444" s="1" t="str" cm="1">
        <f t="array" ref="H4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45" spans="1:8" x14ac:dyDescent="0.35">
      <c r="A445" s="2">
        <v>46075.447222222218</v>
      </c>
      <c r="B445" s="9">
        <v>46075</v>
      </c>
      <c r="C445" s="1" t="s">
        <v>13</v>
      </c>
      <c r="D445" s="1" t="s">
        <v>5</v>
      </c>
      <c r="E445" s="2">
        <v>46075.449166666673</v>
      </c>
      <c r="F445" s="3">
        <f>IF(tbl[[#This Row],[First_Contact_Timestamp]]="",0,1)</f>
        <v>1</v>
      </c>
      <c r="G445" s="5">
        <f>IF(tbl[[#This Row],[Contacted?]]=0,"",(tbl[[#This Row],[First_Contact_Timestamp]]-tbl[[#This Row],[Lead_Timestamp]])*(24*60))</f>
        <v>2.8000000154133886</v>
      </c>
      <c r="H445" s="1" t="str" cm="1">
        <f t="array" ref="H4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46" spans="1:8" x14ac:dyDescent="0.35">
      <c r="A446" s="2">
        <v>46075.578472222223</v>
      </c>
      <c r="B446" s="9">
        <v>46075</v>
      </c>
      <c r="C446" s="1" t="s">
        <v>11</v>
      </c>
      <c r="D446" s="1" t="s">
        <v>9</v>
      </c>
      <c r="E446" s="2">
        <v>46075.580555555563</v>
      </c>
      <c r="F446" s="3">
        <f>IF(tbl[[#This Row],[First_Contact_Timestamp]]="",0,1)</f>
        <v>1</v>
      </c>
      <c r="G446" s="5">
        <f>IF(tbl[[#This Row],[Contacted?]]=0,"",(tbl[[#This Row],[First_Contact_Timestamp]]-tbl[[#This Row],[Lead_Timestamp]])*(24*60))</f>
        <v>3.000000009778887</v>
      </c>
      <c r="H446" s="1" t="str" cm="1">
        <f t="array" ref="H4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47" spans="1:8" x14ac:dyDescent="0.35">
      <c r="A447" s="2">
        <v>46075.6</v>
      </c>
      <c r="B447" s="9">
        <v>46075</v>
      </c>
      <c r="C447" s="1" t="s">
        <v>10</v>
      </c>
      <c r="D447" s="1" t="s">
        <v>8</v>
      </c>
      <c r="E447" s="2">
        <v>46075.607152777768</v>
      </c>
      <c r="F447" s="3">
        <f>IF(tbl[[#This Row],[First_Contact_Timestamp]]="",0,1)</f>
        <v>1</v>
      </c>
      <c r="G447" s="5">
        <f>IF(tbl[[#This Row],[Contacted?]]=0,"",(tbl[[#This Row],[First_Contact_Timestamp]]-tbl[[#This Row],[Lead_Timestamp]])*(24*60))</f>
        <v>10.299999987473711</v>
      </c>
      <c r="H447" s="1" t="str" cm="1">
        <f t="array" ref="H4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48" spans="1:8" x14ac:dyDescent="0.35">
      <c r="A448" s="2">
        <v>46075.607638888891</v>
      </c>
      <c r="B448" s="9">
        <v>46075</v>
      </c>
      <c r="C448" s="1" t="s">
        <v>14</v>
      </c>
      <c r="D448" s="1" t="s">
        <v>8</v>
      </c>
      <c r="F448" s="3">
        <f>IF(tbl[[#This Row],[First_Contact_Timestamp]]="",0,1)</f>
        <v>0</v>
      </c>
      <c r="G448" s="5" t="str">
        <f>IF(tbl[[#This Row],[Contacted?]]=0,"",(tbl[[#This Row],[First_Contact_Timestamp]]-tbl[[#This Row],[Lead_Timestamp]])*(24*60))</f>
        <v/>
      </c>
      <c r="H448" s="1" t="str" cm="1">
        <f t="array" ref="H4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49" spans="1:8" x14ac:dyDescent="0.35">
      <c r="A449" s="2">
        <v>46075.738888888889</v>
      </c>
      <c r="B449" s="9">
        <v>46075</v>
      </c>
      <c r="C449" s="1" t="s">
        <v>10</v>
      </c>
      <c r="D449" s="1" t="s">
        <v>9</v>
      </c>
      <c r="E449" s="2">
        <v>46075.763888888891</v>
      </c>
      <c r="F449" s="3">
        <f>IF(tbl[[#This Row],[First_Contact_Timestamp]]="",0,1)</f>
        <v>1</v>
      </c>
      <c r="G449" s="5">
        <f>IF(tbl[[#This Row],[Contacted?]]=0,"",(tbl[[#This Row],[First_Contact_Timestamp]]-tbl[[#This Row],[Lead_Timestamp]])*(24*60))</f>
        <v>36.000000002095476</v>
      </c>
      <c r="H449" s="1" t="str" cm="1">
        <f t="array" ref="H4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50" spans="1:8" x14ac:dyDescent="0.35">
      <c r="A450" s="2">
        <v>46075.76458333333</v>
      </c>
      <c r="B450" s="9">
        <v>46075</v>
      </c>
      <c r="C450" s="1" t="s">
        <v>14</v>
      </c>
      <c r="D450" s="1" t="s">
        <v>5</v>
      </c>
      <c r="E450" s="2">
        <v>46075.767916666657</v>
      </c>
      <c r="F450" s="3">
        <f>IF(tbl[[#This Row],[First_Contact_Timestamp]]="",0,1)</f>
        <v>1</v>
      </c>
      <c r="G450" s="5">
        <f>IF(tbl[[#This Row],[Contacted?]]=0,"",(tbl[[#This Row],[First_Contact_Timestamp]]-tbl[[#This Row],[Lead_Timestamp]])*(24*60))</f>
        <v>4.7999999905005097</v>
      </c>
      <c r="H450" s="1" t="str" cm="1">
        <f t="array" ref="H4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51" spans="1:8" x14ac:dyDescent="0.35">
      <c r="A451" s="2">
        <v>46075.852083333331</v>
      </c>
      <c r="B451" s="9">
        <v>46075</v>
      </c>
      <c r="C451" s="1" t="s">
        <v>14</v>
      </c>
      <c r="D451" s="1" t="s">
        <v>5</v>
      </c>
      <c r="E451" s="2">
        <v>46075.854166666657</v>
      </c>
      <c r="F451" s="3">
        <f>IF(tbl[[#This Row],[First_Contact_Timestamp]]="",0,1)</f>
        <v>1</v>
      </c>
      <c r="G451" s="5">
        <f>IF(tbl[[#This Row],[Contacted?]]=0,"",(tbl[[#This Row],[First_Contact_Timestamp]]-tbl[[#This Row],[Lead_Timestamp]])*(24*60))</f>
        <v>2.9999999888241291</v>
      </c>
      <c r="H451" s="1" t="str" cm="1">
        <f t="array" ref="H4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52" spans="1:8" x14ac:dyDescent="0.35">
      <c r="A452" s="2">
        <v>46075.870138888888</v>
      </c>
      <c r="B452" s="9">
        <v>46075</v>
      </c>
      <c r="C452" s="1" t="s">
        <v>13</v>
      </c>
      <c r="D452" s="1" t="s">
        <v>5</v>
      </c>
      <c r="E452" s="2">
        <v>46075.879930555559</v>
      </c>
      <c r="F452" s="3">
        <f>IF(tbl[[#This Row],[First_Contact_Timestamp]]="",0,1)</f>
        <v>1</v>
      </c>
      <c r="G452" s="5">
        <f>IF(tbl[[#This Row],[Contacted?]]=0,"",(tbl[[#This Row],[First_Contact_Timestamp]]-tbl[[#This Row],[Lead_Timestamp]])*(24*60))</f>
        <v>14.100000006146729</v>
      </c>
      <c r="H452" s="1" t="str" cm="1">
        <f t="array" ref="H4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53" spans="1:8" x14ac:dyDescent="0.35">
      <c r="A453" s="2">
        <v>46076.121527777781</v>
      </c>
      <c r="B453" s="9">
        <v>46076</v>
      </c>
      <c r="C453" s="1" t="s">
        <v>10</v>
      </c>
      <c r="D453" s="1" t="s">
        <v>7</v>
      </c>
      <c r="E453" s="2">
        <v>46076.130486111113</v>
      </c>
      <c r="F453" s="3">
        <f>IF(tbl[[#This Row],[First_Contact_Timestamp]]="",0,1)</f>
        <v>1</v>
      </c>
      <c r="G453" s="5">
        <f>IF(tbl[[#This Row],[Contacted?]]=0,"",(tbl[[#This Row],[First_Contact_Timestamp]]-tbl[[#This Row],[Lead_Timestamp]])*(24*60))</f>
        <v>12.899999998044223</v>
      </c>
      <c r="H453" s="1" t="str" cm="1">
        <f t="array" ref="H4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54" spans="1:8" x14ac:dyDescent="0.35">
      <c r="A454" s="2">
        <v>46076.333333333343</v>
      </c>
      <c r="B454" s="9">
        <v>46076</v>
      </c>
      <c r="C454" s="1" t="s">
        <v>14</v>
      </c>
      <c r="D454" s="1" t="s">
        <v>5</v>
      </c>
      <c r="E454" s="2">
        <v>46076.338125000002</v>
      </c>
      <c r="F454" s="3">
        <f>IF(tbl[[#This Row],[First_Contact_Timestamp]]="",0,1)</f>
        <v>1</v>
      </c>
      <c r="G454" s="5">
        <f>IF(tbl[[#This Row],[Contacted?]]=0,"",(tbl[[#This Row],[First_Contact_Timestamp]]-tbl[[#This Row],[Lead_Timestamp]])*(24*60))</f>
        <v>6.8999999889638275</v>
      </c>
      <c r="H454" s="1" t="str" cm="1">
        <f t="array" ref="H4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55" spans="1:8" x14ac:dyDescent="0.35">
      <c r="A455" s="2">
        <v>46076.386805555558</v>
      </c>
      <c r="B455" s="9">
        <v>46076</v>
      </c>
      <c r="C455" s="1" t="s">
        <v>14</v>
      </c>
      <c r="D455" s="1" t="s">
        <v>9</v>
      </c>
      <c r="E455" s="2">
        <v>46076.395555555559</v>
      </c>
      <c r="F455" s="3">
        <f>IF(tbl[[#This Row],[First_Contact_Timestamp]]="",0,1)</f>
        <v>1</v>
      </c>
      <c r="G455" s="5">
        <f>IF(tbl[[#This Row],[Contacted?]]=0,"",(tbl[[#This Row],[First_Contact_Timestamp]]-tbl[[#This Row],[Lead_Timestamp]])*(24*60))</f>
        <v>12.600000001257285</v>
      </c>
      <c r="H455" s="1" t="str" cm="1">
        <f t="array" ref="H4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56" spans="1:8" x14ac:dyDescent="0.35">
      <c r="A456" s="2">
        <v>46076.719444444447</v>
      </c>
      <c r="B456" s="9">
        <v>46076</v>
      </c>
      <c r="C456" s="1" t="s">
        <v>14</v>
      </c>
      <c r="D456" s="1" t="s">
        <v>9</v>
      </c>
      <c r="E456" s="2">
        <v>46076.72861111111</v>
      </c>
      <c r="F456" s="3">
        <f>IF(tbl[[#This Row],[First_Contact_Timestamp]]="",0,1)</f>
        <v>1</v>
      </c>
      <c r="G456" s="5">
        <f>IF(tbl[[#This Row],[Contacted?]]=0,"",(tbl[[#This Row],[First_Contact_Timestamp]]-tbl[[#This Row],[Lead_Timestamp]])*(24*60))</f>
        <v>13.19999999483116</v>
      </c>
      <c r="H456" s="1" t="str" cm="1">
        <f t="array" ref="H4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57" spans="1:8" x14ac:dyDescent="0.35">
      <c r="A457" s="2">
        <v>46076.798611111109</v>
      </c>
      <c r="B457" s="9">
        <v>46076</v>
      </c>
      <c r="C457" s="1" t="s">
        <v>13</v>
      </c>
      <c r="D457" s="1" t="s">
        <v>7</v>
      </c>
      <c r="E457" s="2">
        <v>46076.802499999998</v>
      </c>
      <c r="F457" s="3">
        <f>IF(tbl[[#This Row],[First_Contact_Timestamp]]="",0,1)</f>
        <v>1</v>
      </c>
      <c r="G457" s="5">
        <f>IF(tbl[[#This Row],[Contacted?]]=0,"",(tbl[[#This Row],[First_Contact_Timestamp]]-tbl[[#This Row],[Lead_Timestamp]])*(24*60))</f>
        <v>5.5999999993946403</v>
      </c>
      <c r="H457" s="1" t="str" cm="1">
        <f t="array" ref="H4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58" spans="1:8" x14ac:dyDescent="0.35">
      <c r="A458" s="2">
        <v>46076.931250000001</v>
      </c>
      <c r="B458" s="9">
        <v>46076</v>
      </c>
      <c r="C458" s="1" t="s">
        <v>14</v>
      </c>
      <c r="D458" s="1" t="s">
        <v>7</v>
      </c>
      <c r="E458" s="2">
        <v>46076.946458333332</v>
      </c>
      <c r="F458" s="3">
        <f>IF(tbl[[#This Row],[First_Contact_Timestamp]]="",0,1)</f>
        <v>1</v>
      </c>
      <c r="G458" s="5">
        <f>IF(tbl[[#This Row],[Contacted?]]=0,"",(tbl[[#This Row],[First_Contact_Timestamp]]-tbl[[#This Row],[Lead_Timestamp]])*(24*60))</f>
        <v>21.899999995948747</v>
      </c>
      <c r="H458" s="1" t="str" cm="1">
        <f t="array" ref="H4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59" spans="1:8" x14ac:dyDescent="0.35">
      <c r="A459" s="2">
        <v>46077.022222222222</v>
      </c>
      <c r="B459" s="9">
        <v>46077</v>
      </c>
      <c r="C459" s="1" t="s">
        <v>14</v>
      </c>
      <c r="D459" s="1" t="s">
        <v>8</v>
      </c>
      <c r="E459" s="2">
        <v>46077.02784722222</v>
      </c>
      <c r="F459" s="3">
        <f>IF(tbl[[#This Row],[First_Contact_Timestamp]]="",0,1)</f>
        <v>1</v>
      </c>
      <c r="G459" s="5">
        <f>IF(tbl[[#This Row],[Contacted?]]=0,"",(tbl[[#This Row],[First_Contact_Timestamp]]-tbl[[#This Row],[Lead_Timestamp]])*(24*60))</f>
        <v>8.0999999970663339</v>
      </c>
      <c r="H459" s="1" t="str" cm="1">
        <f t="array" ref="H4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60" spans="1:8" x14ac:dyDescent="0.35">
      <c r="A460" s="2">
        <v>46077.03125</v>
      </c>
      <c r="B460" s="9">
        <v>46077</v>
      </c>
      <c r="C460" s="1" t="s">
        <v>11</v>
      </c>
      <c r="D460" s="1" t="s">
        <v>9</v>
      </c>
      <c r="E460" s="2">
        <v>46077.047083333331</v>
      </c>
      <c r="F460" s="3">
        <f>IF(tbl[[#This Row],[First_Contact_Timestamp]]="",0,1)</f>
        <v>1</v>
      </c>
      <c r="G460" s="5">
        <f>IF(tbl[[#This Row],[Contacted?]]=0,"",(tbl[[#This Row],[First_Contact_Timestamp]]-tbl[[#This Row],[Lead_Timestamp]])*(24*60))</f>
        <v>22.799999996786937</v>
      </c>
      <c r="H460" s="1" t="str" cm="1">
        <f t="array" ref="H4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61" spans="1:8" x14ac:dyDescent="0.35">
      <c r="A461" s="2">
        <v>46077.238194444442</v>
      </c>
      <c r="B461" s="9">
        <v>46077</v>
      </c>
      <c r="C461" s="1" t="s">
        <v>10</v>
      </c>
      <c r="D461" s="1" t="s">
        <v>5</v>
      </c>
      <c r="E461" s="2">
        <v>46077.243819444448</v>
      </c>
      <c r="F461" s="3">
        <f>IF(tbl[[#This Row],[First_Contact_Timestamp]]="",0,1)</f>
        <v>1</v>
      </c>
      <c r="G461" s="5">
        <f>IF(tbl[[#This Row],[Contacted?]]=0,"",(tbl[[#This Row],[First_Contact_Timestamp]]-tbl[[#This Row],[Lead_Timestamp]])*(24*60))</f>
        <v>8.1000000075437129</v>
      </c>
      <c r="H461" s="1" t="str" cm="1">
        <f t="array" ref="H4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62" spans="1:8" x14ac:dyDescent="0.35">
      <c r="A462" s="2">
        <v>46077.538888888892</v>
      </c>
      <c r="B462" s="9">
        <v>46077</v>
      </c>
      <c r="C462" s="1" t="s">
        <v>14</v>
      </c>
      <c r="D462" s="1" t="s">
        <v>9</v>
      </c>
      <c r="E462" s="2">
        <v>46077.545208333337</v>
      </c>
      <c r="F462" s="3">
        <f>IF(tbl[[#This Row],[First_Contact_Timestamp]]="",0,1)</f>
        <v>1</v>
      </c>
      <c r="G462" s="5">
        <f>IF(tbl[[#This Row],[Contacted?]]=0,"",(tbl[[#This Row],[First_Contact_Timestamp]]-tbl[[#This Row],[Lead_Timestamp]])*(24*60))</f>
        <v>9.1000000003259629</v>
      </c>
      <c r="H462" s="1" t="str" cm="1">
        <f t="array" ref="H4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63" spans="1:8" x14ac:dyDescent="0.35">
      <c r="A463" s="2">
        <v>46077.541666666657</v>
      </c>
      <c r="B463" s="9">
        <v>46077</v>
      </c>
      <c r="C463" s="1" t="s">
        <v>12</v>
      </c>
      <c r="D463" s="1" t="s">
        <v>7</v>
      </c>
      <c r="E463" s="2">
        <v>46077.54409722222</v>
      </c>
      <c r="F463" s="3">
        <f>IF(tbl[[#This Row],[First_Contact_Timestamp]]="",0,1)</f>
        <v>1</v>
      </c>
      <c r="G463" s="5">
        <f>IF(tbl[[#This Row],[Contacted?]]=0,"",(tbl[[#This Row],[First_Contact_Timestamp]]-tbl[[#This Row],[Lead_Timestamp]])*(24*60))</f>
        <v>3.5000000114087015</v>
      </c>
      <c r="H463" s="1" t="str" cm="1">
        <f t="array" ref="H4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64" spans="1:8" x14ac:dyDescent="0.35">
      <c r="A464" s="2">
        <v>46077.742361111108</v>
      </c>
      <c r="B464" s="9">
        <v>46077</v>
      </c>
      <c r="C464" s="1" t="s">
        <v>10</v>
      </c>
      <c r="D464" s="1" t="s">
        <v>8</v>
      </c>
      <c r="E464" s="2">
        <v>46077.749583333331</v>
      </c>
      <c r="F464" s="3">
        <f>IF(tbl[[#This Row],[First_Contact_Timestamp]]="",0,1)</f>
        <v>1</v>
      </c>
      <c r="G464" s="5">
        <f>IF(tbl[[#This Row],[Contacted?]]=0,"",(tbl[[#This Row],[First_Contact_Timestamp]]-tbl[[#This Row],[Lead_Timestamp]])*(24*60))</f>
        <v>10.400000000372529</v>
      </c>
      <c r="H464" s="1" t="str" cm="1">
        <f t="array" ref="H4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65" spans="1:8" x14ac:dyDescent="0.35">
      <c r="A465" s="2">
        <v>46077.85</v>
      </c>
      <c r="B465" s="9">
        <v>46077</v>
      </c>
      <c r="C465" s="1" t="s">
        <v>14</v>
      </c>
      <c r="D465" s="1" t="s">
        <v>5</v>
      </c>
      <c r="E465" s="2">
        <v>46077.907152777778</v>
      </c>
      <c r="F465" s="3">
        <f>IF(tbl[[#This Row],[First_Contact_Timestamp]]="",0,1)</f>
        <v>1</v>
      </c>
      <c r="G465" s="5">
        <f>IF(tbl[[#This Row],[Contacted?]]=0,"",(tbl[[#This Row],[First_Contact_Timestamp]]-tbl[[#This Row],[Lead_Timestamp]])*(24*60))</f>
        <v>82.300000002142042</v>
      </c>
      <c r="H465" s="1" t="str" cm="1">
        <f t="array" ref="H4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466" spans="1:8" x14ac:dyDescent="0.35">
      <c r="A466" s="2">
        <v>46078.123611111107</v>
      </c>
      <c r="B466" s="9">
        <v>46078</v>
      </c>
      <c r="C466" s="1" t="s">
        <v>10</v>
      </c>
      <c r="D466" s="1" t="s">
        <v>7</v>
      </c>
      <c r="E466" s="2">
        <v>46078.126527777778</v>
      </c>
      <c r="F466" s="3">
        <f>IF(tbl[[#This Row],[First_Contact_Timestamp]]="",0,1)</f>
        <v>1</v>
      </c>
      <c r="G466" s="5">
        <f>IF(tbl[[#This Row],[Contacted?]]=0,"",(tbl[[#This Row],[First_Contact_Timestamp]]-tbl[[#This Row],[Lead_Timestamp]])*(24*60))</f>
        <v>4.2000000074040145</v>
      </c>
      <c r="H466" s="1" t="str" cm="1">
        <f t="array" ref="H4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67" spans="1:8" x14ac:dyDescent="0.35">
      <c r="A467" s="2">
        <v>46078.138888888891</v>
      </c>
      <c r="B467" s="9">
        <v>46078</v>
      </c>
      <c r="C467" s="1" t="s">
        <v>13</v>
      </c>
      <c r="D467" s="1" t="s">
        <v>6</v>
      </c>
      <c r="E467" s="2">
        <v>46078.140902777777</v>
      </c>
      <c r="F467" s="3">
        <f>IF(tbl[[#This Row],[First_Contact_Timestamp]]="",0,1)</f>
        <v>1</v>
      </c>
      <c r="G467" s="5">
        <f>IF(tbl[[#This Row],[Contacted?]]=0,"",(tbl[[#This Row],[First_Contact_Timestamp]]-tbl[[#This Row],[Lead_Timestamp]])*(24*60))</f>
        <v>2.8999999968800694</v>
      </c>
      <c r="H467" s="1" t="str" cm="1">
        <f t="array" ref="H4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68" spans="1:8" x14ac:dyDescent="0.35">
      <c r="A468" s="2">
        <v>46078.419444444437</v>
      </c>
      <c r="B468" s="9">
        <v>46078</v>
      </c>
      <c r="C468" s="1" t="s">
        <v>10</v>
      </c>
      <c r="D468" s="1" t="s">
        <v>9</v>
      </c>
      <c r="F468" s="3">
        <f>IF(tbl[[#This Row],[First_Contact_Timestamp]]="",0,1)</f>
        <v>0</v>
      </c>
      <c r="G468" s="5" t="str">
        <f>IF(tbl[[#This Row],[Contacted?]]=0,"",(tbl[[#This Row],[First_Contact_Timestamp]]-tbl[[#This Row],[Lead_Timestamp]])*(24*60))</f>
        <v/>
      </c>
      <c r="H468" s="1" t="str" cm="1">
        <f t="array" ref="H4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469" spans="1:8" x14ac:dyDescent="0.35">
      <c r="A469" s="2">
        <v>46078.574305555558</v>
      </c>
      <c r="B469" s="9">
        <v>46078</v>
      </c>
      <c r="C469" s="1" t="s">
        <v>13</v>
      </c>
      <c r="D469" s="1" t="s">
        <v>5</v>
      </c>
      <c r="E469" s="2">
        <v>46078.59270833333</v>
      </c>
      <c r="F469" s="3">
        <f>IF(tbl[[#This Row],[First_Contact_Timestamp]]="",0,1)</f>
        <v>1</v>
      </c>
      <c r="G469" s="5">
        <f>IF(tbl[[#This Row],[Contacted?]]=0,"",(tbl[[#This Row],[First_Contact_Timestamp]]-tbl[[#This Row],[Lead_Timestamp]])*(24*60))</f>
        <v>26.499999992083758</v>
      </c>
      <c r="H469" s="1" t="str" cm="1">
        <f t="array" ref="H4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470" spans="1:8" x14ac:dyDescent="0.35">
      <c r="A470" s="2">
        <v>46078.730555555558</v>
      </c>
      <c r="B470" s="9">
        <v>46078</v>
      </c>
      <c r="C470" s="1" t="s">
        <v>12</v>
      </c>
      <c r="D470" s="1" t="s">
        <v>9</v>
      </c>
      <c r="E470" s="2">
        <v>46078.735486111109</v>
      </c>
      <c r="F470" s="3">
        <f>IF(tbl[[#This Row],[First_Contact_Timestamp]]="",0,1)</f>
        <v>1</v>
      </c>
      <c r="G470" s="5">
        <f>IF(tbl[[#This Row],[Contacted?]]=0,"",(tbl[[#This Row],[First_Contact_Timestamp]]-tbl[[#This Row],[Lead_Timestamp]])*(24*60))</f>
        <v>7.0999999938067049</v>
      </c>
      <c r="H470" s="1" t="str" cm="1">
        <f t="array" ref="H4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71" spans="1:8" x14ac:dyDescent="0.35">
      <c r="A471" s="2">
        <v>46078.77847222222</v>
      </c>
      <c r="B471" s="9">
        <v>46078</v>
      </c>
      <c r="C471" s="1" t="s">
        <v>14</v>
      </c>
      <c r="D471" s="1" t="s">
        <v>9</v>
      </c>
      <c r="E471" s="2">
        <v>46078.785763888889</v>
      </c>
      <c r="F471" s="3">
        <f>IF(tbl[[#This Row],[First_Contact_Timestamp]]="",0,1)</f>
        <v>1</v>
      </c>
      <c r="G471" s="5">
        <f>IF(tbl[[#This Row],[Contacted?]]=0,"",(tbl[[#This Row],[First_Contact_Timestamp]]-tbl[[#This Row],[Lead_Timestamp]])*(24*60))</f>
        <v>10.500000002793968</v>
      </c>
      <c r="H471" s="1" t="str" cm="1">
        <f t="array" ref="H4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72" spans="1:8" x14ac:dyDescent="0.35">
      <c r="A472" s="2">
        <v>46078.828472222223</v>
      </c>
      <c r="B472" s="9">
        <v>46078</v>
      </c>
      <c r="C472" s="1" t="s">
        <v>13</v>
      </c>
      <c r="D472" s="1" t="s">
        <v>8</v>
      </c>
      <c r="E472" s="2">
        <v>46078.832569444443</v>
      </c>
      <c r="F472" s="3">
        <f>IF(tbl[[#This Row],[First_Contact_Timestamp]]="",0,1)</f>
        <v>1</v>
      </c>
      <c r="G472" s="5">
        <f>IF(tbl[[#This Row],[Contacted?]]=0,"",(tbl[[#This Row],[First_Contact_Timestamp]]-tbl[[#This Row],[Lead_Timestamp]])*(24*60))</f>
        <v>5.8999999961815774</v>
      </c>
      <c r="H472" s="1" t="str" cm="1">
        <f t="array" ref="H4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73" spans="1:8" x14ac:dyDescent="0.35">
      <c r="A473" s="2">
        <v>46078.870833333327</v>
      </c>
      <c r="B473" s="9">
        <v>46078</v>
      </c>
      <c r="C473" s="1" t="s">
        <v>11</v>
      </c>
      <c r="D473" s="1" t="s">
        <v>5</v>
      </c>
      <c r="E473" s="2">
        <v>46078.876527777757</v>
      </c>
      <c r="F473" s="3">
        <f>IF(tbl[[#This Row],[First_Contact_Timestamp]]="",0,1)</f>
        <v>1</v>
      </c>
      <c r="G473" s="5">
        <f>IF(tbl[[#This Row],[Contacted?]]=0,"",(tbl[[#This Row],[First_Contact_Timestamp]]-tbl[[#This Row],[Lead_Timestamp]])*(24*60))</f>
        <v>8.1999999785330147</v>
      </c>
      <c r="H473" s="1" t="str" cm="1">
        <f t="array" ref="H4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74" spans="1:8" x14ac:dyDescent="0.35">
      <c r="A474" s="2">
        <v>46078.961111111108</v>
      </c>
      <c r="B474" s="9">
        <v>46078</v>
      </c>
      <c r="C474" s="1" t="s">
        <v>14</v>
      </c>
      <c r="D474" s="1" t="s">
        <v>8</v>
      </c>
      <c r="E474" s="2">
        <v>46078.966805555538</v>
      </c>
      <c r="F474" s="3">
        <f>IF(tbl[[#This Row],[First_Contact_Timestamp]]="",0,1)</f>
        <v>1</v>
      </c>
      <c r="G474" s="5">
        <f>IF(tbl[[#This Row],[Contacted?]]=0,"",(tbl[[#This Row],[First_Contact_Timestamp]]-tbl[[#This Row],[Lead_Timestamp]])*(24*60))</f>
        <v>8.1999999785330147</v>
      </c>
      <c r="H474" s="1" t="str" cm="1">
        <f t="array" ref="H4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75" spans="1:8" x14ac:dyDescent="0.35">
      <c r="A475" s="2">
        <v>46079.107638888891</v>
      </c>
      <c r="B475" s="9">
        <v>46079</v>
      </c>
      <c r="C475" s="1" t="s">
        <v>12</v>
      </c>
      <c r="D475" s="1" t="s">
        <v>7</v>
      </c>
      <c r="E475" s="2">
        <v>46079.112638888888</v>
      </c>
      <c r="F475" s="3">
        <f>IF(tbl[[#This Row],[First_Contact_Timestamp]]="",0,1)</f>
        <v>1</v>
      </c>
      <c r="G475" s="5">
        <f>IF(tbl[[#This Row],[Contacted?]]=0,"",(tbl[[#This Row],[First_Contact_Timestamp]]-tbl[[#This Row],[Lead_Timestamp]])*(24*60))</f>
        <v>7.1999999962281436</v>
      </c>
      <c r="H475" s="1" t="str" cm="1">
        <f t="array" ref="H4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76" spans="1:8" x14ac:dyDescent="0.35">
      <c r="A476" s="2">
        <v>46079.438194444447</v>
      </c>
      <c r="B476" s="9">
        <v>46079</v>
      </c>
      <c r="C476" s="1" t="s">
        <v>11</v>
      </c>
      <c r="D476" s="1" t="s">
        <v>8</v>
      </c>
      <c r="E476" s="2">
        <v>46079.441319444442</v>
      </c>
      <c r="F476" s="3">
        <f>IF(tbl[[#This Row],[First_Contact_Timestamp]]="",0,1)</f>
        <v>1</v>
      </c>
      <c r="G476" s="5">
        <f>IF(tbl[[#This Row],[Contacted?]]=0,"",(tbl[[#This Row],[First_Contact_Timestamp]]-tbl[[#This Row],[Lead_Timestamp]])*(24*60))</f>
        <v>4.4999999937135726</v>
      </c>
      <c r="H476" s="1" t="str" cm="1">
        <f t="array" ref="H4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77" spans="1:8" x14ac:dyDescent="0.35">
      <c r="A477" s="2">
        <v>46079.474305555559</v>
      </c>
      <c r="B477" s="9">
        <v>46079</v>
      </c>
      <c r="C477" s="1" t="s">
        <v>11</v>
      </c>
      <c r="D477" s="1" t="s">
        <v>5</v>
      </c>
      <c r="E477" s="2">
        <v>46079.503263888888</v>
      </c>
      <c r="F477" s="3">
        <f>IF(tbl[[#This Row],[First_Contact_Timestamp]]="",0,1)</f>
        <v>1</v>
      </c>
      <c r="G477" s="5">
        <f>IF(tbl[[#This Row],[Contacted?]]=0,"",(tbl[[#This Row],[First_Contact_Timestamp]]-tbl[[#This Row],[Lead_Timestamp]])*(24*60))</f>
        <v>41.699999993434176</v>
      </c>
      <c r="H477" s="1" t="str" cm="1">
        <f t="array" ref="H4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78" spans="1:8" x14ac:dyDescent="0.35">
      <c r="A478" s="2">
        <v>46079.481944444437</v>
      </c>
      <c r="B478" s="9">
        <v>46079</v>
      </c>
      <c r="C478" s="1" t="s">
        <v>12</v>
      </c>
      <c r="D478" s="1" t="s">
        <v>9</v>
      </c>
      <c r="E478" s="2">
        <v>46079.489236111112</v>
      </c>
      <c r="F478" s="3">
        <f>IF(tbl[[#This Row],[First_Contact_Timestamp]]="",0,1)</f>
        <v>1</v>
      </c>
      <c r="G478" s="5">
        <f>IF(tbl[[#This Row],[Contacted?]]=0,"",(tbl[[#This Row],[First_Contact_Timestamp]]-tbl[[#This Row],[Lead_Timestamp]])*(24*60))</f>
        <v>10.500000013271347</v>
      </c>
      <c r="H478" s="1" t="str" cm="1">
        <f t="array" ref="H4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79" spans="1:8" x14ac:dyDescent="0.35">
      <c r="A479" s="2">
        <v>46079.542361111111</v>
      </c>
      <c r="B479" s="9">
        <v>46079</v>
      </c>
      <c r="C479" s="1" t="s">
        <v>12</v>
      </c>
      <c r="D479" s="1" t="s">
        <v>8</v>
      </c>
      <c r="E479" s="2">
        <v>46079.546944444453</v>
      </c>
      <c r="F479" s="3">
        <f>IF(tbl[[#This Row],[First_Contact_Timestamp]]="",0,1)</f>
        <v>1</v>
      </c>
      <c r="G479" s="5">
        <f>IF(tbl[[#This Row],[Contacted?]]=0,"",(tbl[[#This Row],[First_Contact_Timestamp]]-tbl[[#This Row],[Lead_Timestamp]])*(24*60))</f>
        <v>6.6000000131316483</v>
      </c>
      <c r="H479" s="1" t="str" cm="1">
        <f t="array" ref="H4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80" spans="1:8" x14ac:dyDescent="0.35">
      <c r="A480" s="2">
        <v>46079.614583333343</v>
      </c>
      <c r="B480" s="9">
        <v>46079</v>
      </c>
      <c r="C480" s="1" t="s">
        <v>13</v>
      </c>
      <c r="D480" s="1" t="s">
        <v>7</v>
      </c>
      <c r="E480" s="2">
        <v>46079.646458333344</v>
      </c>
      <c r="F480" s="3">
        <f>IF(tbl[[#This Row],[First_Contact_Timestamp]]="",0,1)</f>
        <v>1</v>
      </c>
      <c r="G480" s="5">
        <f>IF(tbl[[#This Row],[Contacted?]]=0,"",(tbl[[#This Row],[First_Contact_Timestamp]]-tbl[[#This Row],[Lead_Timestamp]])*(24*60))</f>
        <v>45.90000000083819</v>
      </c>
      <c r="H480" s="1" t="str" cm="1">
        <f t="array" ref="H4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81" spans="1:8" x14ac:dyDescent="0.35">
      <c r="A481" s="2">
        <v>46079.754166666673</v>
      </c>
      <c r="B481" s="9">
        <v>46079</v>
      </c>
      <c r="C481" s="1" t="s">
        <v>13</v>
      </c>
      <c r="D481" s="1" t="s">
        <v>5</v>
      </c>
      <c r="E481" s="2">
        <v>46079.758333333331</v>
      </c>
      <c r="F481" s="3">
        <f>IF(tbl[[#This Row],[First_Contact_Timestamp]]="",0,1)</f>
        <v>1</v>
      </c>
      <c r="G481" s="5">
        <f>IF(tbl[[#This Row],[Contacted?]]=0,"",(tbl[[#This Row],[First_Contact_Timestamp]]-tbl[[#This Row],[Lead_Timestamp]])*(24*60))</f>
        <v>5.9999999881256372</v>
      </c>
      <c r="H481" s="1" t="str" cm="1">
        <f t="array" ref="H4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82" spans="1:8" x14ac:dyDescent="0.35">
      <c r="A482" s="2">
        <v>46079.82708333333</v>
      </c>
      <c r="B482" s="9">
        <v>46079</v>
      </c>
      <c r="C482" s="1" t="s">
        <v>12</v>
      </c>
      <c r="D482" s="1" t="s">
        <v>9</v>
      </c>
      <c r="E482" s="2">
        <v>46079.833958333344</v>
      </c>
      <c r="F482" s="3">
        <f>IF(tbl[[#This Row],[First_Contact_Timestamp]]="",0,1)</f>
        <v>1</v>
      </c>
      <c r="G482" s="5">
        <f>IF(tbl[[#This Row],[Contacted?]]=0,"",(tbl[[#This Row],[First_Contact_Timestamp]]-tbl[[#This Row],[Lead_Timestamp]])*(24*60))</f>
        <v>9.9000000196974725</v>
      </c>
      <c r="H482" s="1" t="str" cm="1">
        <f t="array" ref="H4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83" spans="1:8" x14ac:dyDescent="0.35">
      <c r="A483" s="2">
        <v>46079.879861111112</v>
      </c>
      <c r="B483" s="9">
        <v>46079</v>
      </c>
      <c r="C483" s="1" t="s">
        <v>11</v>
      </c>
      <c r="D483" s="1" t="s">
        <v>9</v>
      </c>
      <c r="E483" s="2">
        <v>46079.902708333328</v>
      </c>
      <c r="F483" s="3">
        <f>IF(tbl[[#This Row],[First_Contact_Timestamp]]="",0,1)</f>
        <v>1</v>
      </c>
      <c r="G483" s="5">
        <f>IF(tbl[[#This Row],[Contacted?]]=0,"",(tbl[[#This Row],[First_Contact_Timestamp]]-tbl[[#This Row],[Lead_Timestamp]])*(24*60))</f>
        <v>32.89999998989515</v>
      </c>
      <c r="H483" s="1" t="str" cm="1">
        <f t="array" ref="H4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84" spans="1:8" x14ac:dyDescent="0.35">
      <c r="A484" s="2">
        <v>46079.938194444447</v>
      </c>
      <c r="B484" s="9">
        <v>46079</v>
      </c>
      <c r="C484" s="1" t="s">
        <v>12</v>
      </c>
      <c r="D484" s="1" t="s">
        <v>6</v>
      </c>
      <c r="E484" s="2">
        <v>46079.960347222222</v>
      </c>
      <c r="F484" s="3">
        <f>IF(tbl[[#This Row],[First_Contact_Timestamp]]="",0,1)</f>
        <v>1</v>
      </c>
      <c r="G484" s="5">
        <f>IF(tbl[[#This Row],[Contacted?]]=0,"",(tbl[[#This Row],[First_Contact_Timestamp]]-tbl[[#This Row],[Lead_Timestamp]])*(24*60))</f>
        <v>31.8999999971129</v>
      </c>
      <c r="H484" s="1" t="str" cm="1">
        <f t="array" ref="H4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85" spans="1:8" x14ac:dyDescent="0.35">
      <c r="A485" s="2">
        <v>46080.038194444453</v>
      </c>
      <c r="B485" s="9">
        <v>46080</v>
      </c>
      <c r="C485" s="1" t="s">
        <v>11</v>
      </c>
      <c r="D485" s="1" t="s">
        <v>7</v>
      </c>
      <c r="E485" s="2">
        <v>46080.064375000002</v>
      </c>
      <c r="F485" s="3">
        <f>IF(tbl[[#This Row],[First_Contact_Timestamp]]="",0,1)</f>
        <v>1</v>
      </c>
      <c r="G485" s="5">
        <f>IF(tbl[[#This Row],[Contacted?]]=0,"",(tbl[[#This Row],[First_Contact_Timestamp]]-tbl[[#This Row],[Lead_Timestamp]])*(24*60))</f>
        <v>37.699999990873039</v>
      </c>
      <c r="H485" s="1" t="str" cm="1">
        <f t="array" ref="H4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86" spans="1:8" x14ac:dyDescent="0.35">
      <c r="A486" s="2">
        <v>46080.195138888892</v>
      </c>
      <c r="B486" s="9">
        <v>46080</v>
      </c>
      <c r="C486" s="1" t="s">
        <v>11</v>
      </c>
      <c r="D486" s="1" t="s">
        <v>9</v>
      </c>
      <c r="E486" s="2">
        <v>46080.231319444443</v>
      </c>
      <c r="F486" s="3">
        <f>IF(tbl[[#This Row],[First_Contact_Timestamp]]="",0,1)</f>
        <v>1</v>
      </c>
      <c r="G486" s="5">
        <f>IF(tbl[[#This Row],[Contacted?]]=0,"",(tbl[[#This Row],[First_Contact_Timestamp]]-tbl[[#This Row],[Lead_Timestamp]])*(24*60))</f>
        <v>52.099999993806705</v>
      </c>
      <c r="H486" s="1" t="str" cm="1">
        <f t="array" ref="H4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87" spans="1:8" x14ac:dyDescent="0.35">
      <c r="A487" s="2">
        <v>46080.229861111111</v>
      </c>
      <c r="B487" s="9">
        <v>46080</v>
      </c>
      <c r="C487" s="1" t="s">
        <v>13</v>
      </c>
      <c r="D487" s="1" t="s">
        <v>6</v>
      </c>
      <c r="E487" s="2">
        <v>46080.277013888888</v>
      </c>
      <c r="F487" s="3">
        <f>IF(tbl[[#This Row],[First_Contact_Timestamp]]="",0,1)</f>
        <v>1</v>
      </c>
      <c r="G487" s="5">
        <f>IF(tbl[[#This Row],[Contacted?]]=0,"",(tbl[[#This Row],[First_Contact_Timestamp]]-tbl[[#This Row],[Lead_Timestamp]])*(24*60))</f>
        <v>67.899999999208376</v>
      </c>
      <c r="H487" s="1" t="str" cm="1">
        <f t="array" ref="H4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488" spans="1:8" x14ac:dyDescent="0.35">
      <c r="A488" s="2">
        <v>46080.323611111111</v>
      </c>
      <c r="B488" s="9">
        <v>46080</v>
      </c>
      <c r="C488" s="1" t="s">
        <v>13</v>
      </c>
      <c r="D488" s="1" t="s">
        <v>7</v>
      </c>
      <c r="E488" s="2">
        <v>46080.327152777783</v>
      </c>
      <c r="F488" s="3">
        <f>IF(tbl[[#This Row],[First_Contact_Timestamp]]="",0,1)</f>
        <v>1</v>
      </c>
      <c r="G488" s="5">
        <f>IF(tbl[[#This Row],[Contacted?]]=0,"",(tbl[[#This Row],[First_Contact_Timestamp]]-tbl[[#This Row],[Lead_Timestamp]])*(24*60))</f>
        <v>5.1000000082422048</v>
      </c>
      <c r="H488" s="1" t="str" cm="1">
        <f t="array" ref="H4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89" spans="1:8" x14ac:dyDescent="0.35">
      <c r="A489" s="2">
        <v>46080.329861111109</v>
      </c>
      <c r="B489" s="9">
        <v>46080</v>
      </c>
      <c r="C489" s="1" t="s">
        <v>12</v>
      </c>
      <c r="D489" s="1" t="s">
        <v>5</v>
      </c>
      <c r="E489" s="2">
        <v>46080.363541666673</v>
      </c>
      <c r="F489" s="3">
        <f>IF(tbl[[#This Row],[First_Contact_Timestamp]]="",0,1)</f>
        <v>1</v>
      </c>
      <c r="G489" s="5">
        <f>IF(tbl[[#This Row],[Contacted?]]=0,"",(tbl[[#This Row],[First_Contact_Timestamp]]-tbl[[#This Row],[Lead_Timestamp]])*(24*60))</f>
        <v>48.500000011408702</v>
      </c>
      <c r="H489" s="1" t="str" cm="1">
        <f t="array" ref="H4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90" spans="1:8" x14ac:dyDescent="0.35">
      <c r="A490" s="2">
        <v>46080.561111111107</v>
      </c>
      <c r="B490" s="9">
        <v>46080</v>
      </c>
      <c r="C490" s="1" t="s">
        <v>10</v>
      </c>
      <c r="D490" s="1" t="s">
        <v>9</v>
      </c>
      <c r="E490" s="2">
        <v>46080.571250000001</v>
      </c>
      <c r="F490" s="3">
        <f>IF(tbl[[#This Row],[First_Contact_Timestamp]]="",0,1)</f>
        <v>1</v>
      </c>
      <c r="G490" s="5">
        <f>IF(tbl[[#This Row],[Contacted?]]=0,"",(tbl[[#This Row],[First_Contact_Timestamp]]-tbl[[#This Row],[Lead_Timestamp]])*(24*60))</f>
        <v>14.600000007776543</v>
      </c>
      <c r="H490" s="1" t="str" cm="1">
        <f t="array" ref="H4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491" spans="1:8" x14ac:dyDescent="0.35">
      <c r="A491" s="2">
        <v>46080.925694444442</v>
      </c>
      <c r="B491" s="9">
        <v>46080</v>
      </c>
      <c r="C491" s="1" t="s">
        <v>10</v>
      </c>
      <c r="D491" s="1" t="s">
        <v>7</v>
      </c>
      <c r="E491" s="2">
        <v>46080.928194444437</v>
      </c>
      <c r="F491" s="3">
        <f>IF(tbl[[#This Row],[First_Contact_Timestamp]]="",0,1)</f>
        <v>1</v>
      </c>
      <c r="G491" s="5">
        <f>IF(tbl[[#This Row],[Contacted?]]=0,"",(tbl[[#This Row],[First_Contact_Timestamp]]-tbl[[#This Row],[Lead_Timestamp]])*(24*60))</f>
        <v>3.5999999928753823</v>
      </c>
      <c r="H491" s="1" t="str" cm="1">
        <f t="array" ref="H4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92" spans="1:8" x14ac:dyDescent="0.35">
      <c r="A492" s="2">
        <v>46080.972916666673</v>
      </c>
      <c r="B492" s="9">
        <v>46080</v>
      </c>
      <c r="C492" s="1" t="s">
        <v>12</v>
      </c>
      <c r="D492" s="1" t="s">
        <v>8</v>
      </c>
      <c r="E492" s="2">
        <v>46081.060555555552</v>
      </c>
      <c r="F492" s="3">
        <f>IF(tbl[[#This Row],[First_Contact_Timestamp]]="",0,1)</f>
        <v>1</v>
      </c>
      <c r="G492" s="5">
        <f>IF(tbl[[#This Row],[Contacted?]]=0,"",(tbl[[#This Row],[First_Contact_Timestamp]]-tbl[[#This Row],[Lead_Timestamp]])*(24*60))</f>
        <v>126.1999999859836</v>
      </c>
      <c r="H492" s="1" t="str" cm="1">
        <f t="array" ref="H4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493" spans="1:8" x14ac:dyDescent="0.35">
      <c r="A493" s="2">
        <v>46081.104166666657</v>
      </c>
      <c r="B493" s="9">
        <v>46081</v>
      </c>
      <c r="C493" s="1" t="s">
        <v>11</v>
      </c>
      <c r="D493" s="1" t="s">
        <v>8</v>
      </c>
      <c r="E493" s="2">
        <v>46081.107430555552</v>
      </c>
      <c r="F493" s="3">
        <f>IF(tbl[[#This Row],[First_Contact_Timestamp]]="",0,1)</f>
        <v>1</v>
      </c>
      <c r="G493" s="5">
        <f>IF(tbl[[#This Row],[Contacted?]]=0,"",(tbl[[#This Row],[First_Contact_Timestamp]]-tbl[[#This Row],[Lead_Timestamp]])*(24*60))</f>
        <v>4.700000009033829</v>
      </c>
      <c r="H493" s="1" t="str" cm="1">
        <f t="array" ref="H4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94" spans="1:8" x14ac:dyDescent="0.35">
      <c r="A494" s="2">
        <v>46081.117361111108</v>
      </c>
      <c r="B494" s="9">
        <v>46081</v>
      </c>
      <c r="C494" s="1" t="s">
        <v>13</v>
      </c>
      <c r="D494" s="1" t="s">
        <v>5</v>
      </c>
      <c r="E494" s="2">
        <v>46081.12395833333</v>
      </c>
      <c r="F494" s="3">
        <f>IF(tbl[[#This Row],[First_Contact_Timestamp]]="",0,1)</f>
        <v>1</v>
      </c>
      <c r="G494" s="5">
        <f>IF(tbl[[#This Row],[Contacted?]]=0,"",(tbl[[#This Row],[First_Contact_Timestamp]]-tbl[[#This Row],[Lead_Timestamp]])*(24*60))</f>
        <v>9.4999999995343387</v>
      </c>
      <c r="H494" s="1" t="str" cm="1">
        <f t="array" ref="H4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95" spans="1:8" x14ac:dyDescent="0.35">
      <c r="A495" s="2">
        <v>46081.183333333327</v>
      </c>
      <c r="B495" s="9">
        <v>46081</v>
      </c>
      <c r="C495" s="1" t="s">
        <v>10</v>
      </c>
      <c r="D495" s="1" t="s">
        <v>6</v>
      </c>
      <c r="E495" s="2">
        <v>46081.187013888892</v>
      </c>
      <c r="F495" s="3">
        <f>IF(tbl[[#This Row],[First_Contact_Timestamp]]="",0,1)</f>
        <v>1</v>
      </c>
      <c r="G495" s="5">
        <f>IF(tbl[[#This Row],[Contacted?]]=0,"",(tbl[[#This Row],[First_Contact_Timestamp]]-tbl[[#This Row],[Lead_Timestamp]])*(24*60))</f>
        <v>5.3000000130850822</v>
      </c>
      <c r="H495" s="1" t="str" cm="1">
        <f t="array" ref="H4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96" spans="1:8" x14ac:dyDescent="0.35">
      <c r="A496" s="2">
        <v>46081.261111111111</v>
      </c>
      <c r="B496" s="9">
        <v>46081</v>
      </c>
      <c r="C496" s="1" t="s">
        <v>14</v>
      </c>
      <c r="D496" s="1" t="s">
        <v>7</v>
      </c>
      <c r="E496" s="2">
        <v>46081.262986111113</v>
      </c>
      <c r="F496" s="3">
        <f>IF(tbl[[#This Row],[First_Contact_Timestamp]]="",0,1)</f>
        <v>1</v>
      </c>
      <c r="G496" s="5">
        <f>IF(tbl[[#This Row],[Contacted?]]=0,"",(tbl[[#This Row],[First_Contact_Timestamp]]-tbl[[#This Row],[Lead_Timestamp]])*(24*60))</f>
        <v>2.700000002514571</v>
      </c>
      <c r="H496" s="1" t="str" cm="1">
        <f t="array" ref="H4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497" spans="1:8" x14ac:dyDescent="0.35">
      <c r="A497" s="2">
        <v>46081.289583333331</v>
      </c>
      <c r="B497" s="9">
        <v>46081</v>
      </c>
      <c r="C497" s="1" t="s">
        <v>10</v>
      </c>
      <c r="D497" s="1" t="s">
        <v>8</v>
      </c>
      <c r="E497" s="2">
        <v>46081.294583333343</v>
      </c>
      <c r="F497" s="3">
        <f>IF(tbl[[#This Row],[First_Contact_Timestamp]]="",0,1)</f>
        <v>1</v>
      </c>
      <c r="G497" s="5">
        <f>IF(tbl[[#This Row],[Contacted?]]=0,"",(tbl[[#This Row],[First_Contact_Timestamp]]-tbl[[#This Row],[Lead_Timestamp]])*(24*60))</f>
        <v>7.2000000171829015</v>
      </c>
      <c r="H497" s="1" t="str" cm="1">
        <f t="array" ref="H4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498" spans="1:8" x14ac:dyDescent="0.35">
      <c r="A498" s="2">
        <v>46081.482638888891</v>
      </c>
      <c r="B498" s="9">
        <v>46081</v>
      </c>
      <c r="C498" s="1" t="s">
        <v>12</v>
      </c>
      <c r="D498" s="1" t="s">
        <v>7</v>
      </c>
      <c r="E498" s="2">
        <v>46081.506180555552</v>
      </c>
      <c r="F498" s="3">
        <f>IF(tbl[[#This Row],[First_Contact_Timestamp]]="",0,1)</f>
        <v>1</v>
      </c>
      <c r="G498" s="5">
        <f>IF(tbl[[#This Row],[Contacted?]]=0,"",(tbl[[#This Row],[First_Contact_Timestamp]]-tbl[[#This Row],[Lead_Timestamp]])*(24*60))</f>
        <v>33.899999993154779</v>
      </c>
      <c r="H498" s="1" t="str" cm="1">
        <f t="array" ref="H4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499" spans="1:8" x14ac:dyDescent="0.35">
      <c r="A499" s="2">
        <v>46081.80972222222</v>
      </c>
      <c r="B499" s="9">
        <v>46081</v>
      </c>
      <c r="C499" s="1" t="s">
        <v>12</v>
      </c>
      <c r="D499" s="1" t="s">
        <v>8</v>
      </c>
      <c r="E499" s="2">
        <v>46081.812777777777</v>
      </c>
      <c r="F499" s="3">
        <f>IF(tbl[[#This Row],[First_Contact_Timestamp]]="",0,1)</f>
        <v>1</v>
      </c>
      <c r="G499" s="5">
        <f>IF(tbl[[#This Row],[Contacted?]]=0,"",(tbl[[#This Row],[First_Contact_Timestamp]]-tbl[[#This Row],[Lead_Timestamp]])*(24*60))</f>
        <v>4.4000000017695129</v>
      </c>
      <c r="H499" s="1" t="str" cm="1">
        <f t="array" ref="H4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00" spans="1:8" x14ac:dyDescent="0.35">
      <c r="A500" s="2">
        <v>46081.862500000003</v>
      </c>
      <c r="B500" s="9">
        <v>46081</v>
      </c>
      <c r="C500" s="1" t="s">
        <v>13</v>
      </c>
      <c r="D500" s="1" t="s">
        <v>5</v>
      </c>
      <c r="E500" s="2">
        <v>46081.866319444453</v>
      </c>
      <c r="F500" s="3">
        <f>IF(tbl[[#This Row],[First_Contact_Timestamp]]="",0,1)</f>
        <v>1</v>
      </c>
      <c r="G500" s="5">
        <f>IF(tbl[[#This Row],[Contacted?]]=0,"",(tbl[[#This Row],[First_Contact_Timestamp]]-tbl[[#This Row],[Lead_Timestamp]])*(24*60))</f>
        <v>5.5000000074505806</v>
      </c>
      <c r="H500" s="1" t="str" cm="1">
        <f t="array" ref="H5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01" spans="1:8" x14ac:dyDescent="0.35">
      <c r="A501" s="2">
        <v>46081.992361111108</v>
      </c>
      <c r="B501" s="9">
        <v>46081</v>
      </c>
      <c r="C501" s="1" t="s">
        <v>13</v>
      </c>
      <c r="D501" s="1" t="s">
        <v>6</v>
      </c>
      <c r="E501" s="2">
        <v>46081.997916666667</v>
      </c>
      <c r="F501" s="3">
        <f>IF(tbl[[#This Row],[First_Contact_Timestamp]]="",0,1)</f>
        <v>1</v>
      </c>
      <c r="G501" s="5">
        <f>IF(tbl[[#This Row],[Contacted?]]=0,"",(tbl[[#This Row],[First_Contact_Timestamp]]-tbl[[#This Row],[Lead_Timestamp]])*(24*60))</f>
        <v>8.0000000051222742</v>
      </c>
      <c r="H501" s="1" t="str" cm="1">
        <f t="array" ref="H5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02" spans="1:8" x14ac:dyDescent="0.35">
      <c r="A502" s="2">
        <v>46082.05972222222</v>
      </c>
      <c r="B502" s="9">
        <v>46082</v>
      </c>
      <c r="C502" s="1" t="s">
        <v>11</v>
      </c>
      <c r="D502" s="1" t="s">
        <v>7</v>
      </c>
      <c r="E502" s="2">
        <v>46082.064236111109</v>
      </c>
      <c r="F502" s="3">
        <f>IF(tbl[[#This Row],[First_Contact_Timestamp]]="",0,1)</f>
        <v>1</v>
      </c>
      <c r="G502" s="5">
        <f>IF(tbl[[#This Row],[Contacted?]]=0,"",(tbl[[#This Row],[First_Contact_Timestamp]]-tbl[[#This Row],[Lead_Timestamp]])*(24*60))</f>
        <v>6.5000000002328306</v>
      </c>
      <c r="H502" s="1" t="str" cm="1">
        <f t="array" ref="H5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03" spans="1:8" x14ac:dyDescent="0.35">
      <c r="A503" s="2">
        <v>46082.078472222223</v>
      </c>
      <c r="B503" s="9">
        <v>46082</v>
      </c>
      <c r="C503" s="1" t="s">
        <v>11</v>
      </c>
      <c r="D503" s="1" t="s">
        <v>8</v>
      </c>
      <c r="F503" s="3">
        <f>IF(tbl[[#This Row],[First_Contact_Timestamp]]="",0,1)</f>
        <v>0</v>
      </c>
      <c r="G503" s="5" t="str">
        <f>IF(tbl[[#This Row],[Contacted?]]=0,"",(tbl[[#This Row],[First_Contact_Timestamp]]-tbl[[#This Row],[Lead_Timestamp]])*(24*60))</f>
        <v/>
      </c>
      <c r="H503" s="1" t="str" cm="1">
        <f t="array" ref="H5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04" spans="1:8" x14ac:dyDescent="0.35">
      <c r="A504" s="2">
        <v>46082.307638888888</v>
      </c>
      <c r="B504" s="9">
        <v>46082</v>
      </c>
      <c r="C504" s="1" t="s">
        <v>12</v>
      </c>
      <c r="D504" s="1" t="s">
        <v>6</v>
      </c>
      <c r="E504" s="2">
        <v>46082.31013888889</v>
      </c>
      <c r="F504" s="3">
        <f>IF(tbl[[#This Row],[First_Contact_Timestamp]]="",0,1)</f>
        <v>1</v>
      </c>
      <c r="G504" s="5">
        <f>IF(tbl[[#This Row],[Contacted?]]=0,"",(tbl[[#This Row],[First_Contact_Timestamp]]-tbl[[#This Row],[Lead_Timestamp]])*(24*60))</f>
        <v>3.6000000033527613</v>
      </c>
      <c r="H504" s="1" t="str" cm="1">
        <f t="array" ref="H5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05" spans="1:8" x14ac:dyDescent="0.35">
      <c r="A505" s="2">
        <v>46082.458333333343</v>
      </c>
      <c r="B505" s="9">
        <v>46082</v>
      </c>
      <c r="C505" s="1" t="s">
        <v>10</v>
      </c>
      <c r="D505" s="1" t="s">
        <v>6</v>
      </c>
      <c r="E505" s="2">
        <v>46082.478472222218</v>
      </c>
      <c r="F505" s="3">
        <f>IF(tbl[[#This Row],[First_Contact_Timestamp]]="",0,1)</f>
        <v>1</v>
      </c>
      <c r="G505" s="5">
        <f>IF(tbl[[#This Row],[Contacted?]]=0,"",(tbl[[#This Row],[First_Contact_Timestamp]]-tbl[[#This Row],[Lead_Timestamp]])*(24*60))</f>
        <v>28.999999979278073</v>
      </c>
      <c r="H505" s="1" t="str" cm="1">
        <f t="array" ref="H5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06" spans="1:8" x14ac:dyDescent="0.35">
      <c r="A506" s="2">
        <v>46082.790972222218</v>
      </c>
      <c r="B506" s="9">
        <v>46082</v>
      </c>
      <c r="C506" s="1" t="s">
        <v>11</v>
      </c>
      <c r="D506" s="1" t="s">
        <v>9</v>
      </c>
      <c r="E506" s="2">
        <v>46082.794722222221</v>
      </c>
      <c r="F506" s="3">
        <f>IF(tbl[[#This Row],[First_Contact_Timestamp]]="",0,1)</f>
        <v>1</v>
      </c>
      <c r="G506" s="5">
        <f>IF(tbl[[#This Row],[Contacted?]]=0,"",(tbl[[#This Row],[First_Contact_Timestamp]]-tbl[[#This Row],[Lead_Timestamp]])*(24*60))</f>
        <v>5.4000000050291419</v>
      </c>
      <c r="H506" s="1" t="str" cm="1">
        <f t="array" ref="H5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07" spans="1:8" x14ac:dyDescent="0.35">
      <c r="A507" s="2">
        <v>46082.931944444441</v>
      </c>
      <c r="B507" s="9">
        <v>46082</v>
      </c>
      <c r="C507" s="1" t="s">
        <v>13</v>
      </c>
      <c r="D507" s="1" t="s">
        <v>5</v>
      </c>
      <c r="E507" s="2">
        <v>46082.936736111107</v>
      </c>
      <c r="F507" s="3">
        <f>IF(tbl[[#This Row],[First_Contact_Timestamp]]="",0,1)</f>
        <v>1</v>
      </c>
      <c r="G507" s="5">
        <f>IF(tbl[[#This Row],[Contacted?]]=0,"",(tbl[[#This Row],[First_Contact_Timestamp]]-tbl[[#This Row],[Lead_Timestamp]])*(24*60))</f>
        <v>6.8999999994412065</v>
      </c>
      <c r="H507" s="1" t="str" cm="1">
        <f t="array" ref="H5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08" spans="1:8" x14ac:dyDescent="0.35">
      <c r="A508" s="2">
        <v>46083.01666666667</v>
      </c>
      <c r="B508" s="9">
        <v>46083</v>
      </c>
      <c r="C508" s="1" t="s">
        <v>11</v>
      </c>
      <c r="D508" s="1" t="s">
        <v>6</v>
      </c>
      <c r="E508" s="2">
        <v>46083.028124999997</v>
      </c>
      <c r="F508" s="3">
        <f>IF(tbl[[#This Row],[First_Contact_Timestamp]]="",0,1)</f>
        <v>1</v>
      </c>
      <c r="G508" s="5">
        <f>IF(tbl[[#This Row],[Contacted?]]=0,"",(tbl[[#This Row],[First_Contact_Timestamp]]-tbl[[#This Row],[Lead_Timestamp]])*(24*60))</f>
        <v>16.499999990919605</v>
      </c>
      <c r="H508" s="1" t="str" cm="1">
        <f t="array" ref="H5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09" spans="1:8" x14ac:dyDescent="0.35">
      <c r="A509" s="2">
        <v>46083.088888888888</v>
      </c>
      <c r="B509" s="9">
        <v>46083</v>
      </c>
      <c r="C509" s="1" t="s">
        <v>12</v>
      </c>
      <c r="D509" s="1" t="s">
        <v>5</v>
      </c>
      <c r="E509" s="2">
        <v>46083.093472222223</v>
      </c>
      <c r="F509" s="3">
        <f>IF(tbl[[#This Row],[First_Contact_Timestamp]]="",0,1)</f>
        <v>1</v>
      </c>
      <c r="G509" s="5">
        <f>IF(tbl[[#This Row],[Contacted?]]=0,"",(tbl[[#This Row],[First_Contact_Timestamp]]-tbl[[#This Row],[Lead_Timestamp]])*(24*60))</f>
        <v>6.6000000026542693</v>
      </c>
      <c r="H509" s="1" t="str" cm="1">
        <f t="array" ref="H5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10" spans="1:8" x14ac:dyDescent="0.35">
      <c r="A510" s="2">
        <v>46083.159722222219</v>
      </c>
      <c r="B510" s="9">
        <v>46083</v>
      </c>
      <c r="C510" s="1" t="s">
        <v>13</v>
      </c>
      <c r="D510" s="1" t="s">
        <v>6</v>
      </c>
      <c r="E510" s="2">
        <v>46083.184305555558</v>
      </c>
      <c r="F510" s="3">
        <f>IF(tbl[[#This Row],[First_Contact_Timestamp]]="",0,1)</f>
        <v>1</v>
      </c>
      <c r="G510" s="5">
        <f>IF(tbl[[#This Row],[Contacted?]]=0,"",(tbl[[#This Row],[First_Contact_Timestamp]]-tbl[[#This Row],[Lead_Timestamp]])*(24*60))</f>
        <v>35.400000008521602</v>
      </c>
      <c r="H510" s="1" t="str" cm="1">
        <f t="array" ref="H5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11" spans="1:8" x14ac:dyDescent="0.35">
      <c r="A511" s="2">
        <v>46083.189583333333</v>
      </c>
      <c r="B511" s="9">
        <v>46083</v>
      </c>
      <c r="C511" s="1" t="s">
        <v>11</v>
      </c>
      <c r="D511" s="1" t="s">
        <v>8</v>
      </c>
      <c r="E511" s="2">
        <v>46083.192361111112</v>
      </c>
      <c r="F511" s="3">
        <f>IF(tbl[[#This Row],[First_Contact_Timestamp]]="",0,1)</f>
        <v>1</v>
      </c>
      <c r="G511" s="5">
        <f>IF(tbl[[#This Row],[Contacted?]]=0,"",(tbl[[#This Row],[First_Contact_Timestamp]]-tbl[[#This Row],[Lead_Timestamp]])*(24*60))</f>
        <v>4.0000000025611371</v>
      </c>
      <c r="H511" s="1" t="str" cm="1">
        <f t="array" ref="H5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12" spans="1:8" x14ac:dyDescent="0.35">
      <c r="A512" s="2">
        <v>46083.388194444437</v>
      </c>
      <c r="B512" s="9">
        <v>46083</v>
      </c>
      <c r="C512" s="1" t="s">
        <v>14</v>
      </c>
      <c r="D512" s="1" t="s">
        <v>9</v>
      </c>
      <c r="E512" s="2">
        <v>46083.390486111108</v>
      </c>
      <c r="F512" s="3">
        <f>IF(tbl[[#This Row],[First_Contact_Timestamp]]="",0,1)</f>
        <v>1</v>
      </c>
      <c r="G512" s="5">
        <f>IF(tbl[[#This Row],[Contacted?]]=0,"",(tbl[[#This Row],[First_Contact_Timestamp]]-tbl[[#This Row],[Lead_Timestamp]])*(24*60))</f>
        <v>3.3000000065658242</v>
      </c>
      <c r="H512" s="1" t="str" cm="1">
        <f t="array" ref="H5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13" spans="1:8" x14ac:dyDescent="0.35">
      <c r="A513" s="2">
        <v>46083.495833333327</v>
      </c>
      <c r="B513" s="9">
        <v>46083</v>
      </c>
      <c r="C513" s="1" t="s">
        <v>10</v>
      </c>
      <c r="D513" s="1" t="s">
        <v>9</v>
      </c>
      <c r="E513" s="2">
        <v>46083.499027777783</v>
      </c>
      <c r="F513" s="3">
        <f>IF(tbl[[#This Row],[First_Contact_Timestamp]]="",0,1)</f>
        <v>1</v>
      </c>
      <c r="G513" s="5">
        <f>IF(tbl[[#This Row],[Contacted?]]=0,"",(tbl[[#This Row],[First_Contact_Timestamp]]-tbl[[#This Row],[Lead_Timestamp]])*(24*60))</f>
        <v>4.6000000170897692</v>
      </c>
      <c r="H513" s="1" t="str" cm="1">
        <f t="array" ref="H5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14" spans="1:8" x14ac:dyDescent="0.35">
      <c r="A514" s="2">
        <v>46083.859027777777</v>
      </c>
      <c r="B514" s="9">
        <v>46083</v>
      </c>
      <c r="C514" s="1" t="s">
        <v>14</v>
      </c>
      <c r="D514" s="1" t="s">
        <v>8</v>
      </c>
      <c r="E514" s="2">
        <v>46083.865277777782</v>
      </c>
      <c r="F514" s="3">
        <f>IF(tbl[[#This Row],[First_Contact_Timestamp]]="",0,1)</f>
        <v>1</v>
      </c>
      <c r="G514" s="5">
        <f>IF(tbl[[#This Row],[Contacted?]]=0,"",(tbl[[#This Row],[First_Contact_Timestamp]]-tbl[[#This Row],[Lead_Timestamp]])*(24*60))</f>
        <v>9.0000000083819032</v>
      </c>
      <c r="H514" s="1" t="str" cm="1">
        <f t="array" ref="H5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15" spans="1:8" x14ac:dyDescent="0.35">
      <c r="A515" s="2">
        <v>46083.967361111107</v>
      </c>
      <c r="B515" s="9">
        <v>46083</v>
      </c>
      <c r="C515" s="1" t="s">
        <v>14</v>
      </c>
      <c r="D515" s="1" t="s">
        <v>8</v>
      </c>
      <c r="E515" s="2">
        <v>46084.042291666658</v>
      </c>
      <c r="F515" s="3">
        <f>IF(tbl[[#This Row],[First_Contact_Timestamp]]="",0,1)</f>
        <v>1</v>
      </c>
      <c r="G515" s="5">
        <f>IF(tbl[[#This Row],[Contacted?]]=0,"",(tbl[[#This Row],[First_Contact_Timestamp]]-tbl[[#This Row],[Lead_Timestamp]])*(24*60))</f>
        <v>107.89999999338761</v>
      </c>
      <c r="H515" s="1" t="str" cm="1">
        <f t="array" ref="H5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16" spans="1:8" x14ac:dyDescent="0.35">
      <c r="A516" s="2">
        <v>46084.066666666673</v>
      </c>
      <c r="B516" s="9">
        <v>46084</v>
      </c>
      <c r="C516" s="1" t="s">
        <v>11</v>
      </c>
      <c r="D516" s="1" t="s">
        <v>7</v>
      </c>
      <c r="E516" s="2">
        <v>46084.071388888893</v>
      </c>
      <c r="F516" s="3">
        <f>IF(tbl[[#This Row],[First_Contact_Timestamp]]="",0,1)</f>
        <v>1</v>
      </c>
      <c r="G516" s="5">
        <f>IF(tbl[[#This Row],[Contacted?]]=0,"",(tbl[[#This Row],[First_Contact_Timestamp]]-tbl[[#This Row],[Lead_Timestamp]])*(24*60))</f>
        <v>6.7999999970197678</v>
      </c>
      <c r="H516" s="1" t="str" cm="1">
        <f t="array" ref="H5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17" spans="1:8" x14ac:dyDescent="0.35">
      <c r="A517" s="2">
        <v>46084.079861111109</v>
      </c>
      <c r="B517" s="9">
        <v>46084</v>
      </c>
      <c r="C517" s="1" t="s">
        <v>12</v>
      </c>
      <c r="D517" s="1" t="s">
        <v>9</v>
      </c>
      <c r="E517" s="2">
        <v>46084.084652777783</v>
      </c>
      <c r="F517" s="3">
        <f>IF(tbl[[#This Row],[First_Contact_Timestamp]]="",0,1)</f>
        <v>1</v>
      </c>
      <c r="G517" s="5">
        <f>IF(tbl[[#This Row],[Contacted?]]=0,"",(tbl[[#This Row],[First_Contact_Timestamp]]-tbl[[#This Row],[Lead_Timestamp]])*(24*60))</f>
        <v>6.9000000099185854</v>
      </c>
      <c r="H517" s="1" t="str" cm="1">
        <f t="array" ref="H5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18" spans="1:8" x14ac:dyDescent="0.35">
      <c r="A518" s="2">
        <v>46084.098611111112</v>
      </c>
      <c r="B518" s="9">
        <v>46084</v>
      </c>
      <c r="C518" s="1" t="s">
        <v>14</v>
      </c>
      <c r="D518" s="1" t="s">
        <v>8</v>
      </c>
      <c r="E518" s="2">
        <v>46084.135694444441</v>
      </c>
      <c r="F518" s="3">
        <f>IF(tbl[[#This Row],[First_Contact_Timestamp]]="",0,1)</f>
        <v>1</v>
      </c>
      <c r="G518" s="5">
        <f>IF(tbl[[#This Row],[Contacted?]]=0,"",(tbl[[#This Row],[First_Contact_Timestamp]]-tbl[[#This Row],[Lead_Timestamp]])*(24*60))</f>
        <v>53.399999993853271</v>
      </c>
      <c r="H518" s="1" t="str" cm="1">
        <f t="array" ref="H5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19" spans="1:8" x14ac:dyDescent="0.35">
      <c r="A519" s="2">
        <v>46084.137499999997</v>
      </c>
      <c r="B519" s="9">
        <v>46084</v>
      </c>
      <c r="C519" s="1" t="s">
        <v>11</v>
      </c>
      <c r="D519" s="1" t="s">
        <v>9</v>
      </c>
      <c r="E519" s="2">
        <v>46084.141250000001</v>
      </c>
      <c r="F519" s="3">
        <f>IF(tbl[[#This Row],[First_Contact_Timestamp]]="",0,1)</f>
        <v>1</v>
      </c>
      <c r="G519" s="5">
        <f>IF(tbl[[#This Row],[Contacted?]]=0,"",(tbl[[#This Row],[First_Contact_Timestamp]]-tbl[[#This Row],[Lead_Timestamp]])*(24*60))</f>
        <v>5.4000000050291419</v>
      </c>
      <c r="H519" s="1" t="str" cm="1">
        <f t="array" ref="H5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20" spans="1:8" x14ac:dyDescent="0.35">
      <c r="A520" s="2">
        <v>46084.226388888892</v>
      </c>
      <c r="B520" s="9">
        <v>46084</v>
      </c>
      <c r="C520" s="1" t="s">
        <v>14</v>
      </c>
      <c r="D520" s="1" t="s">
        <v>9</v>
      </c>
      <c r="E520" s="2">
        <v>46084.231874999998</v>
      </c>
      <c r="F520" s="3">
        <f>IF(tbl[[#This Row],[First_Contact_Timestamp]]="",0,1)</f>
        <v>1</v>
      </c>
      <c r="G520" s="5">
        <f>IF(tbl[[#This Row],[Contacted?]]=0,"",(tbl[[#This Row],[First_Contact_Timestamp]]-tbl[[#This Row],[Lead_Timestamp]])*(24*60))</f>
        <v>7.8999999922234565</v>
      </c>
      <c r="H520" s="1" t="str" cm="1">
        <f t="array" ref="H5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21" spans="1:8" x14ac:dyDescent="0.35">
      <c r="A521" s="2">
        <v>46084.461111111108</v>
      </c>
      <c r="B521" s="9">
        <v>46084</v>
      </c>
      <c r="C521" s="1" t="s">
        <v>11</v>
      </c>
      <c r="D521" s="1" t="s">
        <v>9</v>
      </c>
      <c r="E521" s="2">
        <v>46084.46361111111</v>
      </c>
      <c r="F521" s="3">
        <f>IF(tbl[[#This Row],[First_Contact_Timestamp]]="",0,1)</f>
        <v>1</v>
      </c>
      <c r="G521" s="5">
        <f>IF(tbl[[#This Row],[Contacted?]]=0,"",(tbl[[#This Row],[First_Contact_Timestamp]]-tbl[[#This Row],[Lead_Timestamp]])*(24*60))</f>
        <v>3.6000000033527613</v>
      </c>
      <c r="H521" s="1" t="str" cm="1">
        <f t="array" ref="H5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22" spans="1:8" x14ac:dyDescent="0.35">
      <c r="A522" s="2">
        <v>46084.620138888888</v>
      </c>
      <c r="B522" s="9">
        <v>46084</v>
      </c>
      <c r="C522" s="1" t="s">
        <v>10</v>
      </c>
      <c r="D522" s="1" t="s">
        <v>5</v>
      </c>
      <c r="E522" s="2">
        <v>46084.62736111111</v>
      </c>
      <c r="F522" s="3">
        <f>IF(tbl[[#This Row],[First_Contact_Timestamp]]="",0,1)</f>
        <v>1</v>
      </c>
      <c r="G522" s="5">
        <f>IF(tbl[[#This Row],[Contacted?]]=0,"",(tbl[[#This Row],[First_Contact_Timestamp]]-tbl[[#This Row],[Lead_Timestamp]])*(24*60))</f>
        <v>10.400000000372529</v>
      </c>
      <c r="H522" s="1" t="str" cm="1">
        <f t="array" ref="H5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23" spans="1:8" x14ac:dyDescent="0.35">
      <c r="A523" s="2">
        <v>46084.659722222219</v>
      </c>
      <c r="B523" s="9">
        <v>46084</v>
      </c>
      <c r="C523" s="1" t="s">
        <v>12</v>
      </c>
      <c r="D523" s="1" t="s">
        <v>9</v>
      </c>
      <c r="E523" s="2">
        <v>46084.664375</v>
      </c>
      <c r="F523" s="3">
        <f>IF(tbl[[#This Row],[First_Contact_Timestamp]]="",0,1)</f>
        <v>1</v>
      </c>
      <c r="G523" s="5">
        <f>IF(tbl[[#This Row],[Contacted?]]=0,"",(tbl[[#This Row],[First_Contact_Timestamp]]-tbl[[#This Row],[Lead_Timestamp]])*(24*60))</f>
        <v>6.700000005075708</v>
      </c>
      <c r="H523" s="1" t="str" cm="1">
        <f t="array" ref="H5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24" spans="1:8" x14ac:dyDescent="0.35">
      <c r="A524" s="2">
        <v>46084.960416666669</v>
      </c>
      <c r="B524" s="9">
        <v>46084</v>
      </c>
      <c r="C524" s="1" t="s">
        <v>11</v>
      </c>
      <c r="D524" s="1" t="s">
        <v>7</v>
      </c>
      <c r="E524" s="2">
        <v>46084.964583333327</v>
      </c>
      <c r="F524" s="3">
        <f>IF(tbl[[#This Row],[First_Contact_Timestamp]]="",0,1)</f>
        <v>1</v>
      </c>
      <c r="G524" s="5">
        <f>IF(tbl[[#This Row],[Contacted?]]=0,"",(tbl[[#This Row],[First_Contact_Timestamp]]-tbl[[#This Row],[Lead_Timestamp]])*(24*60))</f>
        <v>5.9999999881256372</v>
      </c>
      <c r="H524" s="1" t="str" cm="1">
        <f t="array" ref="H5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25" spans="1:8" x14ac:dyDescent="0.35">
      <c r="A525" s="2">
        <v>46085.504166666673</v>
      </c>
      <c r="B525" s="9">
        <v>46085</v>
      </c>
      <c r="C525" s="1" t="s">
        <v>14</v>
      </c>
      <c r="D525" s="1" t="s">
        <v>5</v>
      </c>
      <c r="E525" s="2">
        <v>46085.509652777779</v>
      </c>
      <c r="F525" s="3">
        <f>IF(tbl[[#This Row],[First_Contact_Timestamp]]="",0,1)</f>
        <v>1</v>
      </c>
      <c r="G525" s="5">
        <f>IF(tbl[[#This Row],[Contacted?]]=0,"",(tbl[[#This Row],[First_Contact_Timestamp]]-tbl[[#This Row],[Lead_Timestamp]])*(24*60))</f>
        <v>7.8999999922234565</v>
      </c>
      <c r="H525" s="1" t="str" cm="1">
        <f t="array" ref="H5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26" spans="1:8" x14ac:dyDescent="0.35">
      <c r="A526" s="2">
        <v>46085.600694444453</v>
      </c>
      <c r="B526" s="9">
        <v>46085</v>
      </c>
      <c r="C526" s="1" t="s">
        <v>10</v>
      </c>
      <c r="D526" s="1" t="s">
        <v>9</v>
      </c>
      <c r="F526" s="3">
        <f>IF(tbl[[#This Row],[First_Contact_Timestamp]]="",0,1)</f>
        <v>0</v>
      </c>
      <c r="G526" s="5" t="str">
        <f>IF(tbl[[#This Row],[Contacted?]]=0,"",(tbl[[#This Row],[First_Contact_Timestamp]]-tbl[[#This Row],[Lead_Timestamp]])*(24*60))</f>
        <v/>
      </c>
      <c r="H526" s="1" t="str" cm="1">
        <f t="array" ref="H5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27" spans="1:8" x14ac:dyDescent="0.35">
      <c r="A527" s="2">
        <v>46085.688194444447</v>
      </c>
      <c r="B527" s="9">
        <v>46085</v>
      </c>
      <c r="C527" s="1" t="s">
        <v>13</v>
      </c>
      <c r="D527" s="1" t="s">
        <v>8</v>
      </c>
      <c r="E527" s="2">
        <v>46085.697013888886</v>
      </c>
      <c r="F527" s="3">
        <f>IF(tbl[[#This Row],[First_Contact_Timestamp]]="",0,1)</f>
        <v>1</v>
      </c>
      <c r="G527" s="5">
        <f>IF(tbl[[#This Row],[Contacted?]]=0,"",(tbl[[#This Row],[First_Contact_Timestamp]]-tbl[[#This Row],[Lead_Timestamp]])*(24*60))</f>
        <v>12.699999993201345</v>
      </c>
      <c r="H527" s="1" t="str" cm="1">
        <f t="array" ref="H5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28" spans="1:8" x14ac:dyDescent="0.35">
      <c r="A528" s="2">
        <v>46085.697916666657</v>
      </c>
      <c r="B528" s="9">
        <v>46085</v>
      </c>
      <c r="C528" s="1" t="s">
        <v>14</v>
      </c>
      <c r="D528" s="1" t="s">
        <v>5</v>
      </c>
      <c r="E528" s="2">
        <v>46085.708194444444</v>
      </c>
      <c r="F528" s="3">
        <f>IF(tbl[[#This Row],[First_Contact_Timestamp]]="",0,1)</f>
        <v>1</v>
      </c>
      <c r="G528" s="5">
        <f>IF(tbl[[#This Row],[Contacted?]]=0,"",(tbl[[#This Row],[First_Contact_Timestamp]]-tbl[[#This Row],[Lead_Timestamp]])*(24*60))</f>
        <v>14.800000012619421</v>
      </c>
      <c r="H528" s="1" t="str" cm="1">
        <f t="array" ref="H5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29" spans="1:8" x14ac:dyDescent="0.35">
      <c r="A529" s="2">
        <v>46085.742361111108</v>
      </c>
      <c r="B529" s="9">
        <v>46085</v>
      </c>
      <c r="C529" s="1" t="s">
        <v>12</v>
      </c>
      <c r="D529" s="1" t="s">
        <v>8</v>
      </c>
      <c r="F529" s="3">
        <f>IF(tbl[[#This Row],[First_Contact_Timestamp]]="",0,1)</f>
        <v>0</v>
      </c>
      <c r="G529" s="5" t="str">
        <f>IF(tbl[[#This Row],[Contacted?]]=0,"",(tbl[[#This Row],[First_Contact_Timestamp]]-tbl[[#This Row],[Lead_Timestamp]])*(24*60))</f>
        <v/>
      </c>
      <c r="H529" s="1" t="str" cm="1">
        <f t="array" ref="H5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30" spans="1:8" x14ac:dyDescent="0.35">
      <c r="A530" s="2">
        <v>46085.826388888891</v>
      </c>
      <c r="B530" s="9">
        <v>46085</v>
      </c>
      <c r="C530" s="1" t="s">
        <v>11</v>
      </c>
      <c r="D530" s="1" t="s">
        <v>7</v>
      </c>
      <c r="E530" s="2">
        <v>46085.835347222222</v>
      </c>
      <c r="F530" s="3">
        <f>IF(tbl[[#This Row],[First_Contact_Timestamp]]="",0,1)</f>
        <v>1</v>
      </c>
      <c r="G530" s="5">
        <f>IF(tbl[[#This Row],[Contacted?]]=0,"",(tbl[[#This Row],[First_Contact_Timestamp]]-tbl[[#This Row],[Lead_Timestamp]])*(24*60))</f>
        <v>12.899999998044223</v>
      </c>
      <c r="H530" s="1" t="str" cm="1">
        <f t="array" ref="H5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31" spans="1:8" x14ac:dyDescent="0.35">
      <c r="A531" s="2">
        <v>46086.035416666673</v>
      </c>
      <c r="B531" s="9">
        <v>46086</v>
      </c>
      <c r="C531" s="1" t="s">
        <v>14</v>
      </c>
      <c r="D531" s="1" t="s">
        <v>6</v>
      </c>
      <c r="F531" s="3">
        <f>IF(tbl[[#This Row],[First_Contact_Timestamp]]="",0,1)</f>
        <v>0</v>
      </c>
      <c r="G531" s="5" t="str">
        <f>IF(tbl[[#This Row],[Contacted?]]=0,"",(tbl[[#This Row],[First_Contact_Timestamp]]-tbl[[#This Row],[Lead_Timestamp]])*(24*60))</f>
        <v/>
      </c>
      <c r="H531" s="1" t="str" cm="1">
        <f t="array" ref="H5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32" spans="1:8" x14ac:dyDescent="0.35">
      <c r="A532" s="2">
        <v>46086.063194444447</v>
      </c>
      <c r="B532" s="9">
        <v>46086</v>
      </c>
      <c r="C532" s="1" t="s">
        <v>13</v>
      </c>
      <c r="D532" s="1" t="s">
        <v>5</v>
      </c>
      <c r="E532" s="2">
        <v>46086.06958333333</v>
      </c>
      <c r="F532" s="3">
        <f>IF(tbl[[#This Row],[First_Contact_Timestamp]]="",0,1)</f>
        <v>1</v>
      </c>
      <c r="G532" s="5">
        <f>IF(tbl[[#This Row],[Contacted?]]=0,"",(tbl[[#This Row],[First_Contact_Timestamp]]-tbl[[#This Row],[Lead_Timestamp]])*(24*60))</f>
        <v>9.1999999922700226</v>
      </c>
      <c r="H532" s="1" t="str" cm="1">
        <f t="array" ref="H5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33" spans="1:8" x14ac:dyDescent="0.35">
      <c r="A533" s="2">
        <v>46086.272916666669</v>
      </c>
      <c r="B533" s="9">
        <v>46086</v>
      </c>
      <c r="C533" s="1" t="s">
        <v>14</v>
      </c>
      <c r="D533" s="1" t="s">
        <v>9</v>
      </c>
      <c r="E533" s="2">
        <v>46086.281805555547</v>
      </c>
      <c r="F533" s="3">
        <f>IF(tbl[[#This Row],[First_Contact_Timestamp]]="",0,1)</f>
        <v>1</v>
      </c>
      <c r="G533" s="5">
        <f>IF(tbl[[#This Row],[Contacted?]]=0,"",(tbl[[#This Row],[First_Contact_Timestamp]]-tbl[[#This Row],[Lead_Timestamp]])*(24*60))</f>
        <v>12.799999985145405</v>
      </c>
      <c r="H533" s="1" t="str" cm="1">
        <f t="array" ref="H5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34" spans="1:8" x14ac:dyDescent="0.35">
      <c r="A534" s="2">
        <v>46086.347916666673</v>
      </c>
      <c r="B534" s="9">
        <v>46086</v>
      </c>
      <c r="C534" s="1" t="s">
        <v>14</v>
      </c>
      <c r="D534" s="1" t="s">
        <v>5</v>
      </c>
      <c r="E534" s="2">
        <v>46086.353333333333</v>
      </c>
      <c r="F534" s="3">
        <f>IF(tbl[[#This Row],[First_Contact_Timestamp]]="",0,1)</f>
        <v>1</v>
      </c>
      <c r="G534" s="5">
        <f>IF(tbl[[#This Row],[Contacted?]]=0,"",(tbl[[#This Row],[First_Contact_Timestamp]]-tbl[[#This Row],[Lead_Timestamp]])*(24*60))</f>
        <v>7.7999999898020178</v>
      </c>
      <c r="H534" s="1" t="str" cm="1">
        <f t="array" ref="H5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35" spans="1:8" x14ac:dyDescent="0.35">
      <c r="A535" s="2">
        <v>46086.356249999997</v>
      </c>
      <c r="B535" s="9">
        <v>46086</v>
      </c>
      <c r="C535" s="1" t="s">
        <v>13</v>
      </c>
      <c r="D535" s="1" t="s">
        <v>9</v>
      </c>
      <c r="E535" s="2">
        <v>46086.440486111111</v>
      </c>
      <c r="F535" s="3">
        <f>IF(tbl[[#This Row],[First_Contact_Timestamp]]="",0,1)</f>
        <v>1</v>
      </c>
      <c r="G535" s="5">
        <f>IF(tbl[[#This Row],[Contacted?]]=0,"",(tbl[[#This Row],[First_Contact_Timestamp]]-tbl[[#This Row],[Lead_Timestamp]])*(24*60))</f>
        <v>121.30000000353903</v>
      </c>
      <c r="H535" s="1" t="str" cm="1">
        <f t="array" ref="H5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36" spans="1:8" x14ac:dyDescent="0.35">
      <c r="A536" s="2">
        <v>46086.556944444441</v>
      </c>
      <c r="B536" s="9">
        <v>46086</v>
      </c>
      <c r="C536" s="1" t="s">
        <v>14</v>
      </c>
      <c r="D536" s="1" t="s">
        <v>7</v>
      </c>
      <c r="F536" s="3">
        <f>IF(tbl[[#This Row],[First_Contact_Timestamp]]="",0,1)</f>
        <v>0</v>
      </c>
      <c r="G536" s="5" t="str">
        <f>IF(tbl[[#This Row],[Contacted?]]=0,"",(tbl[[#This Row],[First_Contact_Timestamp]]-tbl[[#This Row],[Lead_Timestamp]])*(24*60))</f>
        <v/>
      </c>
      <c r="H536" s="1" t="str" cm="1">
        <f t="array" ref="H5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37" spans="1:8" x14ac:dyDescent="0.35">
      <c r="A537" s="2">
        <v>46086.604166666657</v>
      </c>
      <c r="B537" s="9">
        <v>46086</v>
      </c>
      <c r="C537" s="1" t="s">
        <v>14</v>
      </c>
      <c r="D537" s="1" t="s">
        <v>8</v>
      </c>
      <c r="E537" s="2">
        <v>46086.611458333333</v>
      </c>
      <c r="F537" s="3">
        <f>IF(tbl[[#This Row],[First_Contact_Timestamp]]="",0,1)</f>
        <v>1</v>
      </c>
      <c r="G537" s="5">
        <f>IF(tbl[[#This Row],[Contacted?]]=0,"",(tbl[[#This Row],[First_Contact_Timestamp]]-tbl[[#This Row],[Lead_Timestamp]])*(24*60))</f>
        <v>10.500000013271347</v>
      </c>
      <c r="H537" s="1" t="str" cm="1">
        <f t="array" ref="H5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38" spans="1:8" x14ac:dyDescent="0.35">
      <c r="A538" s="2">
        <v>46086.913194444453</v>
      </c>
      <c r="B538" s="9">
        <v>46086</v>
      </c>
      <c r="C538" s="1" t="s">
        <v>13</v>
      </c>
      <c r="D538" s="1" t="s">
        <v>6</v>
      </c>
      <c r="E538" s="2">
        <v>46086.929930555547</v>
      </c>
      <c r="F538" s="3">
        <f>IF(tbl[[#This Row],[First_Contact_Timestamp]]="",0,1)</f>
        <v>1</v>
      </c>
      <c r="G538" s="5">
        <f>IF(tbl[[#This Row],[Contacted?]]=0,"",(tbl[[#This Row],[First_Contact_Timestamp]]-tbl[[#This Row],[Lead_Timestamp]])*(24*60))</f>
        <v>24.099999975878745</v>
      </c>
      <c r="H538" s="1" t="str" cm="1">
        <f t="array" ref="H5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39" spans="1:8" x14ac:dyDescent="0.35">
      <c r="A539" s="2">
        <v>46086.974305555559</v>
      </c>
      <c r="B539" s="9">
        <v>46086</v>
      </c>
      <c r="C539" s="1" t="s">
        <v>14</v>
      </c>
      <c r="D539" s="1" t="s">
        <v>7</v>
      </c>
      <c r="E539" s="2">
        <v>46086.980624999997</v>
      </c>
      <c r="F539" s="3">
        <f>IF(tbl[[#This Row],[First_Contact_Timestamp]]="",0,1)</f>
        <v>1</v>
      </c>
      <c r="G539" s="5">
        <f>IF(tbl[[#This Row],[Contacted?]]=0,"",(tbl[[#This Row],[First_Contact_Timestamp]]-tbl[[#This Row],[Lead_Timestamp]])*(24*60))</f>
        <v>9.0999999898485839</v>
      </c>
      <c r="H539" s="1" t="str" cm="1">
        <f t="array" ref="H5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40" spans="1:8" x14ac:dyDescent="0.35">
      <c r="A540" s="2">
        <v>46087.015277777777</v>
      </c>
      <c r="B540" s="9">
        <v>46087</v>
      </c>
      <c r="C540" s="1" t="s">
        <v>13</v>
      </c>
      <c r="D540" s="1" t="s">
        <v>6</v>
      </c>
      <c r="E540" s="2">
        <v>46087.022013888891</v>
      </c>
      <c r="F540" s="3">
        <f>IF(tbl[[#This Row],[First_Contact_Timestamp]]="",0,1)</f>
        <v>1</v>
      </c>
      <c r="G540" s="5">
        <f>IF(tbl[[#This Row],[Contacted?]]=0,"",(tbl[[#This Row],[First_Contact_Timestamp]]-tbl[[#This Row],[Lead_Timestamp]])*(24*60))</f>
        <v>9.7000000043772161</v>
      </c>
      <c r="H540" s="1" t="str" cm="1">
        <f t="array" ref="H5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41" spans="1:8" x14ac:dyDescent="0.35">
      <c r="A541" s="2">
        <v>46087.200694444437</v>
      </c>
      <c r="B541" s="9">
        <v>46087</v>
      </c>
      <c r="C541" s="1" t="s">
        <v>14</v>
      </c>
      <c r="D541" s="1" t="s">
        <v>5</v>
      </c>
      <c r="E541" s="2">
        <v>46087.204861111109</v>
      </c>
      <c r="F541" s="3">
        <f>IF(tbl[[#This Row],[First_Contact_Timestamp]]="",0,1)</f>
        <v>1</v>
      </c>
      <c r="G541" s="5">
        <f>IF(tbl[[#This Row],[Contacted?]]=0,"",(tbl[[#This Row],[First_Contact_Timestamp]]-tbl[[#This Row],[Lead_Timestamp]])*(24*60))</f>
        <v>6.0000000090803951</v>
      </c>
      <c r="H541" s="1" t="str" cm="1">
        <f t="array" ref="H5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42" spans="1:8" x14ac:dyDescent="0.35">
      <c r="A542" s="2">
        <v>46087.295138888891</v>
      </c>
      <c r="B542" s="9">
        <v>46087</v>
      </c>
      <c r="C542" s="1" t="s">
        <v>13</v>
      </c>
      <c r="D542" s="1" t="s">
        <v>5</v>
      </c>
      <c r="E542" s="2">
        <v>46087.304305555554</v>
      </c>
      <c r="F542" s="3">
        <f>IF(tbl[[#This Row],[First_Contact_Timestamp]]="",0,1)</f>
        <v>1</v>
      </c>
      <c r="G542" s="5">
        <f>IF(tbl[[#This Row],[Contacted?]]=0,"",(tbl[[#This Row],[First_Contact_Timestamp]]-tbl[[#This Row],[Lead_Timestamp]])*(24*60))</f>
        <v>13.19999999483116</v>
      </c>
      <c r="H542" s="1" t="str" cm="1">
        <f t="array" ref="H5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43" spans="1:8" x14ac:dyDescent="0.35">
      <c r="A543" s="2">
        <v>46087.320138888892</v>
      </c>
      <c r="B543" s="9">
        <v>46087</v>
      </c>
      <c r="C543" s="1" t="s">
        <v>11</v>
      </c>
      <c r="D543" s="1" t="s">
        <v>9</v>
      </c>
      <c r="E543" s="2">
        <v>46087.324791666673</v>
      </c>
      <c r="F543" s="3">
        <f>IF(tbl[[#This Row],[First_Contact_Timestamp]]="",0,1)</f>
        <v>1</v>
      </c>
      <c r="G543" s="5">
        <f>IF(tbl[[#This Row],[Contacted?]]=0,"",(tbl[[#This Row],[First_Contact_Timestamp]]-tbl[[#This Row],[Lead_Timestamp]])*(24*60))</f>
        <v>6.700000005075708</v>
      </c>
      <c r="H543" s="1" t="str" cm="1">
        <f t="array" ref="H5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44" spans="1:8" x14ac:dyDescent="0.35">
      <c r="A544" s="2">
        <v>46087.410416666673</v>
      </c>
      <c r="B544" s="9">
        <v>46087</v>
      </c>
      <c r="C544" s="1" t="s">
        <v>14</v>
      </c>
      <c r="D544" s="1" t="s">
        <v>7</v>
      </c>
      <c r="E544" s="2">
        <v>46087.414583333331</v>
      </c>
      <c r="F544" s="3">
        <f>IF(tbl[[#This Row],[First_Contact_Timestamp]]="",0,1)</f>
        <v>1</v>
      </c>
      <c r="G544" s="5">
        <f>IF(tbl[[#This Row],[Contacted?]]=0,"",(tbl[[#This Row],[First_Contact_Timestamp]]-tbl[[#This Row],[Lead_Timestamp]])*(24*60))</f>
        <v>5.9999999881256372</v>
      </c>
      <c r="H544" s="1" t="str" cm="1">
        <f t="array" ref="H5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45" spans="1:8" x14ac:dyDescent="0.35">
      <c r="A545" s="2">
        <v>46087.42291666667</v>
      </c>
      <c r="B545" s="9">
        <v>46087</v>
      </c>
      <c r="C545" s="1" t="s">
        <v>14</v>
      </c>
      <c r="D545" s="1" t="s">
        <v>9</v>
      </c>
      <c r="E545" s="2">
        <v>46087.430069444446</v>
      </c>
      <c r="F545" s="3">
        <f>IF(tbl[[#This Row],[First_Contact_Timestamp]]="",0,1)</f>
        <v>1</v>
      </c>
      <c r="G545" s="5">
        <f>IF(tbl[[#This Row],[Contacted?]]=0,"",(tbl[[#This Row],[First_Contact_Timestamp]]-tbl[[#This Row],[Lead_Timestamp]])*(24*60))</f>
        <v>10.29999999795109</v>
      </c>
      <c r="H545" s="1" t="str" cm="1">
        <f t="array" ref="H5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46" spans="1:8" x14ac:dyDescent="0.35">
      <c r="A546" s="2">
        <v>46087.682638888888</v>
      </c>
      <c r="B546" s="9">
        <v>46087</v>
      </c>
      <c r="C546" s="1" t="s">
        <v>13</v>
      </c>
      <c r="D546" s="1" t="s">
        <v>6</v>
      </c>
      <c r="E546" s="2">
        <v>46087.698541666658</v>
      </c>
      <c r="F546" s="3">
        <f>IF(tbl[[#This Row],[First_Contact_Timestamp]]="",0,1)</f>
        <v>1</v>
      </c>
      <c r="G546" s="5">
        <f>IF(tbl[[#This Row],[Contacted?]]=0,"",(tbl[[#This Row],[First_Contact_Timestamp]]-tbl[[#This Row],[Lead_Timestamp]])*(24*60))</f>
        <v>22.899999988730997</v>
      </c>
      <c r="H546" s="1" t="str" cm="1">
        <f t="array" ref="H5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47" spans="1:8" x14ac:dyDescent="0.35">
      <c r="A547" s="2">
        <v>46087.765277777777</v>
      </c>
      <c r="B547" s="9">
        <v>46087</v>
      </c>
      <c r="C547" s="1" t="s">
        <v>14</v>
      </c>
      <c r="D547" s="1" t="s">
        <v>5</v>
      </c>
      <c r="E547" s="2">
        <v>46087.77652777778</v>
      </c>
      <c r="F547" s="3">
        <f>IF(tbl[[#This Row],[First_Contact_Timestamp]]="",0,1)</f>
        <v>1</v>
      </c>
      <c r="G547" s="5">
        <f>IF(tbl[[#This Row],[Contacted?]]=0,"",(tbl[[#This Row],[First_Contact_Timestamp]]-tbl[[#This Row],[Lead_Timestamp]])*(24*60))</f>
        <v>16.200000004610047</v>
      </c>
      <c r="H547" s="1" t="str" cm="1">
        <f t="array" ref="H5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48" spans="1:8" x14ac:dyDescent="0.35">
      <c r="A548" s="2">
        <v>46087.826388888891</v>
      </c>
      <c r="B548" s="9">
        <v>46087</v>
      </c>
      <c r="C548" s="1" t="s">
        <v>12</v>
      </c>
      <c r="D548" s="1" t="s">
        <v>6</v>
      </c>
      <c r="E548" s="2">
        <v>46087.855208333327</v>
      </c>
      <c r="F548" s="3">
        <f>IF(tbl[[#This Row],[First_Contact_Timestamp]]="",0,1)</f>
        <v>1</v>
      </c>
      <c r="G548" s="5">
        <f>IF(tbl[[#This Row],[Contacted?]]=0,"",(tbl[[#This Row],[First_Contact_Timestamp]]-tbl[[#This Row],[Lead_Timestamp]])*(24*60))</f>
        <v>41.499999988591298</v>
      </c>
      <c r="H548" s="1" t="str" cm="1">
        <f t="array" ref="H5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49" spans="1:8" x14ac:dyDescent="0.35">
      <c r="A549" s="2">
        <v>46087.873611111107</v>
      </c>
      <c r="B549" s="9">
        <v>46087</v>
      </c>
      <c r="C549" s="1" t="s">
        <v>13</v>
      </c>
      <c r="D549" s="1" t="s">
        <v>7</v>
      </c>
      <c r="E549" s="2">
        <v>46087.879652777781</v>
      </c>
      <c r="F549" s="3">
        <f>IF(tbl[[#This Row],[First_Contact_Timestamp]]="",0,1)</f>
        <v>1</v>
      </c>
      <c r="G549" s="5">
        <f>IF(tbl[[#This Row],[Contacted?]]=0,"",(tbl[[#This Row],[First_Contact_Timestamp]]-tbl[[#This Row],[Lead_Timestamp]])*(24*60))</f>
        <v>8.7000000115949661</v>
      </c>
      <c r="H549" s="1" t="str" cm="1">
        <f t="array" ref="H5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0" spans="1:8" x14ac:dyDescent="0.35">
      <c r="A550" s="2">
        <v>46087.876388888893</v>
      </c>
      <c r="B550" s="9">
        <v>46087</v>
      </c>
      <c r="C550" s="1" t="s">
        <v>12</v>
      </c>
      <c r="D550" s="1" t="s">
        <v>6</v>
      </c>
      <c r="E550" s="2">
        <v>46087.880069444444</v>
      </c>
      <c r="F550" s="3">
        <f>IF(tbl[[#This Row],[First_Contact_Timestamp]]="",0,1)</f>
        <v>1</v>
      </c>
      <c r="G550" s="5">
        <f>IF(tbl[[#This Row],[Contacted?]]=0,"",(tbl[[#This Row],[First_Contact_Timestamp]]-tbl[[#This Row],[Lead_Timestamp]])*(24*60))</f>
        <v>5.2999999921303242</v>
      </c>
      <c r="H550" s="1" t="str" cm="1">
        <f t="array" ref="H5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1" spans="1:8" x14ac:dyDescent="0.35">
      <c r="A551" s="2">
        <v>46087.942361111112</v>
      </c>
      <c r="B551" s="9">
        <v>46087</v>
      </c>
      <c r="C551" s="1" t="s">
        <v>14</v>
      </c>
      <c r="D551" s="1" t="s">
        <v>7</v>
      </c>
      <c r="F551" s="3">
        <f>IF(tbl[[#This Row],[First_Contact_Timestamp]]="",0,1)</f>
        <v>0</v>
      </c>
      <c r="G551" s="5" t="str">
        <f>IF(tbl[[#This Row],[Contacted?]]=0,"",(tbl[[#This Row],[First_Contact_Timestamp]]-tbl[[#This Row],[Lead_Timestamp]])*(24*60))</f>
        <v/>
      </c>
      <c r="H551" s="1" t="str" cm="1">
        <f t="array" ref="H5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52" spans="1:8" x14ac:dyDescent="0.35">
      <c r="A552" s="2">
        <v>46087.946527777778</v>
      </c>
      <c r="B552" s="9">
        <v>46087</v>
      </c>
      <c r="C552" s="1" t="s">
        <v>12</v>
      </c>
      <c r="D552" s="1" t="s">
        <v>8</v>
      </c>
      <c r="E552" s="2">
        <v>46088.033055555563</v>
      </c>
      <c r="F552" s="3">
        <f>IF(tbl[[#This Row],[First_Contact_Timestamp]]="",0,1)</f>
        <v>1</v>
      </c>
      <c r="G552" s="5">
        <f>IF(tbl[[#This Row],[Contacted?]]=0,"",(tbl[[#This Row],[First_Contact_Timestamp]]-tbl[[#This Row],[Lead_Timestamp]])*(24*60))</f>
        <v>124.60000001010485</v>
      </c>
      <c r="H552" s="1" t="str" cm="1">
        <f t="array" ref="H5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53" spans="1:8" x14ac:dyDescent="0.35">
      <c r="A553" s="2">
        <v>46087.952777777777</v>
      </c>
      <c r="B553" s="9">
        <v>46087</v>
      </c>
      <c r="C553" s="1" t="s">
        <v>12</v>
      </c>
      <c r="D553" s="1" t="s">
        <v>8</v>
      </c>
      <c r="E553" s="2">
        <v>46087.956041666657</v>
      </c>
      <c r="F553" s="3">
        <f>IF(tbl[[#This Row],[First_Contact_Timestamp]]="",0,1)</f>
        <v>1</v>
      </c>
      <c r="G553" s="5">
        <f>IF(tbl[[#This Row],[Contacted?]]=0,"",(tbl[[#This Row],[First_Contact_Timestamp]]-tbl[[#This Row],[Lead_Timestamp]])*(24*60))</f>
        <v>4.699999988079071</v>
      </c>
      <c r="H553" s="1" t="str" cm="1">
        <f t="array" ref="H5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54" spans="1:8" x14ac:dyDescent="0.35">
      <c r="A554" s="2">
        <v>46088.07708333333</v>
      </c>
      <c r="B554" s="9">
        <v>46088</v>
      </c>
      <c r="C554" s="1" t="s">
        <v>12</v>
      </c>
      <c r="D554" s="1" t="s">
        <v>6</v>
      </c>
      <c r="E554" s="2">
        <v>46088.083541666667</v>
      </c>
      <c r="F554" s="3">
        <f>IF(tbl[[#This Row],[First_Contact_Timestamp]]="",0,1)</f>
        <v>1</v>
      </c>
      <c r="G554" s="5">
        <f>IF(tbl[[#This Row],[Contacted?]]=0,"",(tbl[[#This Row],[First_Contact_Timestamp]]-tbl[[#This Row],[Lead_Timestamp]])*(24*60))</f>
        <v>9.3000000051688403</v>
      </c>
      <c r="H554" s="1" t="str" cm="1">
        <f t="array" ref="H5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5" spans="1:8" x14ac:dyDescent="0.35">
      <c r="A555" s="2">
        <v>46088.119444444441</v>
      </c>
      <c r="B555" s="9">
        <v>46088</v>
      </c>
      <c r="C555" s="1" t="s">
        <v>12</v>
      </c>
      <c r="D555" s="1" t="s">
        <v>8</v>
      </c>
      <c r="E555" s="2">
        <v>46088.126319444447</v>
      </c>
      <c r="F555" s="3">
        <f>IF(tbl[[#This Row],[First_Contact_Timestamp]]="",0,1)</f>
        <v>1</v>
      </c>
      <c r="G555" s="5">
        <f>IF(tbl[[#This Row],[Contacted?]]=0,"",(tbl[[#This Row],[First_Contact_Timestamp]]-tbl[[#This Row],[Lead_Timestamp]])*(24*60))</f>
        <v>9.9000000092200935</v>
      </c>
      <c r="H555" s="1" t="str" cm="1">
        <f t="array" ref="H5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6" spans="1:8" x14ac:dyDescent="0.35">
      <c r="A556" s="2">
        <v>46088.245833333327</v>
      </c>
      <c r="B556" s="9">
        <v>46088</v>
      </c>
      <c r="C556" s="1" t="s">
        <v>13</v>
      </c>
      <c r="D556" s="1" t="s">
        <v>5</v>
      </c>
      <c r="E556" s="2">
        <v>46088.257222222208</v>
      </c>
      <c r="F556" s="3">
        <f>IF(tbl[[#This Row],[First_Contact_Timestamp]]="",0,1)</f>
        <v>1</v>
      </c>
      <c r="G556" s="5">
        <f>IF(tbl[[#This Row],[Contacted?]]=0,"",(tbl[[#This Row],[First_Contact_Timestamp]]-tbl[[#This Row],[Lead_Timestamp]])*(24*60))</f>
        <v>16.399999988498166</v>
      </c>
      <c r="H556" s="1" t="str" cm="1">
        <f t="array" ref="H5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57" spans="1:8" x14ac:dyDescent="0.35">
      <c r="A557" s="2">
        <v>46088.318055555559</v>
      </c>
      <c r="B557" s="9">
        <v>46088</v>
      </c>
      <c r="C557" s="1" t="s">
        <v>14</v>
      </c>
      <c r="D557" s="1" t="s">
        <v>5</v>
      </c>
      <c r="E557" s="2">
        <v>46088.32236111111</v>
      </c>
      <c r="F557" s="3">
        <f>IF(tbl[[#This Row],[First_Contact_Timestamp]]="",0,1)</f>
        <v>1</v>
      </c>
      <c r="G557" s="5">
        <f>IF(tbl[[#This Row],[Contacted?]]=0,"",(tbl[[#This Row],[First_Contact_Timestamp]]-tbl[[#This Row],[Lead_Timestamp]])*(24*60))</f>
        <v>6.1999999929685146</v>
      </c>
      <c r="H557" s="1" t="str" cm="1">
        <f t="array" ref="H5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8" spans="1:8" x14ac:dyDescent="0.35">
      <c r="A558" s="2">
        <v>46088.572222222218</v>
      </c>
      <c r="B558" s="9">
        <v>46088</v>
      </c>
      <c r="C558" s="1" t="s">
        <v>11</v>
      </c>
      <c r="D558" s="1" t="s">
        <v>5</v>
      </c>
      <c r="E558" s="2">
        <v>46088.577291666668</v>
      </c>
      <c r="F558" s="3">
        <f>IF(tbl[[#This Row],[First_Contact_Timestamp]]="",0,1)</f>
        <v>1</v>
      </c>
      <c r="G558" s="5">
        <f>IF(tbl[[#This Row],[Contacted?]]=0,"",(tbl[[#This Row],[First_Contact_Timestamp]]-tbl[[#This Row],[Lead_Timestamp]])*(24*60))</f>
        <v>7.3000000091269612</v>
      </c>
      <c r="H558" s="1" t="str" cm="1">
        <f t="array" ref="H5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59" spans="1:8" x14ac:dyDescent="0.35">
      <c r="A559" s="2">
        <v>46088.600694444453</v>
      </c>
      <c r="B559" s="9">
        <v>46088</v>
      </c>
      <c r="C559" s="1" t="s">
        <v>12</v>
      </c>
      <c r="D559" s="1" t="s">
        <v>6</v>
      </c>
      <c r="E559" s="2">
        <v>46088.603750000002</v>
      </c>
      <c r="F559" s="3">
        <f>IF(tbl[[#This Row],[First_Contact_Timestamp]]="",0,1)</f>
        <v>1</v>
      </c>
      <c r="G559" s="5">
        <f>IF(tbl[[#This Row],[Contacted?]]=0,"",(tbl[[#This Row],[First_Contact_Timestamp]]-tbl[[#This Row],[Lead_Timestamp]])*(24*60))</f>
        <v>4.3999999912921339</v>
      </c>
      <c r="H559" s="1" t="str" cm="1">
        <f t="array" ref="H5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60" spans="1:8" x14ac:dyDescent="0.35">
      <c r="A560" s="2">
        <v>46088.612500000003</v>
      </c>
      <c r="B560" s="9">
        <v>46088</v>
      </c>
      <c r="C560" s="1" t="s">
        <v>13</v>
      </c>
      <c r="D560" s="1" t="s">
        <v>5</v>
      </c>
      <c r="E560" s="2">
        <v>46088.643611111111</v>
      </c>
      <c r="F560" s="3">
        <f>IF(tbl[[#This Row],[First_Contact_Timestamp]]="",0,1)</f>
        <v>1</v>
      </c>
      <c r="G560" s="5">
        <f>IF(tbl[[#This Row],[Contacted?]]=0,"",(tbl[[#This Row],[First_Contact_Timestamp]]-tbl[[#This Row],[Lead_Timestamp]])*(24*60))</f>
        <v>44.799999995157123</v>
      </c>
      <c r="H560" s="1" t="str" cm="1">
        <f t="array" ref="H5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61" spans="1:8" x14ac:dyDescent="0.35">
      <c r="A561" s="2">
        <v>46088.818055555559</v>
      </c>
      <c r="B561" s="9">
        <v>46088</v>
      </c>
      <c r="C561" s="1" t="s">
        <v>13</v>
      </c>
      <c r="D561" s="1" t="s">
        <v>7</v>
      </c>
      <c r="E561" s="2">
        <v>46088.843958333331</v>
      </c>
      <c r="F561" s="3">
        <f>IF(tbl[[#This Row],[First_Contact_Timestamp]]="",0,1)</f>
        <v>1</v>
      </c>
      <c r="G561" s="5">
        <f>IF(tbl[[#This Row],[Contacted?]]=0,"",(tbl[[#This Row],[First_Contact_Timestamp]]-tbl[[#This Row],[Lead_Timestamp]])*(24*60))</f>
        <v>37.299999991664663</v>
      </c>
      <c r="H561" s="1" t="str" cm="1">
        <f t="array" ref="H5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62" spans="1:8" x14ac:dyDescent="0.35">
      <c r="A562" s="2">
        <v>46088.943055555559</v>
      </c>
      <c r="B562" s="9">
        <v>46088</v>
      </c>
      <c r="C562" s="1" t="s">
        <v>14</v>
      </c>
      <c r="D562" s="1" t="s">
        <v>5</v>
      </c>
      <c r="E562" s="2">
        <v>46088.950277777767</v>
      </c>
      <c r="F562" s="3">
        <f>IF(tbl[[#This Row],[First_Contact_Timestamp]]="",0,1)</f>
        <v>1</v>
      </c>
      <c r="G562" s="5">
        <f>IF(tbl[[#This Row],[Contacted?]]=0,"",(tbl[[#This Row],[First_Contact_Timestamp]]-tbl[[#This Row],[Lead_Timestamp]])*(24*60))</f>
        <v>10.399999979417771</v>
      </c>
      <c r="H562" s="1" t="str" cm="1">
        <f t="array" ref="H5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63" spans="1:8" x14ac:dyDescent="0.35">
      <c r="A563" s="2">
        <v>46088.957638888889</v>
      </c>
      <c r="B563" s="9">
        <v>46088</v>
      </c>
      <c r="C563" s="1" t="s">
        <v>14</v>
      </c>
      <c r="D563" s="1" t="s">
        <v>6</v>
      </c>
      <c r="E563" s="2">
        <v>46089.012916666667</v>
      </c>
      <c r="F563" s="3">
        <f>IF(tbl[[#This Row],[First_Contact_Timestamp]]="",0,1)</f>
        <v>1</v>
      </c>
      <c r="G563" s="5">
        <f>IF(tbl[[#This Row],[Contacted?]]=0,"",(tbl[[#This Row],[First_Contact_Timestamp]]-tbl[[#This Row],[Lead_Timestamp]])*(24*60))</f>
        <v>79.599999999627471</v>
      </c>
      <c r="H563" s="1" t="str" cm="1">
        <f t="array" ref="H5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64" spans="1:8" x14ac:dyDescent="0.35">
      <c r="A564" s="2">
        <v>46089.038194444453</v>
      </c>
      <c r="B564" s="9">
        <v>46089</v>
      </c>
      <c r="C564" s="1" t="s">
        <v>11</v>
      </c>
      <c r="D564" s="1" t="s">
        <v>7</v>
      </c>
      <c r="E564" s="2">
        <v>46089.04173611111</v>
      </c>
      <c r="F564" s="3">
        <f>IF(tbl[[#This Row],[First_Contact_Timestamp]]="",0,1)</f>
        <v>1</v>
      </c>
      <c r="G564" s="5">
        <f>IF(tbl[[#This Row],[Contacted?]]=0,"",(tbl[[#This Row],[First_Contact_Timestamp]]-tbl[[#This Row],[Lead_Timestamp]])*(24*60))</f>
        <v>5.0999999872874469</v>
      </c>
      <c r="H564" s="1" t="str" cm="1">
        <f t="array" ref="H5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65" spans="1:8" x14ac:dyDescent="0.35">
      <c r="A565" s="2">
        <v>46089.078472222223</v>
      </c>
      <c r="B565" s="9">
        <v>46089</v>
      </c>
      <c r="C565" s="1" t="s">
        <v>12</v>
      </c>
      <c r="D565" s="1" t="s">
        <v>6</v>
      </c>
      <c r="E565" s="2">
        <v>46089.085277777784</v>
      </c>
      <c r="F565" s="3">
        <f>IF(tbl[[#This Row],[First_Contact_Timestamp]]="",0,1)</f>
        <v>1</v>
      </c>
      <c r="G565" s="5">
        <f>IF(tbl[[#This Row],[Contacted?]]=0,"",(tbl[[#This Row],[First_Contact_Timestamp]]-tbl[[#This Row],[Lead_Timestamp]])*(24*60))</f>
        <v>9.8000000067986548</v>
      </c>
      <c r="H565" s="1" t="str" cm="1">
        <f t="array" ref="H5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66" spans="1:8" x14ac:dyDescent="0.35">
      <c r="A566" s="2">
        <v>46089.102777777778</v>
      </c>
      <c r="B566" s="9">
        <v>46089</v>
      </c>
      <c r="C566" s="1" t="s">
        <v>12</v>
      </c>
      <c r="D566" s="1" t="s">
        <v>8</v>
      </c>
      <c r="E566" s="2">
        <v>46089.118958333333</v>
      </c>
      <c r="F566" s="3">
        <f>IF(tbl[[#This Row],[First_Contact_Timestamp]]="",0,1)</f>
        <v>1</v>
      </c>
      <c r="G566" s="5">
        <f>IF(tbl[[#This Row],[Contacted?]]=0,"",(tbl[[#This Row],[First_Contact_Timestamp]]-tbl[[#This Row],[Lead_Timestamp]])*(24*60))</f>
        <v>23.299999998416752</v>
      </c>
      <c r="H566" s="1" t="str" cm="1">
        <f t="array" ref="H5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67" spans="1:8" x14ac:dyDescent="0.35">
      <c r="A567" s="2">
        <v>46089.193055555559</v>
      </c>
      <c r="B567" s="9">
        <v>46089</v>
      </c>
      <c r="C567" s="1" t="s">
        <v>11</v>
      </c>
      <c r="D567" s="1" t="s">
        <v>7</v>
      </c>
      <c r="E567" s="2">
        <v>46089.203680555547</v>
      </c>
      <c r="F567" s="3">
        <f>IF(tbl[[#This Row],[First_Contact_Timestamp]]="",0,1)</f>
        <v>1</v>
      </c>
      <c r="G567" s="5">
        <f>IF(tbl[[#This Row],[Contacted?]]=0,"",(tbl[[#This Row],[First_Contact_Timestamp]]-tbl[[#This Row],[Lead_Timestamp]])*(24*60))</f>
        <v>15.299999982817098</v>
      </c>
      <c r="H567" s="1" t="str" cm="1">
        <f t="array" ref="H5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68" spans="1:8" x14ac:dyDescent="0.35">
      <c r="A568" s="2">
        <v>46089.395138888889</v>
      </c>
      <c r="B568" s="9">
        <v>46089</v>
      </c>
      <c r="C568" s="1" t="s">
        <v>12</v>
      </c>
      <c r="D568" s="1" t="s">
        <v>8</v>
      </c>
      <c r="E568" s="2">
        <v>46089.3979861111</v>
      </c>
      <c r="F568" s="3">
        <f>IF(tbl[[#This Row],[First_Contact_Timestamp]]="",0,1)</f>
        <v>1</v>
      </c>
      <c r="G568" s="5">
        <f>IF(tbl[[#This Row],[Contacted?]]=0,"",(tbl[[#This Row],[First_Contact_Timestamp]]-tbl[[#This Row],[Lead_Timestamp]])*(24*60))</f>
        <v>4.0999999840278178</v>
      </c>
      <c r="H568" s="1" t="str" cm="1">
        <f t="array" ref="H5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69" spans="1:8" x14ac:dyDescent="0.35">
      <c r="A569" s="2">
        <v>46089.53125</v>
      </c>
      <c r="B569" s="9">
        <v>46089</v>
      </c>
      <c r="C569" s="1" t="s">
        <v>10</v>
      </c>
      <c r="D569" s="1" t="s">
        <v>7</v>
      </c>
      <c r="E569" s="2">
        <v>46089.540277777778</v>
      </c>
      <c r="F569" s="3">
        <f>IF(tbl[[#This Row],[First_Contact_Timestamp]]="",0,1)</f>
        <v>1</v>
      </c>
      <c r="G569" s="5">
        <f>IF(tbl[[#This Row],[Contacted?]]=0,"",(tbl[[#This Row],[First_Contact_Timestamp]]-tbl[[#This Row],[Lead_Timestamp]])*(24*60))</f>
        <v>13.000000000465661</v>
      </c>
      <c r="H569" s="1" t="str" cm="1">
        <f t="array" ref="H5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70" spans="1:8" x14ac:dyDescent="0.35">
      <c r="A570" s="2">
        <v>46089.719444444447</v>
      </c>
      <c r="B570" s="9">
        <v>46089</v>
      </c>
      <c r="C570" s="1" t="s">
        <v>10</v>
      </c>
      <c r="D570" s="1" t="s">
        <v>9</v>
      </c>
      <c r="E570" s="2">
        <v>46089.727430555547</v>
      </c>
      <c r="F570" s="3">
        <f>IF(tbl[[#This Row],[First_Contact_Timestamp]]="",0,1)</f>
        <v>1</v>
      </c>
      <c r="G570" s="5">
        <f>IF(tbl[[#This Row],[Contacted?]]=0,"",(tbl[[#This Row],[First_Contact_Timestamp]]-tbl[[#This Row],[Lead_Timestamp]])*(24*60))</f>
        <v>11.499999985098839</v>
      </c>
      <c r="H570" s="1" t="str" cm="1">
        <f t="array" ref="H5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71" spans="1:8" x14ac:dyDescent="0.35">
      <c r="A571" s="2">
        <v>46089.727083333331</v>
      </c>
      <c r="B571" s="9">
        <v>46089</v>
      </c>
      <c r="C571" s="1" t="s">
        <v>10</v>
      </c>
      <c r="D571" s="1" t="s">
        <v>6</v>
      </c>
      <c r="E571" s="2">
        <v>46089.754236111112</v>
      </c>
      <c r="F571" s="3">
        <f>IF(tbl[[#This Row],[First_Contact_Timestamp]]="",0,1)</f>
        <v>1</v>
      </c>
      <c r="G571" s="5">
        <f>IF(tbl[[#This Row],[Contacted?]]=0,"",(tbl[[#This Row],[First_Contact_Timestamp]]-tbl[[#This Row],[Lead_Timestamp]])*(24*60))</f>
        <v>39.100000003818423</v>
      </c>
      <c r="H571" s="1" t="str" cm="1">
        <f t="array" ref="H5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72" spans="1:8" x14ac:dyDescent="0.35">
      <c r="A572" s="2">
        <v>46089.826388888891</v>
      </c>
      <c r="B572" s="9">
        <v>46089</v>
      </c>
      <c r="C572" s="1" t="s">
        <v>12</v>
      </c>
      <c r="D572" s="1" t="s">
        <v>9</v>
      </c>
      <c r="E572" s="2">
        <v>46089.83</v>
      </c>
      <c r="F572" s="3">
        <f>IF(tbl[[#This Row],[First_Contact_Timestamp]]="",0,1)</f>
        <v>1</v>
      </c>
      <c r="G572" s="5">
        <f>IF(tbl[[#This Row],[Contacted?]]=0,"",(tbl[[#This Row],[First_Contact_Timestamp]]-tbl[[#This Row],[Lead_Timestamp]])*(24*60))</f>
        <v>5.2000000001862645</v>
      </c>
      <c r="H572" s="1" t="str" cm="1">
        <f t="array" ref="H5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73" spans="1:8" x14ac:dyDescent="0.35">
      <c r="A573" s="2">
        <v>46089.842361111107</v>
      </c>
      <c r="B573" s="9">
        <v>46089</v>
      </c>
      <c r="C573" s="1" t="s">
        <v>12</v>
      </c>
      <c r="D573" s="1" t="s">
        <v>9</v>
      </c>
      <c r="E573" s="2">
        <v>46089.875416666669</v>
      </c>
      <c r="F573" s="3">
        <f>IF(tbl[[#This Row],[First_Contact_Timestamp]]="",0,1)</f>
        <v>1</v>
      </c>
      <c r="G573" s="5">
        <f>IF(tbl[[#This Row],[Contacted?]]=0,"",(tbl[[#This Row],[First_Contact_Timestamp]]-tbl[[#This Row],[Lead_Timestamp]])*(24*60))</f>
        <v>47.600000010570511</v>
      </c>
      <c r="H573" s="1" t="str" cm="1">
        <f t="array" ref="H5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74" spans="1:8" x14ac:dyDescent="0.35">
      <c r="A574" s="2">
        <v>46090.363194444442</v>
      </c>
      <c r="B574" s="9">
        <v>46090</v>
      </c>
      <c r="C574" s="1" t="s">
        <v>11</v>
      </c>
      <c r="D574" s="1" t="s">
        <v>8</v>
      </c>
      <c r="F574" s="3">
        <f>IF(tbl[[#This Row],[First_Contact_Timestamp]]="",0,1)</f>
        <v>0</v>
      </c>
      <c r="G574" s="5" t="str">
        <f>IF(tbl[[#This Row],[Contacted?]]=0,"",(tbl[[#This Row],[First_Contact_Timestamp]]-tbl[[#This Row],[Lead_Timestamp]])*(24*60))</f>
        <v/>
      </c>
      <c r="H574" s="1" t="str" cm="1">
        <f t="array" ref="H5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75" spans="1:8" x14ac:dyDescent="0.35">
      <c r="A575" s="2">
        <v>46090.647222222222</v>
      </c>
      <c r="B575" s="9">
        <v>46090</v>
      </c>
      <c r="C575" s="1" t="s">
        <v>11</v>
      </c>
      <c r="D575" s="1" t="s">
        <v>6</v>
      </c>
      <c r="E575" s="2">
        <v>46090.651180555556</v>
      </c>
      <c r="F575" s="3">
        <f>IF(tbl[[#This Row],[First_Contact_Timestamp]]="",0,1)</f>
        <v>1</v>
      </c>
      <c r="G575" s="5">
        <f>IF(tbl[[#This Row],[Contacted?]]=0,"",(tbl[[#This Row],[First_Contact_Timestamp]]-tbl[[#This Row],[Lead_Timestamp]])*(24*60))</f>
        <v>5.700000001816079</v>
      </c>
      <c r="H575" s="1" t="str" cm="1">
        <f t="array" ref="H5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76" spans="1:8" x14ac:dyDescent="0.35">
      <c r="A576" s="2">
        <v>46090.776388888888</v>
      </c>
      <c r="B576" s="9">
        <v>46090</v>
      </c>
      <c r="C576" s="1" t="s">
        <v>11</v>
      </c>
      <c r="D576" s="1" t="s">
        <v>5</v>
      </c>
      <c r="E576" s="2">
        <v>46090.791041666656</v>
      </c>
      <c r="F576" s="3">
        <f>IF(tbl[[#This Row],[First_Contact_Timestamp]]="",0,1)</f>
        <v>1</v>
      </c>
      <c r="G576" s="5">
        <f>IF(tbl[[#This Row],[Contacted?]]=0,"",(tbl[[#This Row],[First_Contact_Timestamp]]-tbl[[#This Row],[Lead_Timestamp]])*(24*60))</f>
        <v>21.099999987054616</v>
      </c>
      <c r="H576" s="1" t="str" cm="1">
        <f t="array" ref="H5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77" spans="1:8" x14ac:dyDescent="0.35">
      <c r="A577" s="2">
        <v>46091.07708333333</v>
      </c>
      <c r="B577" s="9">
        <v>46091</v>
      </c>
      <c r="C577" s="1" t="s">
        <v>14</v>
      </c>
      <c r="D577" s="1" t="s">
        <v>5</v>
      </c>
      <c r="E577" s="2">
        <v>46091.079583333332</v>
      </c>
      <c r="F577" s="3">
        <f>IF(tbl[[#This Row],[First_Contact_Timestamp]]="",0,1)</f>
        <v>1</v>
      </c>
      <c r="G577" s="5">
        <f>IF(tbl[[#This Row],[Contacted?]]=0,"",(tbl[[#This Row],[First_Contact_Timestamp]]-tbl[[#This Row],[Lead_Timestamp]])*(24*60))</f>
        <v>3.6000000033527613</v>
      </c>
      <c r="H577" s="1" t="str" cm="1">
        <f t="array" ref="H5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78" spans="1:8" x14ac:dyDescent="0.35">
      <c r="A578" s="2">
        <v>46091.277777777781</v>
      </c>
      <c r="B578" s="9">
        <v>46091</v>
      </c>
      <c r="C578" s="1" t="s">
        <v>13</v>
      </c>
      <c r="D578" s="1" t="s">
        <v>6</v>
      </c>
      <c r="F578" s="3">
        <f>IF(tbl[[#This Row],[First_Contact_Timestamp]]="",0,1)</f>
        <v>0</v>
      </c>
      <c r="G578" s="5" t="str">
        <f>IF(tbl[[#This Row],[Contacted?]]=0,"",(tbl[[#This Row],[First_Contact_Timestamp]]-tbl[[#This Row],[Lead_Timestamp]])*(24*60))</f>
        <v/>
      </c>
      <c r="H578" s="1" t="str" cm="1">
        <f t="array" ref="H5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79" spans="1:8" x14ac:dyDescent="0.35">
      <c r="A579" s="2">
        <v>46091.387499999997</v>
      </c>
      <c r="B579" s="9">
        <v>46091</v>
      </c>
      <c r="C579" s="1" t="s">
        <v>12</v>
      </c>
      <c r="D579" s="1" t="s">
        <v>7</v>
      </c>
      <c r="E579" s="2">
        <v>46091.409722222219</v>
      </c>
      <c r="F579" s="3">
        <f>IF(tbl[[#This Row],[First_Contact_Timestamp]]="",0,1)</f>
        <v>1</v>
      </c>
      <c r="G579" s="5">
        <f>IF(tbl[[#This Row],[Contacted?]]=0,"",(tbl[[#This Row],[First_Contact_Timestamp]]-tbl[[#This Row],[Lead_Timestamp]])*(24*60))</f>
        <v>31.999999999534339</v>
      </c>
      <c r="H579" s="1" t="str" cm="1">
        <f t="array" ref="H5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80" spans="1:8" x14ac:dyDescent="0.35">
      <c r="A580" s="2">
        <v>46091.552777777782</v>
      </c>
      <c r="B580" s="9">
        <v>46091</v>
      </c>
      <c r="C580" s="1" t="s">
        <v>14</v>
      </c>
      <c r="D580" s="1" t="s">
        <v>6</v>
      </c>
      <c r="E580" s="2">
        <v>46091.55777777778</v>
      </c>
      <c r="F580" s="3">
        <f>IF(tbl[[#This Row],[First_Contact_Timestamp]]="",0,1)</f>
        <v>1</v>
      </c>
      <c r="G580" s="5">
        <f>IF(tbl[[#This Row],[Contacted?]]=0,"",(tbl[[#This Row],[First_Contact_Timestamp]]-tbl[[#This Row],[Lead_Timestamp]])*(24*60))</f>
        <v>7.1999999962281436</v>
      </c>
      <c r="H580" s="1" t="str" cm="1">
        <f t="array" ref="H5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81" spans="1:8" x14ac:dyDescent="0.35">
      <c r="A581" s="2">
        <v>46091.568749999999</v>
      </c>
      <c r="B581" s="9">
        <v>46091</v>
      </c>
      <c r="C581" s="1" t="s">
        <v>10</v>
      </c>
      <c r="D581" s="1" t="s">
        <v>6</v>
      </c>
      <c r="E581" s="2">
        <v>46091.60659722222</v>
      </c>
      <c r="F581" s="3">
        <f>IF(tbl[[#This Row],[First_Contact_Timestamp]]="",0,1)</f>
        <v>1</v>
      </c>
      <c r="G581" s="5">
        <f>IF(tbl[[#This Row],[Contacted?]]=0,"",(tbl[[#This Row],[First_Contact_Timestamp]]-tbl[[#This Row],[Lead_Timestamp]])*(24*60))</f>
        <v>54.499999999534339</v>
      </c>
      <c r="H581" s="1" t="str" cm="1">
        <f t="array" ref="H5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82" spans="1:8" x14ac:dyDescent="0.35">
      <c r="A582" s="2">
        <v>46091.570833333331</v>
      </c>
      <c r="B582" s="9">
        <v>46091</v>
      </c>
      <c r="C582" s="1" t="s">
        <v>14</v>
      </c>
      <c r="D582" s="1" t="s">
        <v>9</v>
      </c>
      <c r="E582" s="2">
        <v>46091.59097222222</v>
      </c>
      <c r="F582" s="3">
        <f>IF(tbl[[#This Row],[First_Contact_Timestamp]]="",0,1)</f>
        <v>1</v>
      </c>
      <c r="G582" s="5">
        <f>IF(tbl[[#This Row],[Contacted?]]=0,"",(tbl[[#This Row],[First_Contact_Timestamp]]-tbl[[#This Row],[Lead_Timestamp]])*(24*60))</f>
        <v>29.000000000232831</v>
      </c>
      <c r="H582" s="1" t="str" cm="1">
        <f t="array" ref="H5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83" spans="1:8" x14ac:dyDescent="0.35">
      <c r="A583" s="2">
        <v>46091.598611111112</v>
      </c>
      <c r="B583" s="9">
        <v>46091</v>
      </c>
      <c r="C583" s="1" t="s">
        <v>10</v>
      </c>
      <c r="D583" s="1" t="s">
        <v>9</v>
      </c>
      <c r="E583" s="2">
        <v>46091.601458333324</v>
      </c>
      <c r="F583" s="3">
        <f>IF(tbl[[#This Row],[First_Contact_Timestamp]]="",0,1)</f>
        <v>1</v>
      </c>
      <c r="G583" s="5">
        <f>IF(tbl[[#This Row],[Contacted?]]=0,"",(tbl[[#This Row],[First_Contact_Timestamp]]-tbl[[#This Row],[Lead_Timestamp]])*(24*60))</f>
        <v>4.0999999840278178</v>
      </c>
      <c r="H583" s="1" t="str" cm="1">
        <f t="array" ref="H5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84" spans="1:8" x14ac:dyDescent="0.35">
      <c r="A584" s="2">
        <v>46091.665972222218</v>
      </c>
      <c r="B584" s="9">
        <v>46091</v>
      </c>
      <c r="C584" s="1" t="s">
        <v>11</v>
      </c>
      <c r="D584" s="1" t="s">
        <v>8</v>
      </c>
      <c r="E584" s="2">
        <v>46091.672083333331</v>
      </c>
      <c r="F584" s="3">
        <f>IF(tbl[[#This Row],[First_Contact_Timestamp]]="",0,1)</f>
        <v>1</v>
      </c>
      <c r="G584" s="5">
        <f>IF(tbl[[#This Row],[Contacted?]]=0,"",(tbl[[#This Row],[First_Contact_Timestamp]]-tbl[[#This Row],[Lead_Timestamp]])*(24*60))</f>
        <v>8.8000000035390258</v>
      </c>
      <c r="H584" s="1" t="str" cm="1">
        <f t="array" ref="H5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85" spans="1:8" x14ac:dyDescent="0.35">
      <c r="A585" s="2">
        <v>46091.706250000003</v>
      </c>
      <c r="B585" s="9">
        <v>46091</v>
      </c>
      <c r="C585" s="1" t="s">
        <v>11</v>
      </c>
      <c r="D585" s="1" t="s">
        <v>7</v>
      </c>
      <c r="E585" s="2">
        <v>46091.740555555552</v>
      </c>
      <c r="F585" s="3">
        <f>IF(tbl[[#This Row],[First_Contact_Timestamp]]="",0,1)</f>
        <v>1</v>
      </c>
      <c r="G585" s="5">
        <f>IF(tbl[[#This Row],[Contacted?]]=0,"",(tbl[[#This Row],[First_Contact_Timestamp]]-tbl[[#This Row],[Lead_Timestamp]])*(24*60))</f>
        <v>49.399999991292134</v>
      </c>
      <c r="H585" s="1" t="str" cm="1">
        <f t="array" ref="H5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86" spans="1:8" x14ac:dyDescent="0.35">
      <c r="A586" s="2">
        <v>46091.836805555547</v>
      </c>
      <c r="B586" s="9">
        <v>46091</v>
      </c>
      <c r="C586" s="1" t="s">
        <v>10</v>
      </c>
      <c r="D586" s="1" t="s">
        <v>8</v>
      </c>
      <c r="E586" s="2">
        <v>46091.84888888889</v>
      </c>
      <c r="F586" s="3">
        <f>IF(tbl[[#This Row],[First_Contact_Timestamp]]="",0,1)</f>
        <v>1</v>
      </c>
      <c r="G586" s="5">
        <f>IF(tbl[[#This Row],[Contacted?]]=0,"",(tbl[[#This Row],[First_Contact_Timestamp]]-tbl[[#This Row],[Lead_Timestamp]])*(24*60))</f>
        <v>17.400000012712553</v>
      </c>
      <c r="H586" s="1" t="str" cm="1">
        <f t="array" ref="H5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587" spans="1:8" x14ac:dyDescent="0.35">
      <c r="A587" s="2">
        <v>46091.864583333343</v>
      </c>
      <c r="B587" s="9">
        <v>46091</v>
      </c>
      <c r="C587" s="1" t="s">
        <v>12</v>
      </c>
      <c r="D587" s="1" t="s">
        <v>6</v>
      </c>
      <c r="E587" s="2">
        <v>46091.909583333327</v>
      </c>
      <c r="F587" s="3">
        <f>IF(tbl[[#This Row],[First_Contact_Timestamp]]="",0,1)</f>
        <v>1</v>
      </c>
      <c r="G587" s="5">
        <f>IF(tbl[[#This Row],[Contacted?]]=0,"",(tbl[[#This Row],[First_Contact_Timestamp]]-tbl[[#This Row],[Lead_Timestamp]])*(24*60))</f>
        <v>64.799999976530671</v>
      </c>
      <c r="H587" s="1" t="str" cm="1">
        <f t="array" ref="H5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88" spans="1:8" x14ac:dyDescent="0.35">
      <c r="A588" s="2">
        <v>46091.956944444442</v>
      </c>
      <c r="B588" s="9">
        <v>46091</v>
      </c>
      <c r="C588" s="1" t="s">
        <v>12</v>
      </c>
      <c r="D588" s="1" t="s">
        <v>8</v>
      </c>
      <c r="E588" s="2">
        <v>46092.002291666657</v>
      </c>
      <c r="F588" s="3">
        <f>IF(tbl[[#This Row],[First_Contact_Timestamp]]="",0,1)</f>
        <v>1</v>
      </c>
      <c r="G588" s="5">
        <f>IF(tbl[[#This Row],[Contacted?]]=0,"",(tbl[[#This Row],[First_Contact_Timestamp]]-tbl[[#This Row],[Lead_Timestamp]])*(24*60))</f>
        <v>65.299999988637865</v>
      </c>
      <c r="H588" s="1" t="str" cm="1">
        <f t="array" ref="H5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89" spans="1:8" x14ac:dyDescent="0.35">
      <c r="A589" s="2">
        <v>46092.154861111107</v>
      </c>
      <c r="B589" s="9">
        <v>46092</v>
      </c>
      <c r="C589" s="1" t="s">
        <v>11</v>
      </c>
      <c r="D589" s="1" t="s">
        <v>5</v>
      </c>
      <c r="E589" s="2">
        <v>46092.162708333337</v>
      </c>
      <c r="F589" s="3">
        <f>IF(tbl[[#This Row],[First_Contact_Timestamp]]="",0,1)</f>
        <v>1</v>
      </c>
      <c r="G589" s="5">
        <f>IF(tbl[[#This Row],[Contacted?]]=0,"",(tbl[[#This Row],[First_Contact_Timestamp]]-tbl[[#This Row],[Lead_Timestamp]])*(24*60))</f>
        <v>11.300000011688098</v>
      </c>
      <c r="H589" s="1" t="str" cm="1">
        <f t="array" ref="H5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590" spans="1:8" x14ac:dyDescent="0.35">
      <c r="A590" s="2">
        <v>46092.27847222222</v>
      </c>
      <c r="B590" s="9">
        <v>46092</v>
      </c>
      <c r="C590" s="1" t="s">
        <v>11</v>
      </c>
      <c r="D590" s="1" t="s">
        <v>5</v>
      </c>
      <c r="E590" s="2">
        <v>46092.30541666667</v>
      </c>
      <c r="F590" s="3">
        <f>IF(tbl[[#This Row],[First_Contact_Timestamp]]="",0,1)</f>
        <v>1</v>
      </c>
      <c r="G590" s="5">
        <f>IF(tbl[[#This Row],[Contacted?]]=0,"",(tbl[[#This Row],[First_Contact_Timestamp]]-tbl[[#This Row],[Lead_Timestamp]])*(24*60))</f>
        <v>38.800000007031485</v>
      </c>
      <c r="H590" s="1" t="str" cm="1">
        <f t="array" ref="H5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91" spans="1:8" x14ac:dyDescent="0.35">
      <c r="A591" s="2">
        <v>46092.390277777777</v>
      </c>
      <c r="B591" s="9">
        <v>46092</v>
      </c>
      <c r="C591" s="1" t="s">
        <v>13</v>
      </c>
      <c r="D591" s="1" t="s">
        <v>7</v>
      </c>
      <c r="E591" s="2">
        <v>46092.395277777781</v>
      </c>
      <c r="F591" s="3">
        <f>IF(tbl[[#This Row],[First_Contact_Timestamp]]="",0,1)</f>
        <v>1</v>
      </c>
      <c r="G591" s="5">
        <f>IF(tbl[[#This Row],[Contacted?]]=0,"",(tbl[[#This Row],[First_Contact_Timestamp]]-tbl[[#This Row],[Lead_Timestamp]])*(24*60))</f>
        <v>7.2000000067055225</v>
      </c>
      <c r="H591" s="1" t="str" cm="1">
        <f t="array" ref="H5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92" spans="1:8" x14ac:dyDescent="0.35">
      <c r="A592" s="2">
        <v>46092.504861111112</v>
      </c>
      <c r="B592" s="9">
        <v>46092</v>
      </c>
      <c r="C592" s="1" t="s">
        <v>10</v>
      </c>
      <c r="D592" s="1" t="s">
        <v>6</v>
      </c>
      <c r="E592" s="2">
        <v>46092.50854166667</v>
      </c>
      <c r="F592" s="3">
        <f>IF(tbl[[#This Row],[First_Contact_Timestamp]]="",0,1)</f>
        <v>1</v>
      </c>
      <c r="G592" s="5">
        <f>IF(tbl[[#This Row],[Contacted?]]=0,"",(tbl[[#This Row],[First_Contact_Timestamp]]-tbl[[#This Row],[Lead_Timestamp]])*(24*60))</f>
        <v>5.3000000026077032</v>
      </c>
      <c r="H592" s="1" t="str" cm="1">
        <f t="array" ref="H5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93" spans="1:8" x14ac:dyDescent="0.35">
      <c r="A593" s="2">
        <v>46092.571527777778</v>
      </c>
      <c r="B593" s="9">
        <v>46092</v>
      </c>
      <c r="C593" s="1" t="s">
        <v>11</v>
      </c>
      <c r="D593" s="1" t="s">
        <v>8</v>
      </c>
      <c r="E593" s="2">
        <v>46092.641319444447</v>
      </c>
      <c r="F593" s="3">
        <f>IF(tbl[[#This Row],[First_Contact_Timestamp]]="",0,1)</f>
        <v>1</v>
      </c>
      <c r="G593" s="5">
        <f>IF(tbl[[#This Row],[Contacted?]]=0,"",(tbl[[#This Row],[First_Contact_Timestamp]]-tbl[[#This Row],[Lead_Timestamp]])*(24*60))</f>
        <v>100.50000000279397</v>
      </c>
      <c r="H593" s="1" t="str" cm="1">
        <f t="array" ref="H5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594" spans="1:8" x14ac:dyDescent="0.35">
      <c r="A594" s="2">
        <v>46092.572222222218</v>
      </c>
      <c r="B594" s="9">
        <v>46092</v>
      </c>
      <c r="C594" s="1" t="s">
        <v>13</v>
      </c>
      <c r="D594" s="1" t="s">
        <v>5</v>
      </c>
      <c r="E594" s="2">
        <v>46092.575972222221</v>
      </c>
      <c r="F594" s="3">
        <f>IF(tbl[[#This Row],[First_Contact_Timestamp]]="",0,1)</f>
        <v>1</v>
      </c>
      <c r="G594" s="5">
        <f>IF(tbl[[#This Row],[Contacted?]]=0,"",(tbl[[#This Row],[First_Contact_Timestamp]]-tbl[[#This Row],[Lead_Timestamp]])*(24*60))</f>
        <v>5.4000000050291419</v>
      </c>
      <c r="H594" s="1" t="str" cm="1">
        <f t="array" ref="H5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95" spans="1:8" x14ac:dyDescent="0.35">
      <c r="A595" s="2">
        <v>46093.03402777778</v>
      </c>
      <c r="B595" s="9">
        <v>46093</v>
      </c>
      <c r="C595" s="1" t="s">
        <v>14</v>
      </c>
      <c r="D595" s="1" t="s">
        <v>5</v>
      </c>
      <c r="E595" s="2">
        <v>46093.037291666667</v>
      </c>
      <c r="F595" s="3">
        <f>IF(tbl[[#This Row],[First_Contact_Timestamp]]="",0,1)</f>
        <v>1</v>
      </c>
      <c r="G595" s="5">
        <f>IF(tbl[[#This Row],[Contacted?]]=0,"",(tbl[[#This Row],[First_Contact_Timestamp]]-tbl[[#This Row],[Lead_Timestamp]])*(24*60))</f>
        <v>4.69999999855645</v>
      </c>
      <c r="H595" s="1" t="str" cm="1">
        <f t="array" ref="H5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596" spans="1:8" x14ac:dyDescent="0.35">
      <c r="A596" s="2">
        <v>46093.09375</v>
      </c>
      <c r="B596" s="9">
        <v>46093</v>
      </c>
      <c r="C596" s="1" t="s">
        <v>11</v>
      </c>
      <c r="D596" s="1" t="s">
        <v>6</v>
      </c>
      <c r="E596" s="2">
        <v>46093.115486111114</v>
      </c>
      <c r="F596" s="3">
        <f>IF(tbl[[#This Row],[First_Contact_Timestamp]]="",0,1)</f>
        <v>1</v>
      </c>
      <c r="G596" s="5">
        <f>IF(tbl[[#This Row],[Contacted?]]=0,"",(tbl[[#This Row],[First_Contact_Timestamp]]-tbl[[#This Row],[Lead_Timestamp]])*(24*60))</f>
        <v>31.300000003539026</v>
      </c>
      <c r="H596" s="1" t="str" cm="1">
        <f t="array" ref="H5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597" spans="1:8" x14ac:dyDescent="0.35">
      <c r="A597" s="2">
        <v>46093.106944444437</v>
      </c>
      <c r="B597" s="9">
        <v>46093</v>
      </c>
      <c r="C597" s="1" t="s">
        <v>10</v>
      </c>
      <c r="D597" s="1" t="s">
        <v>6</v>
      </c>
      <c r="E597" s="2">
        <v>46093.111944444441</v>
      </c>
      <c r="F597" s="3">
        <f>IF(tbl[[#This Row],[First_Contact_Timestamp]]="",0,1)</f>
        <v>1</v>
      </c>
      <c r="G597" s="5">
        <f>IF(tbl[[#This Row],[Contacted?]]=0,"",(tbl[[#This Row],[First_Contact_Timestamp]]-tbl[[#This Row],[Lead_Timestamp]])*(24*60))</f>
        <v>7.2000000067055225</v>
      </c>
      <c r="H597" s="1" t="str" cm="1">
        <f t="array" ref="H5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598" spans="1:8" x14ac:dyDescent="0.35">
      <c r="A598" s="2">
        <v>46093.10833333333</v>
      </c>
      <c r="B598" s="9">
        <v>46093</v>
      </c>
      <c r="C598" s="1" t="s">
        <v>13</v>
      </c>
      <c r="D598" s="1" t="s">
        <v>9</v>
      </c>
      <c r="F598" s="3">
        <f>IF(tbl[[#This Row],[First_Contact_Timestamp]]="",0,1)</f>
        <v>0</v>
      </c>
      <c r="G598" s="5" t="str">
        <f>IF(tbl[[#This Row],[Contacted?]]=0,"",(tbl[[#This Row],[First_Contact_Timestamp]]-tbl[[#This Row],[Lead_Timestamp]])*(24*60))</f>
        <v/>
      </c>
      <c r="H598" s="1" t="str" cm="1">
        <f t="array" ref="H5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599" spans="1:8" x14ac:dyDescent="0.35">
      <c r="A599" s="2">
        <v>46093.25</v>
      </c>
      <c r="B599" s="9">
        <v>46093</v>
      </c>
      <c r="C599" s="1" t="s">
        <v>14</v>
      </c>
      <c r="D599" s="1" t="s">
        <v>5</v>
      </c>
      <c r="E599" s="2">
        <v>46093.280277777783</v>
      </c>
      <c r="F599" s="3">
        <f>IF(tbl[[#This Row],[First_Contact_Timestamp]]="",0,1)</f>
        <v>1</v>
      </c>
      <c r="G599" s="5">
        <f>IF(tbl[[#This Row],[Contacted?]]=0,"",(tbl[[#This Row],[First_Contact_Timestamp]]-tbl[[#This Row],[Lead_Timestamp]])*(24*60))</f>
        <v>43.600000008009374</v>
      </c>
      <c r="H599" s="1" t="str" cm="1">
        <f t="array" ref="H5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00" spans="1:8" x14ac:dyDescent="0.35">
      <c r="A600" s="2">
        <v>46093.268055555563</v>
      </c>
      <c r="B600" s="9">
        <v>46093</v>
      </c>
      <c r="C600" s="1" t="s">
        <v>12</v>
      </c>
      <c r="D600" s="1" t="s">
        <v>7</v>
      </c>
      <c r="E600" s="2">
        <v>46093.346250000002</v>
      </c>
      <c r="F600" s="3">
        <f>IF(tbl[[#This Row],[First_Contact_Timestamp]]="",0,1)</f>
        <v>1</v>
      </c>
      <c r="G600" s="5">
        <f>IF(tbl[[#This Row],[Contacted?]]=0,"",(tbl[[#This Row],[First_Contact_Timestamp]]-tbl[[#This Row],[Lead_Timestamp]])*(24*60))</f>
        <v>112.59999999194406</v>
      </c>
      <c r="H600" s="1" t="str" cm="1">
        <f t="array" ref="H6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01" spans="1:8" x14ac:dyDescent="0.35">
      <c r="A601" s="2">
        <v>46093.361111111109</v>
      </c>
      <c r="B601" s="9">
        <v>46093</v>
      </c>
      <c r="C601" s="1" t="s">
        <v>11</v>
      </c>
      <c r="D601" s="1" t="s">
        <v>5</v>
      </c>
      <c r="F601" s="3">
        <f>IF(tbl[[#This Row],[First_Contact_Timestamp]]="",0,1)</f>
        <v>0</v>
      </c>
      <c r="G601" s="5" t="str">
        <f>IF(tbl[[#This Row],[Contacted?]]=0,"",(tbl[[#This Row],[First_Contact_Timestamp]]-tbl[[#This Row],[Lead_Timestamp]])*(24*60))</f>
        <v/>
      </c>
      <c r="H601" s="1" t="str" cm="1">
        <f t="array" ref="H6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02" spans="1:8" x14ac:dyDescent="0.35">
      <c r="A602" s="2">
        <v>46093.395833333343</v>
      </c>
      <c r="B602" s="9">
        <v>46093</v>
      </c>
      <c r="C602" s="1" t="s">
        <v>10</v>
      </c>
      <c r="D602" s="1" t="s">
        <v>6</v>
      </c>
      <c r="F602" s="3">
        <f>IF(tbl[[#This Row],[First_Contact_Timestamp]]="",0,1)</f>
        <v>0</v>
      </c>
      <c r="G602" s="5" t="str">
        <f>IF(tbl[[#This Row],[Contacted?]]=0,"",(tbl[[#This Row],[First_Contact_Timestamp]]-tbl[[#This Row],[Lead_Timestamp]])*(24*60))</f>
        <v/>
      </c>
      <c r="H602" s="1" t="str" cm="1">
        <f t="array" ref="H6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03" spans="1:8" x14ac:dyDescent="0.35">
      <c r="A603" s="2">
        <v>46093.424305555563</v>
      </c>
      <c r="B603" s="9">
        <v>46093</v>
      </c>
      <c r="C603" s="1" t="s">
        <v>13</v>
      </c>
      <c r="D603" s="1" t="s">
        <v>7</v>
      </c>
      <c r="E603" s="2">
        <v>46093.440416666657</v>
      </c>
      <c r="F603" s="3">
        <f>IF(tbl[[#This Row],[First_Contact_Timestamp]]="",0,1)</f>
        <v>1</v>
      </c>
      <c r="G603" s="5">
        <f>IF(tbl[[#This Row],[Contacted?]]=0,"",(tbl[[#This Row],[First_Contact_Timestamp]]-tbl[[#This Row],[Lead_Timestamp]])*(24*60))</f>
        <v>23.199999975040555</v>
      </c>
      <c r="H603" s="1" t="str" cm="1">
        <f t="array" ref="H6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04" spans="1:8" x14ac:dyDescent="0.35">
      <c r="A604" s="2">
        <v>46093.643750000003</v>
      </c>
      <c r="B604" s="9">
        <v>46093</v>
      </c>
      <c r="C604" s="1" t="s">
        <v>13</v>
      </c>
      <c r="D604" s="1" t="s">
        <v>8</v>
      </c>
      <c r="E604" s="2">
        <v>46093.647777777784</v>
      </c>
      <c r="F604" s="3">
        <f>IF(tbl[[#This Row],[First_Contact_Timestamp]]="",0,1)</f>
        <v>1</v>
      </c>
      <c r="G604" s="5">
        <f>IF(tbl[[#This Row],[Contacted?]]=0,"",(tbl[[#This Row],[First_Contact_Timestamp]]-tbl[[#This Row],[Lead_Timestamp]])*(24*60))</f>
        <v>5.8000000042375177</v>
      </c>
      <c r="H604" s="1" t="str" cm="1">
        <f t="array" ref="H6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05" spans="1:8" x14ac:dyDescent="0.35">
      <c r="A605" s="2">
        <v>46093.76458333333</v>
      </c>
      <c r="B605" s="9">
        <v>46093</v>
      </c>
      <c r="C605" s="1" t="s">
        <v>12</v>
      </c>
      <c r="D605" s="1" t="s">
        <v>7</v>
      </c>
      <c r="E605" s="2">
        <v>46093.768125000002</v>
      </c>
      <c r="F605" s="3">
        <f>IF(tbl[[#This Row],[First_Contact_Timestamp]]="",0,1)</f>
        <v>1</v>
      </c>
      <c r="G605" s="5">
        <f>IF(tbl[[#This Row],[Contacted?]]=0,"",(tbl[[#This Row],[First_Contact_Timestamp]]-tbl[[#This Row],[Lead_Timestamp]])*(24*60))</f>
        <v>5.1000000082422048</v>
      </c>
      <c r="H605" s="1" t="str" cm="1">
        <f t="array" ref="H6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06" spans="1:8" x14ac:dyDescent="0.35">
      <c r="A606" s="2">
        <v>46094.051388888889</v>
      </c>
      <c r="B606" s="9">
        <v>46094</v>
      </c>
      <c r="C606" s="1" t="s">
        <v>13</v>
      </c>
      <c r="D606" s="1" t="s">
        <v>6</v>
      </c>
      <c r="E606" s="2">
        <v>46094.123749999999</v>
      </c>
      <c r="F606" s="3">
        <f>IF(tbl[[#This Row],[First_Contact_Timestamp]]="",0,1)</f>
        <v>1</v>
      </c>
      <c r="G606" s="5">
        <f>IF(tbl[[#This Row],[Contacted?]]=0,"",(tbl[[#This Row],[First_Contact_Timestamp]]-tbl[[#This Row],[Lead_Timestamp]])*(24*60))</f>
        <v>104.19999999809079</v>
      </c>
      <c r="H606" s="1" t="str" cm="1">
        <f t="array" ref="H6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07" spans="1:8" x14ac:dyDescent="0.35">
      <c r="A607" s="2">
        <v>46094.177777777782</v>
      </c>
      <c r="B607" s="9">
        <v>46094</v>
      </c>
      <c r="C607" s="1" t="s">
        <v>10</v>
      </c>
      <c r="D607" s="1" t="s">
        <v>9</v>
      </c>
      <c r="E607" s="2">
        <v>46094.184791666667</v>
      </c>
      <c r="F607" s="3">
        <f>IF(tbl[[#This Row],[First_Contact_Timestamp]]="",0,1)</f>
        <v>1</v>
      </c>
      <c r="G607" s="5">
        <f>IF(tbl[[#This Row],[Contacted?]]=0,"",(tbl[[#This Row],[First_Contact_Timestamp]]-tbl[[#This Row],[Lead_Timestamp]])*(24*60))</f>
        <v>10.099999993108213</v>
      </c>
      <c r="H607" s="1" t="str" cm="1">
        <f t="array" ref="H6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08" spans="1:8" x14ac:dyDescent="0.35">
      <c r="A608" s="2">
        <v>46094.545138888891</v>
      </c>
      <c r="B608" s="9">
        <v>46094</v>
      </c>
      <c r="C608" s="1" t="s">
        <v>11</v>
      </c>
      <c r="D608" s="1" t="s">
        <v>6</v>
      </c>
      <c r="E608" s="2">
        <v>46094.550625000003</v>
      </c>
      <c r="F608" s="3">
        <f>IF(tbl[[#This Row],[First_Contact_Timestamp]]="",0,1)</f>
        <v>1</v>
      </c>
      <c r="G608" s="5">
        <f>IF(tbl[[#This Row],[Contacted?]]=0,"",(tbl[[#This Row],[First_Contact_Timestamp]]-tbl[[#This Row],[Lead_Timestamp]])*(24*60))</f>
        <v>7.9000000027008355</v>
      </c>
      <c r="H608" s="1" t="str" cm="1">
        <f t="array" ref="H6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09" spans="1:8" x14ac:dyDescent="0.35">
      <c r="A609" s="2">
        <v>46094.581944444442</v>
      </c>
      <c r="B609" s="9">
        <v>46094</v>
      </c>
      <c r="C609" s="1" t="s">
        <v>11</v>
      </c>
      <c r="D609" s="1" t="s">
        <v>7</v>
      </c>
      <c r="E609" s="2">
        <v>46094.586111111108</v>
      </c>
      <c r="F609" s="3">
        <f>IF(tbl[[#This Row],[First_Contact_Timestamp]]="",0,1)</f>
        <v>1</v>
      </c>
      <c r="G609" s="5">
        <f>IF(tbl[[#This Row],[Contacted?]]=0,"",(tbl[[#This Row],[First_Contact_Timestamp]]-tbl[[#This Row],[Lead_Timestamp]])*(24*60))</f>
        <v>5.9999999986030161</v>
      </c>
      <c r="H609" s="1" t="str" cm="1">
        <f t="array" ref="H6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0" spans="1:8" x14ac:dyDescent="0.35">
      <c r="A610" s="2">
        <v>46094.70208333333</v>
      </c>
      <c r="B610" s="9">
        <v>46094</v>
      </c>
      <c r="C610" s="1" t="s">
        <v>13</v>
      </c>
      <c r="D610" s="1" t="s">
        <v>9</v>
      </c>
      <c r="E610" s="2">
        <v>46094.706736111111</v>
      </c>
      <c r="F610" s="3">
        <f>IF(tbl[[#This Row],[First_Contact_Timestamp]]="",0,1)</f>
        <v>1</v>
      </c>
      <c r="G610" s="5">
        <f>IF(tbl[[#This Row],[Contacted?]]=0,"",(tbl[[#This Row],[First_Contact_Timestamp]]-tbl[[#This Row],[Lead_Timestamp]])*(24*60))</f>
        <v>6.700000005075708</v>
      </c>
      <c r="H610" s="1" t="str" cm="1">
        <f t="array" ref="H6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1" spans="1:8" x14ac:dyDescent="0.35">
      <c r="A611" s="2">
        <v>46094.773611111108</v>
      </c>
      <c r="B611" s="9">
        <v>46094</v>
      </c>
      <c r="C611" s="1" t="s">
        <v>13</v>
      </c>
      <c r="D611" s="1" t="s">
        <v>6</v>
      </c>
      <c r="E611" s="2">
        <v>46094.776875000003</v>
      </c>
      <c r="F611" s="3">
        <f>IF(tbl[[#This Row],[First_Contact_Timestamp]]="",0,1)</f>
        <v>1</v>
      </c>
      <c r="G611" s="5">
        <f>IF(tbl[[#This Row],[Contacted?]]=0,"",(tbl[[#This Row],[First_Contact_Timestamp]]-tbl[[#This Row],[Lead_Timestamp]])*(24*60))</f>
        <v>4.700000009033829</v>
      </c>
      <c r="H611" s="1" t="str" cm="1">
        <f t="array" ref="H6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12" spans="1:8" x14ac:dyDescent="0.35">
      <c r="A612" s="2">
        <v>46094.827777777777</v>
      </c>
      <c r="B612" s="9">
        <v>46094</v>
      </c>
      <c r="C612" s="1" t="s">
        <v>12</v>
      </c>
      <c r="D612" s="1" t="s">
        <v>8</v>
      </c>
      <c r="E612" s="2">
        <v>46094.83222222222</v>
      </c>
      <c r="F612" s="3">
        <f>IF(tbl[[#This Row],[First_Contact_Timestamp]]="",0,1)</f>
        <v>1</v>
      </c>
      <c r="G612" s="5">
        <f>IF(tbl[[#This Row],[Contacted?]]=0,"",(tbl[[#This Row],[First_Contact_Timestamp]]-tbl[[#This Row],[Lead_Timestamp]])*(24*60))</f>
        <v>6.3999999978113919</v>
      </c>
      <c r="H612" s="1" t="str" cm="1">
        <f t="array" ref="H6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3" spans="1:8" x14ac:dyDescent="0.35">
      <c r="A613" s="2">
        <v>46094.984722222223</v>
      </c>
      <c r="B613" s="9">
        <v>46094</v>
      </c>
      <c r="C613" s="1" t="s">
        <v>10</v>
      </c>
      <c r="D613" s="1" t="s">
        <v>5</v>
      </c>
      <c r="F613" s="3">
        <f>IF(tbl[[#This Row],[First_Contact_Timestamp]]="",0,1)</f>
        <v>0</v>
      </c>
      <c r="G613" s="5" t="str">
        <f>IF(tbl[[#This Row],[Contacted?]]=0,"",(tbl[[#This Row],[First_Contact_Timestamp]]-tbl[[#This Row],[Lead_Timestamp]])*(24*60))</f>
        <v/>
      </c>
      <c r="H613" s="1" t="str" cm="1">
        <f t="array" ref="H6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14" spans="1:8" x14ac:dyDescent="0.35">
      <c r="A614" s="2">
        <v>46095.12222222222</v>
      </c>
      <c r="B614" s="9">
        <v>46095</v>
      </c>
      <c r="C614" s="1" t="s">
        <v>10</v>
      </c>
      <c r="D614" s="1" t="s">
        <v>5</v>
      </c>
      <c r="E614" s="2">
        <v>46095.128680555557</v>
      </c>
      <c r="F614" s="3">
        <f>IF(tbl[[#This Row],[First_Contact_Timestamp]]="",0,1)</f>
        <v>1</v>
      </c>
      <c r="G614" s="5">
        <f>IF(tbl[[#This Row],[Contacted?]]=0,"",(tbl[[#This Row],[First_Contact_Timestamp]]-tbl[[#This Row],[Lead_Timestamp]])*(24*60))</f>
        <v>9.3000000051688403</v>
      </c>
      <c r="H614" s="1" t="str" cm="1">
        <f t="array" ref="H6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5" spans="1:8" x14ac:dyDescent="0.35">
      <c r="A615" s="2">
        <v>46095.154166666667</v>
      </c>
      <c r="B615" s="9">
        <v>46095</v>
      </c>
      <c r="C615" s="1" t="s">
        <v>12</v>
      </c>
      <c r="D615" s="1" t="s">
        <v>7</v>
      </c>
      <c r="E615" s="2">
        <v>46095.159930555557</v>
      </c>
      <c r="F615" s="3">
        <f>IF(tbl[[#This Row],[First_Contact_Timestamp]]="",0,1)</f>
        <v>1</v>
      </c>
      <c r="G615" s="5">
        <f>IF(tbl[[#This Row],[Contacted?]]=0,"",(tbl[[#This Row],[First_Contact_Timestamp]]-tbl[[#This Row],[Lead_Timestamp]])*(24*60))</f>
        <v>8.3000000019092113</v>
      </c>
      <c r="H615" s="1" t="str" cm="1">
        <f t="array" ref="H6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6" spans="1:8" x14ac:dyDescent="0.35">
      <c r="A616" s="2">
        <v>46095.223611111112</v>
      </c>
      <c r="B616" s="9">
        <v>46095</v>
      </c>
      <c r="C616" s="1" t="s">
        <v>13</v>
      </c>
      <c r="D616" s="1" t="s">
        <v>8</v>
      </c>
      <c r="F616" s="3">
        <f>IF(tbl[[#This Row],[First_Contact_Timestamp]]="",0,1)</f>
        <v>0</v>
      </c>
      <c r="G616" s="5" t="str">
        <f>IF(tbl[[#This Row],[Contacted?]]=0,"",(tbl[[#This Row],[First_Contact_Timestamp]]-tbl[[#This Row],[Lead_Timestamp]])*(24*60))</f>
        <v/>
      </c>
      <c r="H616" s="1" t="str" cm="1">
        <f t="array" ref="H6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17" spans="1:8" x14ac:dyDescent="0.35">
      <c r="A617" s="2">
        <v>46095.240277777782</v>
      </c>
      <c r="B617" s="9">
        <v>46095</v>
      </c>
      <c r="C617" s="1" t="s">
        <v>10</v>
      </c>
      <c r="D617" s="1" t="s">
        <v>8</v>
      </c>
      <c r="E617" s="2">
        <v>46095.246180555558</v>
      </c>
      <c r="F617" s="3">
        <f>IF(tbl[[#This Row],[First_Contact_Timestamp]]="",0,1)</f>
        <v>1</v>
      </c>
      <c r="G617" s="5">
        <f>IF(tbl[[#This Row],[Contacted?]]=0,"",(tbl[[#This Row],[First_Contact_Timestamp]]-tbl[[#This Row],[Lead_Timestamp]])*(24*60))</f>
        <v>8.4999999962747097</v>
      </c>
      <c r="H617" s="1" t="str" cm="1">
        <f t="array" ref="H6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8" spans="1:8" x14ac:dyDescent="0.35">
      <c r="A618" s="2">
        <v>46095.321527777778</v>
      </c>
      <c r="B618" s="9">
        <v>46095</v>
      </c>
      <c r="C618" s="1" t="s">
        <v>14</v>
      </c>
      <c r="D618" s="1" t="s">
        <v>8</v>
      </c>
      <c r="E618" s="2">
        <v>46095.328402777777</v>
      </c>
      <c r="F618" s="3">
        <f>IF(tbl[[#This Row],[First_Contact_Timestamp]]="",0,1)</f>
        <v>1</v>
      </c>
      <c r="G618" s="5">
        <f>IF(tbl[[#This Row],[Contacted?]]=0,"",(tbl[[#This Row],[First_Contact_Timestamp]]-tbl[[#This Row],[Lead_Timestamp]])*(24*60))</f>
        <v>9.8999999987427145</v>
      </c>
      <c r="H618" s="1" t="str" cm="1">
        <f t="array" ref="H6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19" spans="1:8" x14ac:dyDescent="0.35">
      <c r="A619" s="2">
        <v>46095.5</v>
      </c>
      <c r="B619" s="9">
        <v>46095</v>
      </c>
      <c r="C619" s="1" t="s">
        <v>11</v>
      </c>
      <c r="D619" s="1" t="s">
        <v>7</v>
      </c>
      <c r="E619" s="2">
        <v>46095.502013888887</v>
      </c>
      <c r="F619" s="3">
        <f>IF(tbl[[#This Row],[First_Contact_Timestamp]]="",0,1)</f>
        <v>1</v>
      </c>
      <c r="G619" s="5">
        <f>IF(tbl[[#This Row],[Contacted?]]=0,"",(tbl[[#This Row],[First_Contact_Timestamp]]-tbl[[#This Row],[Lead_Timestamp]])*(24*60))</f>
        <v>2.8999999968800694</v>
      </c>
      <c r="H619" s="1" t="str" cm="1">
        <f t="array" ref="H6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20" spans="1:8" x14ac:dyDescent="0.35">
      <c r="A620" s="2">
        <v>46095.618750000001</v>
      </c>
      <c r="B620" s="9">
        <v>46095</v>
      </c>
      <c r="C620" s="1" t="s">
        <v>14</v>
      </c>
      <c r="D620" s="1" t="s">
        <v>9</v>
      </c>
      <c r="E620" s="2">
        <v>46095.626875000002</v>
      </c>
      <c r="F620" s="3">
        <f>IF(tbl[[#This Row],[First_Contact_Timestamp]]="",0,1)</f>
        <v>1</v>
      </c>
      <c r="G620" s="5">
        <f>IF(tbl[[#This Row],[Contacted?]]=0,"",(tbl[[#This Row],[First_Contact_Timestamp]]-tbl[[#This Row],[Lead_Timestamp]])*(24*60))</f>
        <v>11.700000000419095</v>
      </c>
      <c r="H620" s="1" t="str" cm="1">
        <f t="array" ref="H6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21" spans="1:8" x14ac:dyDescent="0.35">
      <c r="A621" s="2">
        <v>46095.821527777778</v>
      </c>
      <c r="B621" s="9">
        <v>46095</v>
      </c>
      <c r="C621" s="1" t="s">
        <v>13</v>
      </c>
      <c r="D621" s="1" t="s">
        <v>7</v>
      </c>
      <c r="E621" s="2">
        <v>46095.826249999998</v>
      </c>
      <c r="F621" s="3">
        <f>IF(tbl[[#This Row],[First_Contact_Timestamp]]="",0,1)</f>
        <v>1</v>
      </c>
      <c r="G621" s="5">
        <f>IF(tbl[[#This Row],[Contacted?]]=0,"",(tbl[[#This Row],[First_Contact_Timestamp]]-tbl[[#This Row],[Lead_Timestamp]])*(24*60))</f>
        <v>6.7999999970197678</v>
      </c>
      <c r="H621" s="1" t="str" cm="1">
        <f t="array" ref="H6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22" spans="1:8" x14ac:dyDescent="0.35">
      <c r="A622" s="2">
        <v>46096.210416666669</v>
      </c>
      <c r="B622" s="9">
        <v>46096</v>
      </c>
      <c r="C622" s="1" t="s">
        <v>14</v>
      </c>
      <c r="D622" s="1" t="s">
        <v>6</v>
      </c>
      <c r="E622" s="2">
        <v>46096.224861111114</v>
      </c>
      <c r="F622" s="3">
        <f>IF(tbl[[#This Row],[First_Contact_Timestamp]]="",0,1)</f>
        <v>1</v>
      </c>
      <c r="G622" s="5">
        <f>IF(tbl[[#This Row],[Contacted?]]=0,"",(tbl[[#This Row],[First_Contact_Timestamp]]-tbl[[#This Row],[Lead_Timestamp]])*(24*60))</f>
        <v>20.800000000745058</v>
      </c>
      <c r="H622" s="1" t="str" cm="1">
        <f t="array" ref="H6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23" spans="1:8" x14ac:dyDescent="0.35">
      <c r="A623" s="2">
        <v>46096.243055555547</v>
      </c>
      <c r="B623" s="9">
        <v>46096</v>
      </c>
      <c r="C623" s="1" t="s">
        <v>10</v>
      </c>
      <c r="D623" s="1" t="s">
        <v>6</v>
      </c>
      <c r="E623" s="2">
        <v>46096.250416666669</v>
      </c>
      <c r="F623" s="3">
        <f>IF(tbl[[#This Row],[First_Contact_Timestamp]]="",0,1)</f>
        <v>1</v>
      </c>
      <c r="G623" s="5">
        <f>IF(tbl[[#This Row],[Contacted?]]=0,"",(tbl[[#This Row],[First_Contact_Timestamp]]-tbl[[#This Row],[Lead_Timestamp]])*(24*60))</f>
        <v>10.600000015692785</v>
      </c>
      <c r="H623" s="1" t="str" cm="1">
        <f t="array" ref="H6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24" spans="1:8" x14ac:dyDescent="0.35">
      <c r="A624" s="2">
        <v>46096.338888888888</v>
      </c>
      <c r="B624" s="9">
        <v>46096</v>
      </c>
      <c r="C624" s="1" t="s">
        <v>11</v>
      </c>
      <c r="D624" s="1" t="s">
        <v>6</v>
      </c>
      <c r="E624" s="2">
        <v>46096.343541666669</v>
      </c>
      <c r="F624" s="3">
        <f>IF(tbl[[#This Row],[First_Contact_Timestamp]]="",0,1)</f>
        <v>1</v>
      </c>
      <c r="G624" s="5">
        <f>IF(tbl[[#This Row],[Contacted?]]=0,"",(tbl[[#This Row],[First_Contact_Timestamp]]-tbl[[#This Row],[Lead_Timestamp]])*(24*60))</f>
        <v>6.700000005075708</v>
      </c>
      <c r="H624" s="1" t="str" cm="1">
        <f t="array" ref="H6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25" spans="1:8" x14ac:dyDescent="0.35">
      <c r="A625" s="2">
        <v>46096.383333333331</v>
      </c>
      <c r="B625" s="9">
        <v>46096</v>
      </c>
      <c r="C625" s="1" t="s">
        <v>12</v>
      </c>
      <c r="D625" s="1" t="s">
        <v>5</v>
      </c>
      <c r="F625" s="3">
        <f>IF(tbl[[#This Row],[First_Contact_Timestamp]]="",0,1)</f>
        <v>0</v>
      </c>
      <c r="G625" s="5" t="str">
        <f>IF(tbl[[#This Row],[Contacted?]]=0,"",(tbl[[#This Row],[First_Contact_Timestamp]]-tbl[[#This Row],[Lead_Timestamp]])*(24*60))</f>
        <v/>
      </c>
      <c r="H625" s="1" t="str" cm="1">
        <f t="array" ref="H6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26" spans="1:8" x14ac:dyDescent="0.35">
      <c r="A626" s="2">
        <v>46096.517361111109</v>
      </c>
      <c r="B626" s="9">
        <v>46096</v>
      </c>
      <c r="C626" s="1" t="s">
        <v>12</v>
      </c>
      <c r="D626" s="1" t="s">
        <v>5</v>
      </c>
      <c r="E626" s="2">
        <v>46096.520972222221</v>
      </c>
      <c r="F626" s="3">
        <f>IF(tbl[[#This Row],[First_Contact_Timestamp]]="",0,1)</f>
        <v>1</v>
      </c>
      <c r="G626" s="5">
        <f>IF(tbl[[#This Row],[Contacted?]]=0,"",(tbl[[#This Row],[First_Contact_Timestamp]]-tbl[[#This Row],[Lead_Timestamp]])*(24*60))</f>
        <v>5.2000000001862645</v>
      </c>
      <c r="H626" s="1" t="str" cm="1">
        <f t="array" ref="H6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27" spans="1:8" x14ac:dyDescent="0.35">
      <c r="A627" s="2">
        <v>46096.728472222218</v>
      </c>
      <c r="B627" s="9">
        <v>46096</v>
      </c>
      <c r="C627" s="1" t="s">
        <v>14</v>
      </c>
      <c r="D627" s="1" t="s">
        <v>6</v>
      </c>
      <c r="E627" s="2">
        <v>46096.736250000002</v>
      </c>
      <c r="F627" s="3">
        <f>IF(tbl[[#This Row],[First_Contact_Timestamp]]="",0,1)</f>
        <v>1</v>
      </c>
      <c r="G627" s="5">
        <f>IF(tbl[[#This Row],[Contacted?]]=0,"",(tbl[[#This Row],[First_Contact_Timestamp]]-tbl[[#This Row],[Lead_Timestamp]])*(24*60))</f>
        <v>11.20000000926666</v>
      </c>
      <c r="H627" s="1" t="str" cm="1">
        <f t="array" ref="H6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28" spans="1:8" x14ac:dyDescent="0.35">
      <c r="A628" s="2">
        <v>46096.742361111108</v>
      </c>
      <c r="B628" s="9">
        <v>46096</v>
      </c>
      <c r="C628" s="1" t="s">
        <v>13</v>
      </c>
      <c r="D628" s="1" t="s">
        <v>7</v>
      </c>
      <c r="E628" s="2">
        <v>46096.752847222233</v>
      </c>
      <c r="F628" s="3">
        <f>IF(tbl[[#This Row],[First_Contact_Timestamp]]="",0,1)</f>
        <v>1</v>
      </c>
      <c r="G628" s="5">
        <f>IF(tbl[[#This Row],[Contacted?]]=0,"",(tbl[[#This Row],[First_Contact_Timestamp]]-tbl[[#This Row],[Lead_Timestamp]])*(24*60))</f>
        <v>15.100000019883737</v>
      </c>
      <c r="H628" s="1" t="str" cm="1">
        <f t="array" ref="H6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29" spans="1:8" x14ac:dyDescent="0.35">
      <c r="A629" s="2">
        <v>46096.95416666667</v>
      </c>
      <c r="B629" s="9">
        <v>46096</v>
      </c>
      <c r="C629" s="1" t="s">
        <v>11</v>
      </c>
      <c r="D629" s="1" t="s">
        <v>5</v>
      </c>
      <c r="E629" s="2">
        <v>46096.957916666674</v>
      </c>
      <c r="F629" s="3">
        <f>IF(tbl[[#This Row],[First_Contact_Timestamp]]="",0,1)</f>
        <v>1</v>
      </c>
      <c r="G629" s="5">
        <f>IF(tbl[[#This Row],[Contacted?]]=0,"",(tbl[[#This Row],[First_Contact_Timestamp]]-tbl[[#This Row],[Lead_Timestamp]])*(24*60))</f>
        <v>5.4000000050291419</v>
      </c>
      <c r="H629" s="1" t="str" cm="1">
        <f t="array" ref="H6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30" spans="1:8" x14ac:dyDescent="0.35">
      <c r="A630" s="2">
        <v>46096.981944444437</v>
      </c>
      <c r="B630" s="9">
        <v>46096</v>
      </c>
      <c r="C630" s="1" t="s">
        <v>14</v>
      </c>
      <c r="D630" s="1" t="s">
        <v>6</v>
      </c>
      <c r="F630" s="3">
        <f>IF(tbl[[#This Row],[First_Contact_Timestamp]]="",0,1)</f>
        <v>0</v>
      </c>
      <c r="G630" s="5" t="str">
        <f>IF(tbl[[#This Row],[Contacted?]]=0,"",(tbl[[#This Row],[First_Contact_Timestamp]]-tbl[[#This Row],[Lead_Timestamp]])*(24*60))</f>
        <v/>
      </c>
      <c r="H630" s="1" t="str" cm="1">
        <f t="array" ref="H6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31" spans="1:8" x14ac:dyDescent="0.35">
      <c r="A631" s="2">
        <v>46097.047222222223</v>
      </c>
      <c r="B631" s="9">
        <v>46097</v>
      </c>
      <c r="C631" s="1" t="s">
        <v>14</v>
      </c>
      <c r="D631" s="1" t="s">
        <v>8</v>
      </c>
      <c r="F631" s="3">
        <f>IF(tbl[[#This Row],[First_Contact_Timestamp]]="",0,1)</f>
        <v>0</v>
      </c>
      <c r="G631" s="5" t="str">
        <f>IF(tbl[[#This Row],[Contacted?]]=0,"",(tbl[[#This Row],[First_Contact_Timestamp]]-tbl[[#This Row],[Lead_Timestamp]])*(24*60))</f>
        <v/>
      </c>
      <c r="H631" s="1" t="str" cm="1">
        <f t="array" ref="H6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32" spans="1:8" x14ac:dyDescent="0.35">
      <c r="A632" s="2">
        <v>46097.119444444441</v>
      </c>
      <c r="B632" s="9">
        <v>46097</v>
      </c>
      <c r="C632" s="1" t="s">
        <v>12</v>
      </c>
      <c r="D632" s="1" t="s">
        <v>9</v>
      </c>
      <c r="E632" s="2">
        <v>46097.139166666668</v>
      </c>
      <c r="F632" s="3">
        <f>IF(tbl[[#This Row],[First_Contact_Timestamp]]="",0,1)</f>
        <v>1</v>
      </c>
      <c r="G632" s="5">
        <f>IF(tbl[[#This Row],[Contacted?]]=0,"",(tbl[[#This Row],[First_Contact_Timestamp]]-tbl[[#This Row],[Lead_Timestamp]])*(24*60))</f>
        <v>28.400000006658956</v>
      </c>
      <c r="H632" s="1" t="str" cm="1">
        <f t="array" ref="H6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33" spans="1:8" x14ac:dyDescent="0.35">
      <c r="A633" s="2">
        <v>46097.163194444453</v>
      </c>
      <c r="B633" s="9">
        <v>46097</v>
      </c>
      <c r="C633" s="1" t="s">
        <v>14</v>
      </c>
      <c r="D633" s="1" t="s">
        <v>5</v>
      </c>
      <c r="E633" s="2">
        <v>46097.164861111109</v>
      </c>
      <c r="F633" s="3">
        <f>IF(tbl[[#This Row],[First_Contact_Timestamp]]="",0,1)</f>
        <v>1</v>
      </c>
      <c r="G633" s="5">
        <f>IF(tbl[[#This Row],[Contacted?]]=0,"",(tbl[[#This Row],[First_Contact_Timestamp]]-tbl[[#This Row],[Lead_Timestamp]])*(24*60))</f>
        <v>2.3999999847728759</v>
      </c>
      <c r="H633" s="1" t="str" cm="1">
        <f t="array" ref="H6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34" spans="1:8" x14ac:dyDescent="0.35">
      <c r="A634" s="2">
        <v>46097.45416666667</v>
      </c>
      <c r="B634" s="9">
        <v>46097</v>
      </c>
      <c r="C634" s="1" t="s">
        <v>13</v>
      </c>
      <c r="D634" s="1" t="s">
        <v>6</v>
      </c>
      <c r="E634" s="2">
        <v>46097.457777777781</v>
      </c>
      <c r="F634" s="3">
        <f>IF(tbl[[#This Row],[First_Contact_Timestamp]]="",0,1)</f>
        <v>1</v>
      </c>
      <c r="G634" s="5">
        <f>IF(tbl[[#This Row],[Contacted?]]=0,"",(tbl[[#This Row],[First_Contact_Timestamp]]-tbl[[#This Row],[Lead_Timestamp]])*(24*60))</f>
        <v>5.2000000001862645</v>
      </c>
      <c r="H634" s="1" t="str" cm="1">
        <f t="array" ref="H6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35" spans="1:8" x14ac:dyDescent="0.35">
      <c r="A635" s="2">
        <v>46097.597916666673</v>
      </c>
      <c r="B635" s="9">
        <v>46097</v>
      </c>
      <c r="C635" s="1" t="s">
        <v>10</v>
      </c>
      <c r="D635" s="1" t="s">
        <v>5</v>
      </c>
      <c r="E635" s="2">
        <v>46097.624374999999</v>
      </c>
      <c r="F635" s="3">
        <f>IF(tbl[[#This Row],[First_Contact_Timestamp]]="",0,1)</f>
        <v>1</v>
      </c>
      <c r="G635" s="5">
        <f>IF(tbl[[#This Row],[Contacted?]]=0,"",(tbl[[#This Row],[First_Contact_Timestamp]]-tbl[[#This Row],[Lead_Timestamp]])*(24*60))</f>
        <v>38.099999990081415</v>
      </c>
      <c r="H635" s="1" t="str" cm="1">
        <f t="array" ref="H6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36" spans="1:8" x14ac:dyDescent="0.35">
      <c r="A636" s="2">
        <v>46097.62222222222</v>
      </c>
      <c r="B636" s="9">
        <v>46097</v>
      </c>
      <c r="C636" s="1" t="s">
        <v>10</v>
      </c>
      <c r="D636" s="1" t="s">
        <v>7</v>
      </c>
      <c r="E636" s="2">
        <v>46097.629374999997</v>
      </c>
      <c r="F636" s="3">
        <f>IF(tbl[[#This Row],[First_Contact_Timestamp]]="",0,1)</f>
        <v>1</v>
      </c>
      <c r="G636" s="5">
        <f>IF(tbl[[#This Row],[Contacted?]]=0,"",(tbl[[#This Row],[First_Contact_Timestamp]]-tbl[[#This Row],[Lead_Timestamp]])*(24*60))</f>
        <v>10.29999999795109</v>
      </c>
      <c r="H636" s="1" t="str" cm="1">
        <f t="array" ref="H6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37" spans="1:8" x14ac:dyDescent="0.35">
      <c r="A637" s="2">
        <v>46097.853472222218</v>
      </c>
      <c r="B637" s="9">
        <v>46097</v>
      </c>
      <c r="C637" s="1" t="s">
        <v>10</v>
      </c>
      <c r="D637" s="1" t="s">
        <v>5</v>
      </c>
      <c r="E637" s="2">
        <v>46097.859513888892</v>
      </c>
      <c r="F637" s="3">
        <f>IF(tbl[[#This Row],[First_Contact_Timestamp]]="",0,1)</f>
        <v>1</v>
      </c>
      <c r="G637" s="5">
        <f>IF(tbl[[#This Row],[Contacted?]]=0,"",(tbl[[#This Row],[First_Contact_Timestamp]]-tbl[[#This Row],[Lead_Timestamp]])*(24*60))</f>
        <v>8.7000000115949661</v>
      </c>
      <c r="H637" s="1" t="str" cm="1">
        <f t="array" ref="H6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38" spans="1:8" x14ac:dyDescent="0.35">
      <c r="A638" s="2">
        <v>46098.000694444447</v>
      </c>
      <c r="B638" s="9">
        <v>46098</v>
      </c>
      <c r="C638" s="1" t="s">
        <v>14</v>
      </c>
      <c r="D638" s="1" t="s">
        <v>8</v>
      </c>
      <c r="E638" s="2">
        <v>46098.01284722222</v>
      </c>
      <c r="F638" s="3">
        <f>IF(tbl[[#This Row],[First_Contact_Timestamp]]="",0,1)</f>
        <v>1</v>
      </c>
      <c r="G638" s="5">
        <f>IF(tbl[[#This Row],[Contacted?]]=0,"",(tbl[[#This Row],[First_Contact_Timestamp]]-tbl[[#This Row],[Lead_Timestamp]])*(24*60))</f>
        <v>17.499999994179234</v>
      </c>
      <c r="H638" s="1" t="str" cm="1">
        <f t="array" ref="H6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39" spans="1:8" x14ac:dyDescent="0.35">
      <c r="A639" s="2">
        <v>46098.388888888891</v>
      </c>
      <c r="B639" s="9">
        <v>46098</v>
      </c>
      <c r="C639" s="1" t="s">
        <v>11</v>
      </c>
      <c r="D639" s="1" t="s">
        <v>8</v>
      </c>
      <c r="E639" s="2">
        <v>46098.39534722222</v>
      </c>
      <c r="F639" s="3">
        <f>IF(tbl[[#This Row],[First_Contact_Timestamp]]="",0,1)</f>
        <v>1</v>
      </c>
      <c r="G639" s="5">
        <f>IF(tbl[[#This Row],[Contacted?]]=0,"",(tbl[[#This Row],[First_Contact_Timestamp]]-tbl[[#This Row],[Lead_Timestamp]])*(24*60))</f>
        <v>9.2999999946914613</v>
      </c>
      <c r="H639" s="1" t="str" cm="1">
        <f t="array" ref="H6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40" spans="1:8" x14ac:dyDescent="0.35">
      <c r="A640" s="2">
        <v>46098.405555555553</v>
      </c>
      <c r="B640" s="9">
        <v>46098</v>
      </c>
      <c r="C640" s="1" t="s">
        <v>14</v>
      </c>
      <c r="D640" s="1" t="s">
        <v>5</v>
      </c>
      <c r="E640" s="2">
        <v>46098.410902777781</v>
      </c>
      <c r="F640" s="3">
        <f>IF(tbl[[#This Row],[First_Contact_Timestamp]]="",0,1)</f>
        <v>1</v>
      </c>
      <c r="G640" s="5">
        <f>IF(tbl[[#This Row],[Contacted?]]=0,"",(tbl[[#This Row],[First_Contact_Timestamp]]-tbl[[#This Row],[Lead_Timestamp]])*(24*60))</f>
        <v>7.700000008335337</v>
      </c>
      <c r="H640" s="1" t="str" cm="1">
        <f t="array" ref="H6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41" spans="1:8" x14ac:dyDescent="0.35">
      <c r="A641" s="2">
        <v>46098.491666666669</v>
      </c>
      <c r="B641" s="9">
        <v>46098</v>
      </c>
      <c r="C641" s="1" t="s">
        <v>11</v>
      </c>
      <c r="D641" s="1" t="s">
        <v>6</v>
      </c>
      <c r="E641" s="2">
        <v>46098.500277777777</v>
      </c>
      <c r="F641" s="3">
        <f>IF(tbl[[#This Row],[First_Contact_Timestamp]]="",0,1)</f>
        <v>1</v>
      </c>
      <c r="G641" s="5">
        <f>IF(tbl[[#This Row],[Contacted?]]=0,"",(tbl[[#This Row],[First_Contact_Timestamp]]-tbl[[#This Row],[Lead_Timestamp]])*(24*60))</f>
        <v>12.399999996414408</v>
      </c>
      <c r="H641" s="1" t="str" cm="1">
        <f t="array" ref="H6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42" spans="1:8" x14ac:dyDescent="0.35">
      <c r="A642" s="2">
        <v>46098.504166666673</v>
      </c>
      <c r="B642" s="9">
        <v>46098</v>
      </c>
      <c r="C642" s="1" t="s">
        <v>10</v>
      </c>
      <c r="D642" s="1" t="s">
        <v>9</v>
      </c>
      <c r="E642" s="2">
        <v>46098.505902777782</v>
      </c>
      <c r="F642" s="3">
        <f>IF(tbl[[#This Row],[First_Contact_Timestamp]]="",0,1)</f>
        <v>1</v>
      </c>
      <c r="G642" s="5">
        <f>IF(tbl[[#This Row],[Contacted?]]=0,"",(tbl[[#This Row],[First_Contact_Timestamp]]-tbl[[#This Row],[Lead_Timestamp]])*(24*60))</f>
        <v>2.4999999976716936</v>
      </c>
      <c r="H642" s="1" t="str" cm="1">
        <f t="array" ref="H6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43" spans="1:8" x14ac:dyDescent="0.35">
      <c r="A643" s="2">
        <v>46098.588194444441</v>
      </c>
      <c r="B643" s="9">
        <v>46098</v>
      </c>
      <c r="C643" s="1" t="s">
        <v>11</v>
      </c>
      <c r="D643" s="1" t="s">
        <v>6</v>
      </c>
      <c r="E643" s="2">
        <v>46098.597500000003</v>
      </c>
      <c r="F643" s="3">
        <f>IF(tbl[[#This Row],[First_Contact_Timestamp]]="",0,1)</f>
        <v>1</v>
      </c>
      <c r="G643" s="5">
        <f>IF(tbl[[#This Row],[Contacted?]]=0,"",(tbl[[#This Row],[First_Contact_Timestamp]]-tbl[[#This Row],[Lead_Timestamp]])*(24*60))</f>
        <v>13.400000010151416</v>
      </c>
      <c r="H643" s="1" t="str" cm="1">
        <f t="array" ref="H6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44" spans="1:8" x14ac:dyDescent="0.35">
      <c r="A644" s="2">
        <v>46098.95416666667</v>
      </c>
      <c r="B644" s="9">
        <v>46098</v>
      </c>
      <c r="C644" s="1" t="s">
        <v>14</v>
      </c>
      <c r="D644" s="1" t="s">
        <v>8</v>
      </c>
      <c r="E644" s="2">
        <v>46098.962083333332</v>
      </c>
      <c r="F644" s="3">
        <f>IF(tbl[[#This Row],[First_Contact_Timestamp]]="",0,1)</f>
        <v>1</v>
      </c>
      <c r="G644" s="5">
        <f>IF(tbl[[#This Row],[Contacted?]]=0,"",(tbl[[#This Row],[First_Contact_Timestamp]]-tbl[[#This Row],[Lead_Timestamp]])*(24*60))</f>
        <v>11.399999993154779</v>
      </c>
      <c r="H644" s="1" t="str" cm="1">
        <f t="array" ref="H6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45" spans="1:8" x14ac:dyDescent="0.35">
      <c r="A645" s="2">
        <v>46098.979861111111</v>
      </c>
      <c r="B645" s="9">
        <v>46098</v>
      </c>
      <c r="C645" s="1" t="s">
        <v>12</v>
      </c>
      <c r="D645" s="1" t="s">
        <v>9</v>
      </c>
      <c r="E645" s="2">
        <v>46099.0075</v>
      </c>
      <c r="F645" s="3">
        <f>IF(tbl[[#This Row],[First_Contact_Timestamp]]="",0,1)</f>
        <v>1</v>
      </c>
      <c r="G645" s="5">
        <f>IF(tbl[[#This Row],[Contacted?]]=0,"",(tbl[[#This Row],[First_Contact_Timestamp]]-tbl[[#This Row],[Lead_Timestamp]])*(24*60))</f>
        <v>39.799999999813735</v>
      </c>
      <c r="H645" s="1" t="str" cm="1">
        <f t="array" ref="H6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46" spans="1:8" x14ac:dyDescent="0.35">
      <c r="A646" s="2">
        <v>46099.097222222219</v>
      </c>
      <c r="B646" s="9">
        <v>46099</v>
      </c>
      <c r="C646" s="1" t="s">
        <v>14</v>
      </c>
      <c r="D646" s="1" t="s">
        <v>7</v>
      </c>
      <c r="E646" s="2">
        <v>46099.102916666663</v>
      </c>
      <c r="F646" s="3">
        <f>IF(tbl[[#This Row],[First_Contact_Timestamp]]="",0,1)</f>
        <v>1</v>
      </c>
      <c r="G646" s="5">
        <f>IF(tbl[[#This Row],[Contacted?]]=0,"",(tbl[[#This Row],[First_Contact_Timestamp]]-tbl[[#This Row],[Lead_Timestamp]])*(24*60))</f>
        <v>8.1999999994877726</v>
      </c>
      <c r="H646" s="1" t="str" cm="1">
        <f t="array" ref="H6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47" spans="1:8" x14ac:dyDescent="0.35">
      <c r="A647" s="2">
        <v>46099.401388888888</v>
      </c>
      <c r="B647" s="9">
        <v>46099</v>
      </c>
      <c r="C647" s="1" t="s">
        <v>13</v>
      </c>
      <c r="D647" s="1" t="s">
        <v>7</v>
      </c>
      <c r="E647" s="2">
        <v>46099.406527777777</v>
      </c>
      <c r="F647" s="3">
        <f>IF(tbl[[#This Row],[First_Contact_Timestamp]]="",0,1)</f>
        <v>1</v>
      </c>
      <c r="G647" s="5">
        <f>IF(tbl[[#This Row],[Contacted?]]=0,"",(tbl[[#This Row],[First_Contact_Timestamp]]-tbl[[#This Row],[Lead_Timestamp]])*(24*60))</f>
        <v>7.400000001071021</v>
      </c>
      <c r="H647" s="1" t="str" cm="1">
        <f t="array" ref="H6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48" spans="1:8" x14ac:dyDescent="0.35">
      <c r="A648" s="2">
        <v>46099.445138888892</v>
      </c>
      <c r="B648" s="9">
        <v>46099</v>
      </c>
      <c r="C648" s="1" t="s">
        <v>11</v>
      </c>
      <c r="D648" s="1" t="s">
        <v>7</v>
      </c>
      <c r="E648" s="2">
        <v>46099.447916666657</v>
      </c>
      <c r="F648" s="3">
        <f>IF(tbl[[#This Row],[First_Contact_Timestamp]]="",0,1)</f>
        <v>1</v>
      </c>
      <c r="G648" s="5">
        <f>IF(tbl[[#This Row],[Contacted?]]=0,"",(tbl[[#This Row],[First_Contact_Timestamp]]-tbl[[#This Row],[Lead_Timestamp]])*(24*60))</f>
        <v>3.9999999816063792</v>
      </c>
      <c r="H648" s="1" t="str" cm="1">
        <f t="array" ref="H6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49" spans="1:8" x14ac:dyDescent="0.35">
      <c r="A649" s="2">
        <v>46099.451388888891</v>
      </c>
      <c r="B649" s="9">
        <v>46099</v>
      </c>
      <c r="C649" s="1" t="s">
        <v>14</v>
      </c>
      <c r="D649" s="1" t="s">
        <v>6</v>
      </c>
      <c r="E649" s="2">
        <v>46099.48159722222</v>
      </c>
      <c r="F649" s="3">
        <f>IF(tbl[[#This Row],[First_Contact_Timestamp]]="",0,1)</f>
        <v>1</v>
      </c>
      <c r="G649" s="5">
        <f>IF(tbl[[#This Row],[Contacted?]]=0,"",(tbl[[#This Row],[First_Contact_Timestamp]]-tbl[[#This Row],[Lead_Timestamp]])*(24*60))</f>
        <v>43.499999995110556</v>
      </c>
      <c r="H649" s="1" t="str" cm="1">
        <f t="array" ref="H6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50" spans="1:8" x14ac:dyDescent="0.35">
      <c r="A650" s="2">
        <v>46099.65902777778</v>
      </c>
      <c r="B650" s="9">
        <v>46099</v>
      </c>
      <c r="C650" s="1" t="s">
        <v>10</v>
      </c>
      <c r="D650" s="1" t="s">
        <v>7</v>
      </c>
      <c r="E650" s="2">
        <v>46099.69840277778</v>
      </c>
      <c r="F650" s="3">
        <f>IF(tbl[[#This Row],[First_Contact_Timestamp]]="",0,1)</f>
        <v>1</v>
      </c>
      <c r="G650" s="5">
        <f>IF(tbl[[#This Row],[Contacted?]]=0,"",(tbl[[#This Row],[First_Contact_Timestamp]]-tbl[[#This Row],[Lead_Timestamp]])*(24*60))</f>
        <v>56.700000000419095</v>
      </c>
      <c r="H650" s="1" t="str" cm="1">
        <f t="array" ref="H6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51" spans="1:8" x14ac:dyDescent="0.35">
      <c r="A651" s="2">
        <v>46099.661111111112</v>
      </c>
      <c r="B651" s="9">
        <v>46099</v>
      </c>
      <c r="C651" s="1" t="s">
        <v>13</v>
      </c>
      <c r="D651" s="1" t="s">
        <v>8</v>
      </c>
      <c r="E651" s="2">
        <v>46099.66333333333</v>
      </c>
      <c r="F651" s="3">
        <f>IF(tbl[[#This Row],[First_Contact_Timestamp]]="",0,1)</f>
        <v>1</v>
      </c>
      <c r="G651" s="5">
        <f>IF(tbl[[#This Row],[Contacted?]]=0,"",(tbl[[#This Row],[First_Contact_Timestamp]]-tbl[[#This Row],[Lead_Timestamp]])*(24*60))</f>
        <v>3.1999999936670065</v>
      </c>
      <c r="H651" s="1" t="str" cm="1">
        <f t="array" ref="H6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52" spans="1:8" x14ac:dyDescent="0.35">
      <c r="A652" s="2">
        <v>46099.819444444453</v>
      </c>
      <c r="B652" s="9">
        <v>46099</v>
      </c>
      <c r="C652" s="1" t="s">
        <v>14</v>
      </c>
      <c r="D652" s="1" t="s">
        <v>7</v>
      </c>
      <c r="E652" s="2">
        <v>46099.821458333332</v>
      </c>
      <c r="F652" s="3">
        <f>IF(tbl[[#This Row],[First_Contact_Timestamp]]="",0,1)</f>
        <v>1</v>
      </c>
      <c r="G652" s="5">
        <f>IF(tbl[[#This Row],[Contacted?]]=0,"",(tbl[[#This Row],[First_Contact_Timestamp]]-tbl[[#This Row],[Lead_Timestamp]])*(24*60))</f>
        <v>2.8999999864026904</v>
      </c>
      <c r="H652" s="1" t="str" cm="1">
        <f t="array" ref="H6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53" spans="1:8" x14ac:dyDescent="0.35">
      <c r="A653" s="2">
        <v>46099.871527777781</v>
      </c>
      <c r="B653" s="9">
        <v>46099</v>
      </c>
      <c r="C653" s="1" t="s">
        <v>13</v>
      </c>
      <c r="D653" s="1" t="s">
        <v>7</v>
      </c>
      <c r="E653" s="2">
        <v>46099.875416666669</v>
      </c>
      <c r="F653" s="3">
        <f>IF(tbl[[#This Row],[First_Contact_Timestamp]]="",0,1)</f>
        <v>1</v>
      </c>
      <c r="G653" s="5">
        <f>IF(tbl[[#This Row],[Contacted?]]=0,"",(tbl[[#This Row],[First_Contact_Timestamp]]-tbl[[#This Row],[Lead_Timestamp]])*(24*60))</f>
        <v>5.5999999993946403</v>
      </c>
      <c r="H653" s="1" t="str" cm="1">
        <f t="array" ref="H6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54" spans="1:8" x14ac:dyDescent="0.35">
      <c r="A654" s="2">
        <v>46099.92083333333</v>
      </c>
      <c r="B654" s="9">
        <v>46099</v>
      </c>
      <c r="C654" s="1" t="s">
        <v>10</v>
      </c>
      <c r="D654" s="1" t="s">
        <v>8</v>
      </c>
      <c r="E654" s="2">
        <v>46099.930347222216</v>
      </c>
      <c r="F654" s="3">
        <f>IF(tbl[[#This Row],[First_Contact_Timestamp]]="",0,1)</f>
        <v>1</v>
      </c>
      <c r="G654" s="5">
        <f>IF(tbl[[#This Row],[Contacted?]]=0,"",(tbl[[#This Row],[First_Contact_Timestamp]]-tbl[[#This Row],[Lead_Timestamp]])*(24*60))</f>
        <v>13.699999996460974</v>
      </c>
      <c r="H654" s="1" t="str" cm="1">
        <f t="array" ref="H6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55" spans="1:8" x14ac:dyDescent="0.35">
      <c r="A655" s="2">
        <v>46100.037499999999</v>
      </c>
      <c r="B655" s="9">
        <v>46100</v>
      </c>
      <c r="C655" s="1" t="s">
        <v>13</v>
      </c>
      <c r="D655" s="1" t="s">
        <v>8</v>
      </c>
      <c r="E655" s="2">
        <v>46100.04347222222</v>
      </c>
      <c r="F655" s="3">
        <f>IF(tbl[[#This Row],[First_Contact_Timestamp]]="",0,1)</f>
        <v>1</v>
      </c>
      <c r="G655" s="5">
        <f>IF(tbl[[#This Row],[Contacted?]]=0,"",(tbl[[#This Row],[First_Contact_Timestamp]]-tbl[[#This Row],[Lead_Timestamp]])*(24*60))</f>
        <v>8.5999999986961484</v>
      </c>
      <c r="H655" s="1" t="str" cm="1">
        <f t="array" ref="H6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56" spans="1:8" x14ac:dyDescent="0.35">
      <c r="A656" s="2">
        <v>46100.402083333327</v>
      </c>
      <c r="B656" s="9">
        <v>46100</v>
      </c>
      <c r="C656" s="1" t="s">
        <v>10</v>
      </c>
      <c r="D656" s="1" t="s">
        <v>8</v>
      </c>
      <c r="E656" s="2">
        <v>46100.409722222219</v>
      </c>
      <c r="F656" s="3">
        <f>IF(tbl[[#This Row],[First_Contact_Timestamp]]="",0,1)</f>
        <v>1</v>
      </c>
      <c r="G656" s="5">
        <f>IF(tbl[[#This Row],[Contacted?]]=0,"",(tbl[[#This Row],[First_Contact_Timestamp]]-tbl[[#This Row],[Lead_Timestamp]])*(24*60))</f>
        <v>11.000000004423782</v>
      </c>
      <c r="H656" s="1" t="str" cm="1">
        <f t="array" ref="H6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57" spans="1:8" x14ac:dyDescent="0.35">
      <c r="A657" s="2">
        <v>46100.524305555547</v>
      </c>
      <c r="B657" s="9">
        <v>46100</v>
      </c>
      <c r="C657" s="1" t="s">
        <v>14</v>
      </c>
      <c r="D657" s="1" t="s">
        <v>6</v>
      </c>
      <c r="E657" s="2">
        <v>46100.577777777777</v>
      </c>
      <c r="F657" s="3">
        <f>IF(tbl[[#This Row],[First_Contact_Timestamp]]="",0,1)</f>
        <v>1</v>
      </c>
      <c r="G657" s="5">
        <f>IF(tbl[[#This Row],[Contacted?]]=0,"",(tbl[[#This Row],[First_Contact_Timestamp]]-tbl[[#This Row],[Lead_Timestamp]])*(24*60))</f>
        <v>77.000000010011718</v>
      </c>
      <c r="H657" s="1" t="str" cm="1">
        <f t="array" ref="H6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58" spans="1:8" x14ac:dyDescent="0.35">
      <c r="A658" s="2">
        <v>46100.594444444447</v>
      </c>
      <c r="B658" s="9">
        <v>46100</v>
      </c>
      <c r="C658" s="1" t="s">
        <v>14</v>
      </c>
      <c r="D658" s="1" t="s">
        <v>7</v>
      </c>
      <c r="E658" s="2">
        <v>46100.597777777781</v>
      </c>
      <c r="F658" s="3">
        <f>IF(tbl[[#This Row],[First_Contact_Timestamp]]="",0,1)</f>
        <v>1</v>
      </c>
      <c r="G658" s="5">
        <f>IF(tbl[[#This Row],[Contacted?]]=0,"",(tbl[[#This Row],[First_Contact_Timestamp]]-tbl[[#This Row],[Lead_Timestamp]])*(24*60))</f>
        <v>4.8000000009778887</v>
      </c>
      <c r="H658" s="1" t="str" cm="1">
        <f t="array" ref="H6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59" spans="1:8" x14ac:dyDescent="0.35">
      <c r="A659" s="2">
        <v>46100.763194444437</v>
      </c>
      <c r="B659" s="9">
        <v>46100</v>
      </c>
      <c r="C659" s="1" t="s">
        <v>14</v>
      </c>
      <c r="D659" s="1" t="s">
        <v>7</v>
      </c>
      <c r="F659" s="3">
        <f>IF(tbl[[#This Row],[First_Contact_Timestamp]]="",0,1)</f>
        <v>0</v>
      </c>
      <c r="G659" s="5" t="str">
        <f>IF(tbl[[#This Row],[Contacted?]]=0,"",(tbl[[#This Row],[First_Contact_Timestamp]]-tbl[[#This Row],[Lead_Timestamp]])*(24*60))</f>
        <v/>
      </c>
      <c r="H659" s="1" t="str" cm="1">
        <f t="array" ref="H6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60" spans="1:8" x14ac:dyDescent="0.35">
      <c r="A660" s="2">
        <v>46100.76458333333</v>
      </c>
      <c r="B660" s="9">
        <v>46100</v>
      </c>
      <c r="C660" s="1" t="s">
        <v>13</v>
      </c>
      <c r="D660" s="1" t="s">
        <v>5</v>
      </c>
      <c r="E660" s="2">
        <v>46100.845694444448</v>
      </c>
      <c r="F660" s="3">
        <f>IF(tbl[[#This Row],[First_Contact_Timestamp]]="",0,1)</f>
        <v>1</v>
      </c>
      <c r="G660" s="5">
        <f>IF(tbl[[#This Row],[Contacted?]]=0,"",(tbl[[#This Row],[First_Contact_Timestamp]]-tbl[[#This Row],[Lead_Timestamp]])*(24*60))</f>
        <v>116.80000000982545</v>
      </c>
      <c r="H660" s="1" t="str" cm="1">
        <f t="array" ref="H6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61" spans="1:8" x14ac:dyDescent="0.35">
      <c r="A661" s="2">
        <v>46101.313888888893</v>
      </c>
      <c r="B661" s="9">
        <v>46101</v>
      </c>
      <c r="C661" s="1" t="s">
        <v>12</v>
      </c>
      <c r="D661" s="1" t="s">
        <v>7</v>
      </c>
      <c r="E661" s="2">
        <v>46101.34479166667</v>
      </c>
      <c r="F661" s="3">
        <f>IF(tbl[[#This Row],[First_Contact_Timestamp]]="",0,1)</f>
        <v>1</v>
      </c>
      <c r="G661" s="5">
        <f>IF(tbl[[#This Row],[Contacted?]]=0,"",(tbl[[#This Row],[First_Contact_Timestamp]]-tbl[[#This Row],[Lead_Timestamp]])*(24*60))</f>
        <v>44.499999998370185</v>
      </c>
      <c r="H661" s="1" t="str" cm="1">
        <f t="array" ref="H6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62" spans="1:8" x14ac:dyDescent="0.35">
      <c r="A662" s="2">
        <v>46101.319444444453</v>
      </c>
      <c r="B662" s="9">
        <v>46101</v>
      </c>
      <c r="C662" s="1" t="s">
        <v>11</v>
      </c>
      <c r="D662" s="1" t="s">
        <v>9</v>
      </c>
      <c r="E662" s="2">
        <v>46101.325694444437</v>
      </c>
      <c r="F662" s="3">
        <f>IF(tbl[[#This Row],[First_Contact_Timestamp]]="",0,1)</f>
        <v>1</v>
      </c>
      <c r="G662" s="5">
        <f>IF(tbl[[#This Row],[Contacted?]]=0,"",(tbl[[#This Row],[First_Contact_Timestamp]]-tbl[[#This Row],[Lead_Timestamp]])*(24*60))</f>
        <v>8.9999999769497663</v>
      </c>
      <c r="H662" s="1" t="str" cm="1">
        <f t="array" ref="H6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63" spans="1:8" x14ac:dyDescent="0.35">
      <c r="A663" s="2">
        <v>46101.559027777781</v>
      </c>
      <c r="B663" s="9">
        <v>46101</v>
      </c>
      <c r="C663" s="1" t="s">
        <v>11</v>
      </c>
      <c r="D663" s="1" t="s">
        <v>6</v>
      </c>
      <c r="E663" s="2">
        <v>46101.571180555547</v>
      </c>
      <c r="F663" s="3">
        <f>IF(tbl[[#This Row],[First_Contact_Timestamp]]="",0,1)</f>
        <v>1</v>
      </c>
      <c r="G663" s="5">
        <f>IF(tbl[[#This Row],[Contacted?]]=0,"",(tbl[[#This Row],[First_Contact_Timestamp]]-tbl[[#This Row],[Lead_Timestamp]])*(24*60))</f>
        <v>17.499999983701855</v>
      </c>
      <c r="H663" s="1" t="str" cm="1">
        <f t="array" ref="H6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64" spans="1:8" x14ac:dyDescent="0.35">
      <c r="A664" s="2">
        <v>46101.604861111111</v>
      </c>
      <c r="B664" s="9">
        <v>46101</v>
      </c>
      <c r="C664" s="1" t="s">
        <v>14</v>
      </c>
      <c r="D664" s="1" t="s">
        <v>6</v>
      </c>
      <c r="E664" s="2">
        <v>46101.609305555547</v>
      </c>
      <c r="F664" s="3">
        <f>IF(tbl[[#This Row],[First_Contact_Timestamp]]="",0,1)</f>
        <v>1</v>
      </c>
      <c r="G664" s="5">
        <f>IF(tbl[[#This Row],[Contacted?]]=0,"",(tbl[[#This Row],[First_Contact_Timestamp]]-tbl[[#This Row],[Lead_Timestamp]])*(24*60))</f>
        <v>6.399999987334013</v>
      </c>
      <c r="H664" s="1" t="str" cm="1">
        <f t="array" ref="H6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65" spans="1:8" x14ac:dyDescent="0.35">
      <c r="A665" s="2">
        <v>46101.828472222223</v>
      </c>
      <c r="B665" s="9">
        <v>46101</v>
      </c>
      <c r="C665" s="1" t="s">
        <v>13</v>
      </c>
      <c r="D665" s="1" t="s">
        <v>5</v>
      </c>
      <c r="E665" s="2">
        <v>46101.877013888887</v>
      </c>
      <c r="F665" s="3">
        <f>IF(tbl[[#This Row],[First_Contact_Timestamp]]="",0,1)</f>
        <v>1</v>
      </c>
      <c r="G665" s="5">
        <f>IF(tbl[[#This Row],[Contacted?]]=0,"",(tbl[[#This Row],[First_Contact_Timestamp]]-tbl[[#This Row],[Lead_Timestamp]])*(24*60))</f>
        <v>69.899999995250255</v>
      </c>
      <c r="H665" s="1" t="str" cm="1">
        <f t="array" ref="H6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66" spans="1:8" x14ac:dyDescent="0.35">
      <c r="A666" s="2">
        <v>46101.862500000003</v>
      </c>
      <c r="B666" s="9">
        <v>46101</v>
      </c>
      <c r="C666" s="1" t="s">
        <v>13</v>
      </c>
      <c r="D666" s="1" t="s">
        <v>7</v>
      </c>
      <c r="E666" s="2">
        <v>46101.867777777778</v>
      </c>
      <c r="F666" s="3">
        <f>IF(tbl[[#This Row],[First_Contact_Timestamp]]="",0,1)</f>
        <v>1</v>
      </c>
      <c r="G666" s="5">
        <f>IF(tbl[[#This Row],[Contacted?]]=0,"",(tbl[[#This Row],[First_Contact_Timestamp]]-tbl[[#This Row],[Lead_Timestamp]])*(24*60))</f>
        <v>7.5999999954365194</v>
      </c>
      <c r="H666" s="1" t="str" cm="1">
        <f t="array" ref="H6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67" spans="1:8" x14ac:dyDescent="0.35">
      <c r="A667" s="2">
        <v>46102.261805555558</v>
      </c>
      <c r="B667" s="9">
        <v>46102</v>
      </c>
      <c r="C667" s="1" t="s">
        <v>13</v>
      </c>
      <c r="D667" s="1" t="s">
        <v>7</v>
      </c>
      <c r="E667" s="2">
        <v>46102.265902777777</v>
      </c>
      <c r="F667" s="3">
        <f>IF(tbl[[#This Row],[First_Contact_Timestamp]]="",0,1)</f>
        <v>1</v>
      </c>
      <c r="G667" s="5">
        <f>IF(tbl[[#This Row],[Contacted?]]=0,"",(tbl[[#This Row],[First_Contact_Timestamp]]-tbl[[#This Row],[Lead_Timestamp]])*(24*60))</f>
        <v>5.8999999961815774</v>
      </c>
      <c r="H667" s="1" t="str" cm="1">
        <f t="array" ref="H6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68" spans="1:8" x14ac:dyDescent="0.35">
      <c r="A668" s="2">
        <v>46102.279861111107</v>
      </c>
      <c r="B668" s="9">
        <v>46102</v>
      </c>
      <c r="C668" s="1" t="s">
        <v>12</v>
      </c>
      <c r="D668" s="1" t="s">
        <v>5</v>
      </c>
      <c r="E668" s="2">
        <v>46102.286041666674</v>
      </c>
      <c r="F668" s="3">
        <f>IF(tbl[[#This Row],[First_Contact_Timestamp]]="",0,1)</f>
        <v>1</v>
      </c>
      <c r="G668" s="5">
        <f>IF(tbl[[#This Row],[Contacted?]]=0,"",(tbl[[#This Row],[First_Contact_Timestamp]]-tbl[[#This Row],[Lead_Timestamp]])*(24*60))</f>
        <v>8.9000000164378434</v>
      </c>
      <c r="H668" s="1" t="str" cm="1">
        <f t="array" ref="H6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69" spans="1:8" x14ac:dyDescent="0.35">
      <c r="A669" s="2">
        <v>46102.42291666667</v>
      </c>
      <c r="B669" s="9">
        <v>46102</v>
      </c>
      <c r="C669" s="1" t="s">
        <v>11</v>
      </c>
      <c r="D669" s="1" t="s">
        <v>8</v>
      </c>
      <c r="E669" s="2">
        <v>46102.428888888891</v>
      </c>
      <c r="F669" s="3">
        <f>IF(tbl[[#This Row],[First_Contact_Timestamp]]="",0,1)</f>
        <v>1</v>
      </c>
      <c r="G669" s="5">
        <f>IF(tbl[[#This Row],[Contacted?]]=0,"",(tbl[[#This Row],[First_Contact_Timestamp]]-tbl[[#This Row],[Lead_Timestamp]])*(24*60))</f>
        <v>8.5999999986961484</v>
      </c>
      <c r="H669" s="1" t="str" cm="1">
        <f t="array" ref="H6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70" spans="1:8" x14ac:dyDescent="0.35">
      <c r="A670" s="2">
        <v>46102.463194444441</v>
      </c>
      <c r="B670" s="9">
        <v>46102</v>
      </c>
      <c r="C670" s="1" t="s">
        <v>10</v>
      </c>
      <c r="D670" s="1" t="s">
        <v>7</v>
      </c>
      <c r="E670" s="2">
        <v>46102.472083333327</v>
      </c>
      <c r="F670" s="3">
        <f>IF(tbl[[#This Row],[First_Contact_Timestamp]]="",0,1)</f>
        <v>1</v>
      </c>
      <c r="G670" s="5">
        <f>IF(tbl[[#This Row],[Contacted?]]=0,"",(tbl[[#This Row],[First_Contact_Timestamp]]-tbl[[#This Row],[Lead_Timestamp]])*(24*60))</f>
        <v>12.799999995622784</v>
      </c>
      <c r="H670" s="1" t="str" cm="1">
        <f t="array" ref="H6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71" spans="1:8" x14ac:dyDescent="0.35">
      <c r="A671" s="2">
        <v>46102.614583333343</v>
      </c>
      <c r="B671" s="9">
        <v>46102</v>
      </c>
      <c r="C671" s="1" t="s">
        <v>12</v>
      </c>
      <c r="D671" s="1" t="s">
        <v>7</v>
      </c>
      <c r="E671" s="2">
        <v>46102.631388888891</v>
      </c>
      <c r="F671" s="3">
        <f>IF(tbl[[#This Row],[First_Contact_Timestamp]]="",0,1)</f>
        <v>1</v>
      </c>
      <c r="G671" s="5">
        <f>IF(tbl[[#This Row],[Contacted?]]=0,"",(tbl[[#This Row],[First_Contact_Timestamp]]-tbl[[#This Row],[Lead_Timestamp]])*(24*60))</f>
        <v>24.199999988777563</v>
      </c>
      <c r="H671" s="1" t="str" cm="1">
        <f t="array" ref="H6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72" spans="1:8" x14ac:dyDescent="0.35">
      <c r="A672" s="2">
        <v>46102.909722222219</v>
      </c>
      <c r="B672" s="9">
        <v>46102</v>
      </c>
      <c r="C672" s="1" t="s">
        <v>13</v>
      </c>
      <c r="D672" s="1" t="s">
        <v>5</v>
      </c>
      <c r="E672" s="2">
        <v>46102.920694444438</v>
      </c>
      <c r="F672" s="3">
        <f>IF(tbl[[#This Row],[First_Contact_Timestamp]]="",0,1)</f>
        <v>1</v>
      </c>
      <c r="G672" s="5">
        <f>IF(tbl[[#This Row],[Contacted?]]=0,"",(tbl[[#This Row],[First_Contact_Timestamp]]-tbl[[#This Row],[Lead_Timestamp]])*(24*60))</f>
        <v>15.799999994924292</v>
      </c>
      <c r="H672" s="1" t="str" cm="1">
        <f t="array" ref="H6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73" spans="1:8" x14ac:dyDescent="0.35">
      <c r="A673" s="2">
        <v>46102.945833333331</v>
      </c>
      <c r="B673" s="9">
        <v>46102</v>
      </c>
      <c r="C673" s="1" t="s">
        <v>11</v>
      </c>
      <c r="D673" s="1" t="s">
        <v>6</v>
      </c>
      <c r="E673" s="2">
        <v>46102.956319444442</v>
      </c>
      <c r="F673" s="3">
        <f>IF(tbl[[#This Row],[First_Contact_Timestamp]]="",0,1)</f>
        <v>1</v>
      </c>
      <c r="G673" s="5">
        <f>IF(tbl[[#This Row],[Contacted?]]=0,"",(tbl[[#This Row],[First_Contact_Timestamp]]-tbl[[#This Row],[Lead_Timestamp]])*(24*60))</f>
        <v>15.099999998928979</v>
      </c>
      <c r="H673" s="1" t="str" cm="1">
        <f t="array" ref="H6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674" spans="1:8" x14ac:dyDescent="0.35">
      <c r="A674" s="2">
        <v>46103.050694444442</v>
      </c>
      <c r="B674" s="9">
        <v>46103</v>
      </c>
      <c r="C674" s="1" t="s">
        <v>10</v>
      </c>
      <c r="D674" s="1" t="s">
        <v>8</v>
      </c>
      <c r="E674" s="2">
        <v>46103.060972222222</v>
      </c>
      <c r="F674" s="3">
        <f>IF(tbl[[#This Row],[First_Contact_Timestamp]]="",0,1)</f>
        <v>1</v>
      </c>
      <c r="G674" s="5">
        <f>IF(tbl[[#This Row],[Contacted?]]=0,"",(tbl[[#This Row],[First_Contact_Timestamp]]-tbl[[#This Row],[Lead_Timestamp]])*(24*60))</f>
        <v>14.800000002142042</v>
      </c>
      <c r="H674" s="1" t="str" cm="1">
        <f t="array" ref="H6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75" spans="1:8" x14ac:dyDescent="0.35">
      <c r="A675" s="2">
        <v>46103.152777777781</v>
      </c>
      <c r="B675" s="9">
        <v>46103</v>
      </c>
      <c r="C675" s="1" t="s">
        <v>14</v>
      </c>
      <c r="D675" s="1" t="s">
        <v>6</v>
      </c>
      <c r="E675" s="2">
        <v>46103.156875000001</v>
      </c>
      <c r="F675" s="3">
        <f>IF(tbl[[#This Row],[First_Contact_Timestamp]]="",0,1)</f>
        <v>1</v>
      </c>
      <c r="G675" s="5">
        <f>IF(tbl[[#This Row],[Contacted?]]=0,"",(tbl[[#This Row],[First_Contact_Timestamp]]-tbl[[#This Row],[Lead_Timestamp]])*(24*60))</f>
        <v>5.8999999961815774</v>
      </c>
      <c r="H675" s="1" t="str" cm="1">
        <f t="array" ref="H6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76" spans="1:8" x14ac:dyDescent="0.35">
      <c r="A676" s="2">
        <v>46103.181944444441</v>
      </c>
      <c r="B676" s="9">
        <v>46103</v>
      </c>
      <c r="C676" s="1" t="s">
        <v>10</v>
      </c>
      <c r="D676" s="1" t="s">
        <v>8</v>
      </c>
      <c r="E676" s="2">
        <v>46103.185763888891</v>
      </c>
      <c r="F676" s="3">
        <f>IF(tbl[[#This Row],[First_Contact_Timestamp]]="",0,1)</f>
        <v>1</v>
      </c>
      <c r="G676" s="5">
        <f>IF(tbl[[#This Row],[Contacted?]]=0,"",(tbl[[#This Row],[First_Contact_Timestamp]]-tbl[[#This Row],[Lead_Timestamp]])*(24*60))</f>
        <v>5.5000000074505806</v>
      </c>
      <c r="H676" s="1" t="str" cm="1">
        <f t="array" ref="H6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77" spans="1:8" x14ac:dyDescent="0.35">
      <c r="A677" s="2">
        <v>46103.1875</v>
      </c>
      <c r="B677" s="9">
        <v>46103</v>
      </c>
      <c r="C677" s="1" t="s">
        <v>11</v>
      </c>
      <c r="D677" s="1" t="s">
        <v>6</v>
      </c>
      <c r="E677" s="2">
        <v>46103.192013888889</v>
      </c>
      <c r="F677" s="3">
        <f>IF(tbl[[#This Row],[First_Contact_Timestamp]]="",0,1)</f>
        <v>1</v>
      </c>
      <c r="G677" s="5">
        <f>IF(tbl[[#This Row],[Contacted?]]=0,"",(tbl[[#This Row],[First_Contact_Timestamp]]-tbl[[#This Row],[Lead_Timestamp]])*(24*60))</f>
        <v>6.5000000002328306</v>
      </c>
      <c r="H677" s="1" t="str" cm="1">
        <f t="array" ref="H6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78" spans="1:8" x14ac:dyDescent="0.35">
      <c r="A678" s="2">
        <v>46103.190972222219</v>
      </c>
      <c r="B678" s="9">
        <v>46103</v>
      </c>
      <c r="C678" s="1" t="s">
        <v>10</v>
      </c>
      <c r="D678" s="1" t="s">
        <v>7</v>
      </c>
      <c r="E678" s="2">
        <v>46103.198680555557</v>
      </c>
      <c r="F678" s="3">
        <f>IF(tbl[[#This Row],[First_Contact_Timestamp]]="",0,1)</f>
        <v>1</v>
      </c>
      <c r="G678" s="5">
        <f>IF(tbl[[#This Row],[Contacted?]]=0,"",(tbl[[#This Row],[First_Contact_Timestamp]]-tbl[[#This Row],[Lead_Timestamp]])*(24*60))</f>
        <v>11.100000006845221</v>
      </c>
      <c r="H678" s="1" t="str" cm="1">
        <f t="array" ref="H6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79" spans="1:8" x14ac:dyDescent="0.35">
      <c r="A679" s="2">
        <v>46103.291666666657</v>
      </c>
      <c r="B679" s="9">
        <v>46103</v>
      </c>
      <c r="C679" s="1" t="s">
        <v>14</v>
      </c>
      <c r="D679" s="1" t="s">
        <v>9</v>
      </c>
      <c r="E679" s="2">
        <v>46103.296944444453</v>
      </c>
      <c r="F679" s="3">
        <f>IF(tbl[[#This Row],[First_Contact_Timestamp]]="",0,1)</f>
        <v>1</v>
      </c>
      <c r="G679" s="5">
        <f>IF(tbl[[#This Row],[Contacted?]]=0,"",(tbl[[#This Row],[First_Contact_Timestamp]]-tbl[[#This Row],[Lead_Timestamp]])*(24*60))</f>
        <v>7.6000000268686563</v>
      </c>
      <c r="H679" s="1" t="str" cm="1">
        <f t="array" ref="H6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80" spans="1:8" x14ac:dyDescent="0.35">
      <c r="A680" s="2">
        <v>46103.548611111109</v>
      </c>
      <c r="B680" s="9">
        <v>46103</v>
      </c>
      <c r="C680" s="1" t="s">
        <v>12</v>
      </c>
      <c r="D680" s="1" t="s">
        <v>6</v>
      </c>
      <c r="E680" s="2">
        <v>46103.55159722222</v>
      </c>
      <c r="F680" s="3">
        <f>IF(tbl[[#This Row],[First_Contact_Timestamp]]="",0,1)</f>
        <v>1</v>
      </c>
      <c r="G680" s="5">
        <f>IF(tbl[[#This Row],[Contacted?]]=0,"",(tbl[[#This Row],[First_Contact_Timestamp]]-tbl[[#This Row],[Lead_Timestamp]])*(24*60))</f>
        <v>4.2999999993480742</v>
      </c>
      <c r="H680" s="1" t="str" cm="1">
        <f t="array" ref="H6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81" spans="1:8" x14ac:dyDescent="0.35">
      <c r="A681" s="2">
        <v>46103.551388888889</v>
      </c>
      <c r="B681" s="9">
        <v>46103</v>
      </c>
      <c r="C681" s="1" t="s">
        <v>10</v>
      </c>
      <c r="D681" s="1" t="s">
        <v>7</v>
      </c>
      <c r="F681" s="3">
        <f>IF(tbl[[#This Row],[First_Contact_Timestamp]]="",0,1)</f>
        <v>0</v>
      </c>
      <c r="G681" s="5" t="str">
        <f>IF(tbl[[#This Row],[Contacted?]]=0,"",(tbl[[#This Row],[First_Contact_Timestamp]]-tbl[[#This Row],[Lead_Timestamp]])*(24*60))</f>
        <v/>
      </c>
      <c r="H681" s="1" t="str" cm="1">
        <f t="array" ref="H6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82" spans="1:8" x14ac:dyDescent="0.35">
      <c r="A682" s="2">
        <v>46103.731249999997</v>
      </c>
      <c r="B682" s="9">
        <v>46103</v>
      </c>
      <c r="C682" s="1" t="s">
        <v>11</v>
      </c>
      <c r="D682" s="1" t="s">
        <v>8</v>
      </c>
      <c r="F682" s="3">
        <f>IF(tbl[[#This Row],[First_Contact_Timestamp]]="",0,1)</f>
        <v>0</v>
      </c>
      <c r="G682" s="5" t="str">
        <f>IF(tbl[[#This Row],[Contacted?]]=0,"",(tbl[[#This Row],[First_Contact_Timestamp]]-tbl[[#This Row],[Lead_Timestamp]])*(24*60))</f>
        <v/>
      </c>
      <c r="H682" s="1" t="str" cm="1">
        <f t="array" ref="H6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83" spans="1:8" x14ac:dyDescent="0.35">
      <c r="A683" s="2">
        <v>46103.941666666673</v>
      </c>
      <c r="B683" s="9">
        <v>46103</v>
      </c>
      <c r="C683" s="1" t="s">
        <v>10</v>
      </c>
      <c r="D683" s="1" t="s">
        <v>9</v>
      </c>
      <c r="E683" s="2">
        <v>46103.946527777778</v>
      </c>
      <c r="F683" s="3">
        <f>IF(tbl[[#This Row],[First_Contact_Timestamp]]="",0,1)</f>
        <v>1</v>
      </c>
      <c r="G683" s="5">
        <f>IF(tbl[[#This Row],[Contacted?]]=0,"",(tbl[[#This Row],[First_Contact_Timestamp]]-tbl[[#This Row],[Lead_Timestamp]])*(24*60))</f>
        <v>6.9999999913852662</v>
      </c>
      <c r="H683" s="1" t="str" cm="1">
        <f t="array" ref="H6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84" spans="1:8" x14ac:dyDescent="0.35">
      <c r="A684" s="2">
        <v>46104.004861111112</v>
      </c>
      <c r="B684" s="9">
        <v>46104</v>
      </c>
      <c r="C684" s="1" t="s">
        <v>10</v>
      </c>
      <c r="D684" s="1" t="s">
        <v>5</v>
      </c>
      <c r="E684" s="2">
        <v>46104.088472222233</v>
      </c>
      <c r="F684" s="3">
        <f>IF(tbl[[#This Row],[First_Contact_Timestamp]]="",0,1)</f>
        <v>1</v>
      </c>
      <c r="G684" s="5">
        <f>IF(tbl[[#This Row],[Contacted?]]=0,"",(tbl[[#This Row],[First_Contact_Timestamp]]-tbl[[#This Row],[Lead_Timestamp]])*(24*60))</f>
        <v>120.40000001317821</v>
      </c>
      <c r="H684" s="1" t="str" cm="1">
        <f t="array" ref="H6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85" spans="1:8" x14ac:dyDescent="0.35">
      <c r="A685" s="2">
        <v>46104.143055555563</v>
      </c>
      <c r="B685" s="9">
        <v>46104</v>
      </c>
      <c r="C685" s="1" t="s">
        <v>12</v>
      </c>
      <c r="D685" s="1" t="s">
        <v>6</v>
      </c>
      <c r="E685" s="2">
        <v>46104.145486111112</v>
      </c>
      <c r="F685" s="3">
        <f>IF(tbl[[#This Row],[First_Contact_Timestamp]]="",0,1)</f>
        <v>1</v>
      </c>
      <c r="G685" s="5">
        <f>IF(tbl[[#This Row],[Contacted?]]=0,"",(tbl[[#This Row],[First_Contact_Timestamp]]-tbl[[#This Row],[Lead_Timestamp]])*(24*60))</f>
        <v>3.4999999904539436</v>
      </c>
      <c r="H685" s="1" t="str" cm="1">
        <f t="array" ref="H6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86" spans="1:8" x14ac:dyDescent="0.35">
      <c r="A686" s="2">
        <v>46104.315972222219</v>
      </c>
      <c r="B686" s="9">
        <v>46104</v>
      </c>
      <c r="C686" s="1" t="s">
        <v>10</v>
      </c>
      <c r="D686" s="1" t="s">
        <v>9</v>
      </c>
      <c r="F686" s="3">
        <f>IF(tbl[[#This Row],[First_Contact_Timestamp]]="",0,1)</f>
        <v>0</v>
      </c>
      <c r="G686" s="5" t="str">
        <f>IF(tbl[[#This Row],[Contacted?]]=0,"",(tbl[[#This Row],[First_Contact_Timestamp]]-tbl[[#This Row],[Lead_Timestamp]])*(24*60))</f>
        <v/>
      </c>
      <c r="H686" s="1" t="str" cm="1">
        <f t="array" ref="H6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87" spans="1:8" x14ac:dyDescent="0.35">
      <c r="A687" s="2">
        <v>46104.365277777782</v>
      </c>
      <c r="B687" s="9">
        <v>46104</v>
      </c>
      <c r="C687" s="1" t="s">
        <v>11</v>
      </c>
      <c r="D687" s="1" t="s">
        <v>9</v>
      </c>
      <c r="E687" s="2">
        <v>46104.435555555552</v>
      </c>
      <c r="F687" s="3">
        <f>IF(tbl[[#This Row],[First_Contact_Timestamp]]="",0,1)</f>
        <v>1</v>
      </c>
      <c r="G687" s="5">
        <f>IF(tbl[[#This Row],[Contacted?]]=0,"",(tbl[[#This Row],[First_Contact_Timestamp]]-tbl[[#This Row],[Lead_Timestamp]])*(24*60))</f>
        <v>101.1999999883119</v>
      </c>
      <c r="H687" s="1" t="str" cm="1">
        <f t="array" ref="H6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688" spans="1:8" x14ac:dyDescent="0.35">
      <c r="A688" s="2">
        <v>46104.411111111112</v>
      </c>
      <c r="B688" s="9">
        <v>46104</v>
      </c>
      <c r="C688" s="1" t="s">
        <v>14</v>
      </c>
      <c r="D688" s="1" t="s">
        <v>9</v>
      </c>
      <c r="E688" s="2">
        <v>46104.413888888892</v>
      </c>
      <c r="F688" s="3">
        <f>IF(tbl[[#This Row],[First_Contact_Timestamp]]="",0,1)</f>
        <v>1</v>
      </c>
      <c r="G688" s="5">
        <f>IF(tbl[[#This Row],[Contacted?]]=0,"",(tbl[[#This Row],[First_Contact_Timestamp]]-tbl[[#This Row],[Lead_Timestamp]])*(24*60))</f>
        <v>4.0000000025611371</v>
      </c>
      <c r="H688" s="1" t="str" cm="1">
        <f t="array" ref="H6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89" spans="1:8" x14ac:dyDescent="0.35">
      <c r="A689" s="2">
        <v>46104.424305555563</v>
      </c>
      <c r="B689" s="9">
        <v>46104</v>
      </c>
      <c r="C689" s="1" t="s">
        <v>14</v>
      </c>
      <c r="D689" s="1" t="s">
        <v>8</v>
      </c>
      <c r="F689" s="3">
        <f>IF(tbl[[#This Row],[First_Contact_Timestamp]]="",0,1)</f>
        <v>0</v>
      </c>
      <c r="G689" s="5" t="str">
        <f>IF(tbl[[#This Row],[Contacted?]]=0,"",(tbl[[#This Row],[First_Contact_Timestamp]]-tbl[[#This Row],[Lead_Timestamp]])*(24*60))</f>
        <v/>
      </c>
      <c r="H689" s="1" t="str" cm="1">
        <f t="array" ref="H6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90" spans="1:8" x14ac:dyDescent="0.35">
      <c r="A690" s="2">
        <v>46104.491666666669</v>
      </c>
      <c r="B690" s="9">
        <v>46104</v>
      </c>
      <c r="C690" s="1" t="s">
        <v>13</v>
      </c>
      <c r="D690" s="1" t="s">
        <v>5</v>
      </c>
      <c r="E690" s="2">
        <v>46104.493333333332</v>
      </c>
      <c r="F690" s="3">
        <f>IF(tbl[[#This Row],[First_Contact_Timestamp]]="",0,1)</f>
        <v>1</v>
      </c>
      <c r="G690" s="5">
        <f>IF(tbl[[#This Row],[Contacted?]]=0,"",(tbl[[#This Row],[First_Contact_Timestamp]]-tbl[[#This Row],[Lead_Timestamp]])*(24*60))</f>
        <v>2.3999999952502549</v>
      </c>
      <c r="H690" s="1" t="str" cm="1">
        <f t="array" ref="H6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691" spans="1:8" x14ac:dyDescent="0.35">
      <c r="A691" s="2">
        <v>46104.511111111111</v>
      </c>
      <c r="B691" s="9">
        <v>46104</v>
      </c>
      <c r="C691" s="1" t="s">
        <v>14</v>
      </c>
      <c r="D691" s="1" t="s">
        <v>8</v>
      </c>
      <c r="E691" s="2">
        <v>46104.519791666673</v>
      </c>
      <c r="F691" s="3">
        <f>IF(tbl[[#This Row],[First_Contact_Timestamp]]="",0,1)</f>
        <v>1</v>
      </c>
      <c r="G691" s="5">
        <f>IF(tbl[[#This Row],[Contacted?]]=0,"",(tbl[[#This Row],[First_Contact_Timestamp]]-tbl[[#This Row],[Lead_Timestamp]])*(24*60))</f>
        <v>12.500000009313226</v>
      </c>
      <c r="H691" s="1" t="str" cm="1">
        <f t="array" ref="H6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692" spans="1:8" x14ac:dyDescent="0.35">
      <c r="A692" s="2">
        <v>46104.679861111108</v>
      </c>
      <c r="B692" s="9">
        <v>46104</v>
      </c>
      <c r="C692" s="1" t="s">
        <v>10</v>
      </c>
      <c r="D692" s="1" t="s">
        <v>7</v>
      </c>
      <c r="F692" s="3">
        <f>IF(tbl[[#This Row],[First_Contact_Timestamp]]="",0,1)</f>
        <v>0</v>
      </c>
      <c r="G692" s="5" t="str">
        <f>IF(tbl[[#This Row],[Contacted?]]=0,"",(tbl[[#This Row],[First_Contact_Timestamp]]-tbl[[#This Row],[Lead_Timestamp]])*(24*60))</f>
        <v/>
      </c>
      <c r="H692" s="1" t="str" cm="1">
        <f t="array" ref="H6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93" spans="1:8" x14ac:dyDescent="0.35">
      <c r="A693" s="2">
        <v>46104.724999999999</v>
      </c>
      <c r="B693" s="9">
        <v>46104</v>
      </c>
      <c r="C693" s="1" t="s">
        <v>12</v>
      </c>
      <c r="D693" s="1" t="s">
        <v>7</v>
      </c>
      <c r="E693" s="2">
        <v>46104.731944444437</v>
      </c>
      <c r="F693" s="3">
        <f>IF(tbl[[#This Row],[First_Contact_Timestamp]]="",0,1)</f>
        <v>1</v>
      </c>
      <c r="G693" s="5">
        <f>IF(tbl[[#This Row],[Contacted?]]=0,"",(tbl[[#This Row],[First_Contact_Timestamp]]-tbl[[#This Row],[Lead_Timestamp]])*(24*60))</f>
        <v>9.9999999906867743</v>
      </c>
      <c r="H693" s="1" t="str" cm="1">
        <f t="array" ref="H6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94" spans="1:8" x14ac:dyDescent="0.35">
      <c r="A694" s="2">
        <v>46104.734722222223</v>
      </c>
      <c r="B694" s="9">
        <v>46104</v>
      </c>
      <c r="C694" s="1" t="s">
        <v>14</v>
      </c>
      <c r="D694" s="1" t="s">
        <v>6</v>
      </c>
      <c r="E694" s="2">
        <v>46104.762152777781</v>
      </c>
      <c r="F694" s="3">
        <f>IF(tbl[[#This Row],[First_Contact_Timestamp]]="",0,1)</f>
        <v>1</v>
      </c>
      <c r="G694" s="5">
        <f>IF(tbl[[#This Row],[Contacted?]]=0,"",(tbl[[#This Row],[First_Contact_Timestamp]]-tbl[[#This Row],[Lead_Timestamp]])*(24*60))</f>
        <v>39.500000003026798</v>
      </c>
      <c r="H694" s="1" t="str" cm="1">
        <f t="array" ref="H6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695" spans="1:8" x14ac:dyDescent="0.35">
      <c r="A695" s="2">
        <v>46104.78125</v>
      </c>
      <c r="B695" s="9">
        <v>46104</v>
      </c>
      <c r="C695" s="1" t="s">
        <v>13</v>
      </c>
      <c r="D695" s="1" t="s">
        <v>7</v>
      </c>
      <c r="F695" s="3">
        <f>IF(tbl[[#This Row],[First_Contact_Timestamp]]="",0,1)</f>
        <v>0</v>
      </c>
      <c r="G695" s="5" t="str">
        <f>IF(tbl[[#This Row],[Contacted?]]=0,"",(tbl[[#This Row],[First_Contact_Timestamp]]-tbl[[#This Row],[Lead_Timestamp]])*(24*60))</f>
        <v/>
      </c>
      <c r="H695" s="1" t="str" cm="1">
        <f t="array" ref="H6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96" spans="1:8" x14ac:dyDescent="0.35">
      <c r="A696" s="2">
        <v>46104.830555555563</v>
      </c>
      <c r="B696" s="9">
        <v>46104</v>
      </c>
      <c r="C696" s="1" t="s">
        <v>12</v>
      </c>
      <c r="D696" s="1" t="s">
        <v>8</v>
      </c>
      <c r="F696" s="3">
        <f>IF(tbl[[#This Row],[First_Contact_Timestamp]]="",0,1)</f>
        <v>0</v>
      </c>
      <c r="G696" s="5" t="str">
        <f>IF(tbl[[#This Row],[Contacted?]]=0,"",(tbl[[#This Row],[First_Contact_Timestamp]]-tbl[[#This Row],[Lead_Timestamp]])*(24*60))</f>
        <v/>
      </c>
      <c r="H696" s="1" t="str" cm="1">
        <f t="array" ref="H6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697" spans="1:8" x14ac:dyDescent="0.35">
      <c r="A697" s="2">
        <v>46104.868055555547</v>
      </c>
      <c r="B697" s="9">
        <v>46104</v>
      </c>
      <c r="C697" s="1" t="s">
        <v>10</v>
      </c>
      <c r="D697" s="1" t="s">
        <v>6</v>
      </c>
      <c r="E697" s="2">
        <v>46104.873888888891</v>
      </c>
      <c r="F697" s="3">
        <f>IF(tbl[[#This Row],[First_Contact_Timestamp]]="",0,1)</f>
        <v>1</v>
      </c>
      <c r="G697" s="5">
        <f>IF(tbl[[#This Row],[Contacted?]]=0,"",(tbl[[#This Row],[First_Contact_Timestamp]]-tbl[[#This Row],[Lead_Timestamp]])*(24*60))</f>
        <v>8.4000000148080289</v>
      </c>
      <c r="H697" s="1" t="str" cm="1">
        <f t="array" ref="H6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98" spans="1:8" x14ac:dyDescent="0.35">
      <c r="A698" s="2">
        <v>46104.922222222223</v>
      </c>
      <c r="B698" s="9">
        <v>46104</v>
      </c>
      <c r="C698" s="1" t="s">
        <v>14</v>
      </c>
      <c r="D698" s="1" t="s">
        <v>6</v>
      </c>
      <c r="E698" s="2">
        <v>46104.928263888891</v>
      </c>
      <c r="F698" s="3">
        <f>IF(tbl[[#This Row],[First_Contact_Timestamp]]="",0,1)</f>
        <v>1</v>
      </c>
      <c r="G698" s="5">
        <f>IF(tbl[[#This Row],[Contacted?]]=0,"",(tbl[[#This Row],[First_Contact_Timestamp]]-tbl[[#This Row],[Lead_Timestamp]])*(24*60))</f>
        <v>8.7000000011175871</v>
      </c>
      <c r="H698" s="1" t="str" cm="1">
        <f t="array" ref="H6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699" spans="1:8" x14ac:dyDescent="0.35">
      <c r="A699" s="2">
        <v>46105.017361111109</v>
      </c>
      <c r="B699" s="9">
        <v>46105</v>
      </c>
      <c r="C699" s="1" t="s">
        <v>13</v>
      </c>
      <c r="D699" s="1" t="s">
        <v>9</v>
      </c>
      <c r="E699" s="2">
        <v>46105.024791666663</v>
      </c>
      <c r="F699" s="3">
        <f>IF(tbl[[#This Row],[First_Contact_Timestamp]]="",0,1)</f>
        <v>1</v>
      </c>
      <c r="G699" s="5">
        <f>IF(tbl[[#This Row],[Contacted?]]=0,"",(tbl[[#This Row],[First_Contact_Timestamp]]-tbl[[#This Row],[Lead_Timestamp]])*(24*60))</f>
        <v>10.699999997159466</v>
      </c>
      <c r="H699" s="1" t="str" cm="1">
        <f t="array" ref="H6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00" spans="1:8" x14ac:dyDescent="0.35">
      <c r="A700" s="2">
        <v>46105.029861111107</v>
      </c>
      <c r="B700" s="9">
        <v>46105</v>
      </c>
      <c r="C700" s="1" t="s">
        <v>12</v>
      </c>
      <c r="D700" s="1" t="s">
        <v>6</v>
      </c>
      <c r="E700" s="2">
        <v>46105.033402777779</v>
      </c>
      <c r="F700" s="3">
        <f>IF(tbl[[#This Row],[First_Contact_Timestamp]]="",0,1)</f>
        <v>1</v>
      </c>
      <c r="G700" s="5">
        <f>IF(tbl[[#This Row],[Contacted?]]=0,"",(tbl[[#This Row],[First_Contact_Timestamp]]-tbl[[#This Row],[Lead_Timestamp]])*(24*60))</f>
        <v>5.1000000082422048</v>
      </c>
      <c r="H700" s="1" t="str" cm="1">
        <f t="array" ref="H7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01" spans="1:8" x14ac:dyDescent="0.35">
      <c r="A701" s="2">
        <v>46105.098611111112</v>
      </c>
      <c r="B701" s="9">
        <v>46105</v>
      </c>
      <c r="C701" s="1" t="s">
        <v>13</v>
      </c>
      <c r="D701" s="1" t="s">
        <v>7</v>
      </c>
      <c r="E701" s="2">
        <v>46105.103055555563</v>
      </c>
      <c r="F701" s="3">
        <f>IF(tbl[[#This Row],[First_Contact_Timestamp]]="",0,1)</f>
        <v>1</v>
      </c>
      <c r="G701" s="5">
        <f>IF(tbl[[#This Row],[Contacted?]]=0,"",(tbl[[#This Row],[First_Contact_Timestamp]]-tbl[[#This Row],[Lead_Timestamp]])*(24*60))</f>
        <v>6.4000000082887709</v>
      </c>
      <c r="H701" s="1" t="str" cm="1">
        <f t="array" ref="H7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02" spans="1:8" x14ac:dyDescent="0.35">
      <c r="A702" s="2">
        <v>46105.324305555558</v>
      </c>
      <c r="B702" s="9">
        <v>46105</v>
      </c>
      <c r="C702" s="1" t="s">
        <v>13</v>
      </c>
      <c r="D702" s="1" t="s">
        <v>8</v>
      </c>
      <c r="E702" s="2">
        <v>46105.328888888893</v>
      </c>
      <c r="F702" s="3">
        <f>IF(tbl[[#This Row],[First_Contact_Timestamp]]="",0,1)</f>
        <v>1</v>
      </c>
      <c r="G702" s="5">
        <f>IF(tbl[[#This Row],[Contacted?]]=0,"",(tbl[[#This Row],[First_Contact_Timestamp]]-tbl[[#This Row],[Lead_Timestamp]])*(24*60))</f>
        <v>6.6000000026542693</v>
      </c>
      <c r="H702" s="1" t="str" cm="1">
        <f t="array" ref="H7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03" spans="1:8" x14ac:dyDescent="0.35">
      <c r="A703" s="2">
        <v>46105.331250000003</v>
      </c>
      <c r="B703" s="9">
        <v>46105</v>
      </c>
      <c r="C703" s="1" t="s">
        <v>12</v>
      </c>
      <c r="D703" s="1" t="s">
        <v>7</v>
      </c>
      <c r="E703" s="2">
        <v>46105.343055555553</v>
      </c>
      <c r="F703" s="3">
        <f>IF(tbl[[#This Row],[First_Contact_Timestamp]]="",0,1)</f>
        <v>1</v>
      </c>
      <c r="G703" s="5">
        <f>IF(tbl[[#This Row],[Contacted?]]=0,"",(tbl[[#This Row],[First_Contact_Timestamp]]-tbl[[#This Row],[Lead_Timestamp]])*(24*60))</f>
        <v>16.999999992549419</v>
      </c>
      <c r="H703" s="1" t="str" cm="1">
        <f t="array" ref="H7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04" spans="1:8" x14ac:dyDescent="0.35">
      <c r="A704" s="2">
        <v>46105.363888888889</v>
      </c>
      <c r="B704" s="9">
        <v>46105</v>
      </c>
      <c r="C704" s="1" t="s">
        <v>14</v>
      </c>
      <c r="D704" s="1" t="s">
        <v>8</v>
      </c>
      <c r="F704" s="3">
        <f>IF(tbl[[#This Row],[First_Contact_Timestamp]]="",0,1)</f>
        <v>0</v>
      </c>
      <c r="G704" s="5" t="str">
        <f>IF(tbl[[#This Row],[Contacted?]]=0,"",(tbl[[#This Row],[First_Contact_Timestamp]]-tbl[[#This Row],[Lead_Timestamp]])*(24*60))</f>
        <v/>
      </c>
      <c r="H704" s="1" t="str" cm="1">
        <f t="array" ref="H7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05" spans="1:8" x14ac:dyDescent="0.35">
      <c r="A705" s="2">
        <v>46105.611805555563</v>
      </c>
      <c r="B705" s="9">
        <v>46105</v>
      </c>
      <c r="C705" s="1" t="s">
        <v>13</v>
      </c>
      <c r="D705" s="1" t="s">
        <v>9</v>
      </c>
      <c r="E705" s="2">
        <v>46105.637569444443</v>
      </c>
      <c r="F705" s="3">
        <f>IF(tbl[[#This Row],[First_Contact_Timestamp]]="",0,1)</f>
        <v>1</v>
      </c>
      <c r="G705" s="5">
        <f>IF(tbl[[#This Row],[Contacted?]]=0,"",(tbl[[#This Row],[First_Contact_Timestamp]]-tbl[[#This Row],[Lead_Timestamp]])*(24*60))</f>
        <v>37.099999986821786</v>
      </c>
      <c r="H705" s="1" t="str" cm="1">
        <f t="array" ref="H7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06" spans="1:8" x14ac:dyDescent="0.35">
      <c r="A706" s="2">
        <v>46105.631944444453</v>
      </c>
      <c r="B706" s="9">
        <v>46105</v>
      </c>
      <c r="C706" s="1" t="s">
        <v>10</v>
      </c>
      <c r="D706" s="1" t="s">
        <v>5</v>
      </c>
      <c r="E706" s="2">
        <v>46105.638958333337</v>
      </c>
      <c r="F706" s="3">
        <f>IF(tbl[[#This Row],[First_Contact_Timestamp]]="",0,1)</f>
        <v>1</v>
      </c>
      <c r="G706" s="5">
        <f>IF(tbl[[#This Row],[Contacted?]]=0,"",(tbl[[#This Row],[First_Contact_Timestamp]]-tbl[[#This Row],[Lead_Timestamp]])*(24*60))</f>
        <v>10.099999993108213</v>
      </c>
      <c r="H706" s="1" t="str" cm="1">
        <f t="array" ref="H7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07" spans="1:8" x14ac:dyDescent="0.35">
      <c r="A707" s="2">
        <v>46105.880555555559</v>
      </c>
      <c r="B707" s="9">
        <v>46105</v>
      </c>
      <c r="C707" s="1" t="s">
        <v>12</v>
      </c>
      <c r="D707" s="1" t="s">
        <v>6</v>
      </c>
      <c r="F707" s="3">
        <f>IF(tbl[[#This Row],[First_Contact_Timestamp]]="",0,1)</f>
        <v>0</v>
      </c>
      <c r="G707" s="5" t="str">
        <f>IF(tbl[[#This Row],[Contacted?]]=0,"",(tbl[[#This Row],[First_Contact_Timestamp]]-tbl[[#This Row],[Lead_Timestamp]])*(24*60))</f>
        <v/>
      </c>
      <c r="H707" s="1" t="str" cm="1">
        <f t="array" ref="H7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08" spans="1:8" x14ac:dyDescent="0.35">
      <c r="A708" s="2">
        <v>46105.942361111112</v>
      </c>
      <c r="B708" s="9">
        <v>46105</v>
      </c>
      <c r="C708" s="1" t="s">
        <v>11</v>
      </c>
      <c r="D708" s="1" t="s">
        <v>8</v>
      </c>
      <c r="E708" s="2">
        <v>46105.944513888891</v>
      </c>
      <c r="F708" s="3">
        <f>IF(tbl[[#This Row],[First_Contact_Timestamp]]="",0,1)</f>
        <v>1</v>
      </c>
      <c r="G708" s="5">
        <f>IF(tbl[[#This Row],[Contacted?]]=0,"",(tbl[[#This Row],[First_Contact_Timestamp]]-tbl[[#This Row],[Lead_Timestamp]])*(24*60))</f>
        <v>3.1000000017229468</v>
      </c>
      <c r="H708" s="1" t="str" cm="1">
        <f t="array" ref="H7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09" spans="1:8" x14ac:dyDescent="0.35">
      <c r="A709" s="2">
        <v>46105.993750000001</v>
      </c>
      <c r="B709" s="9">
        <v>46105</v>
      </c>
      <c r="C709" s="1" t="s">
        <v>14</v>
      </c>
      <c r="D709" s="1" t="s">
        <v>6</v>
      </c>
      <c r="E709" s="2">
        <v>46105.996666666673</v>
      </c>
      <c r="F709" s="3">
        <f>IF(tbl[[#This Row],[First_Contact_Timestamp]]="",0,1)</f>
        <v>1</v>
      </c>
      <c r="G709" s="5">
        <f>IF(tbl[[#This Row],[Contacted?]]=0,"",(tbl[[#This Row],[First_Contact_Timestamp]]-tbl[[#This Row],[Lead_Timestamp]])*(24*60))</f>
        <v>4.2000000074040145</v>
      </c>
      <c r="H709" s="1" t="str" cm="1">
        <f t="array" ref="H7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10" spans="1:8" x14ac:dyDescent="0.35">
      <c r="A710" s="2">
        <v>46106.12777777778</v>
      </c>
      <c r="B710" s="9">
        <v>46106</v>
      </c>
      <c r="C710" s="1" t="s">
        <v>11</v>
      </c>
      <c r="D710" s="1" t="s">
        <v>6</v>
      </c>
      <c r="E710" s="2">
        <v>46106.130347222221</v>
      </c>
      <c r="F710" s="3">
        <f>IF(tbl[[#This Row],[First_Contact_Timestamp]]="",0,1)</f>
        <v>1</v>
      </c>
      <c r="G710" s="5">
        <f>IF(tbl[[#This Row],[Contacted?]]=0,"",(tbl[[#This Row],[First_Contact_Timestamp]]-tbl[[#This Row],[Lead_Timestamp]])*(24*60))</f>
        <v>3.699999995296821</v>
      </c>
      <c r="H710" s="1" t="str" cm="1">
        <f t="array" ref="H7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11" spans="1:8" x14ac:dyDescent="0.35">
      <c r="A711" s="2">
        <v>46106.283333333333</v>
      </c>
      <c r="B711" s="9">
        <v>46106</v>
      </c>
      <c r="C711" s="1" t="s">
        <v>10</v>
      </c>
      <c r="D711" s="1" t="s">
        <v>6</v>
      </c>
      <c r="E711" s="2">
        <v>46106.303194444437</v>
      </c>
      <c r="F711" s="3">
        <f>IF(tbl[[#This Row],[First_Contact_Timestamp]]="",0,1)</f>
        <v>1</v>
      </c>
      <c r="G711" s="5">
        <f>IF(tbl[[#This Row],[Contacted?]]=0,"",(tbl[[#This Row],[First_Contact_Timestamp]]-tbl[[#This Row],[Lead_Timestamp]])*(24*60))</f>
        <v>28.599999990547076</v>
      </c>
      <c r="H711" s="1" t="str" cm="1">
        <f t="array" ref="H7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12" spans="1:8" x14ac:dyDescent="0.35">
      <c r="A712" s="2">
        <v>46106.286805555559</v>
      </c>
      <c r="B712" s="9">
        <v>46106</v>
      </c>
      <c r="C712" s="1" t="s">
        <v>12</v>
      </c>
      <c r="D712" s="1" t="s">
        <v>5</v>
      </c>
      <c r="E712" s="2">
        <v>46106.292916666673</v>
      </c>
      <c r="F712" s="3">
        <f>IF(tbl[[#This Row],[First_Contact_Timestamp]]="",0,1)</f>
        <v>1</v>
      </c>
      <c r="G712" s="5">
        <f>IF(tbl[[#This Row],[Contacted?]]=0,"",(tbl[[#This Row],[First_Contact_Timestamp]]-tbl[[#This Row],[Lead_Timestamp]])*(24*60))</f>
        <v>8.8000000035390258</v>
      </c>
      <c r="H712" s="1" t="str" cm="1">
        <f t="array" ref="H7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13" spans="1:8" x14ac:dyDescent="0.35">
      <c r="A713" s="2">
        <v>46106.502083333333</v>
      </c>
      <c r="B713" s="9">
        <v>46106</v>
      </c>
      <c r="C713" s="1" t="s">
        <v>12</v>
      </c>
      <c r="D713" s="1" t="s">
        <v>6</v>
      </c>
      <c r="E713" s="2">
        <v>46106.50472222222</v>
      </c>
      <c r="F713" s="3">
        <f>IF(tbl[[#This Row],[First_Contact_Timestamp]]="",0,1)</f>
        <v>1</v>
      </c>
      <c r="G713" s="5">
        <f>IF(tbl[[#This Row],[Contacted?]]=0,"",(tbl[[#This Row],[First_Contact_Timestamp]]-tbl[[#This Row],[Lead_Timestamp]])*(24*60))</f>
        <v>3.7999999977182597</v>
      </c>
      <c r="H713" s="1" t="str" cm="1">
        <f t="array" ref="H7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14" spans="1:8" x14ac:dyDescent="0.35">
      <c r="A714" s="2">
        <v>46106.51666666667</v>
      </c>
      <c r="B714" s="9">
        <v>46106</v>
      </c>
      <c r="C714" s="1" t="s">
        <v>11</v>
      </c>
      <c r="D714" s="1" t="s">
        <v>8</v>
      </c>
      <c r="E714" s="2">
        <v>46106.523263888892</v>
      </c>
      <c r="F714" s="3">
        <f>IF(tbl[[#This Row],[First_Contact_Timestamp]]="",0,1)</f>
        <v>1</v>
      </c>
      <c r="G714" s="5">
        <f>IF(tbl[[#This Row],[Contacted?]]=0,"",(tbl[[#This Row],[First_Contact_Timestamp]]-tbl[[#This Row],[Lead_Timestamp]])*(24*60))</f>
        <v>9.4999999995343387</v>
      </c>
      <c r="H714" s="1" t="str" cm="1">
        <f t="array" ref="H7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15" spans="1:8" x14ac:dyDescent="0.35">
      <c r="A715" s="2">
        <v>46106.673611111109</v>
      </c>
      <c r="B715" s="9">
        <v>46106</v>
      </c>
      <c r="C715" s="1" t="s">
        <v>10</v>
      </c>
      <c r="D715" s="1" t="s">
        <v>9</v>
      </c>
      <c r="F715" s="3">
        <f>IF(tbl[[#This Row],[First_Contact_Timestamp]]="",0,1)</f>
        <v>0</v>
      </c>
      <c r="G715" s="5" t="str">
        <f>IF(tbl[[#This Row],[Contacted?]]=0,"",(tbl[[#This Row],[First_Contact_Timestamp]]-tbl[[#This Row],[Lead_Timestamp]])*(24*60))</f>
        <v/>
      </c>
      <c r="H715" s="1" t="str" cm="1">
        <f t="array" ref="H7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16" spans="1:8" x14ac:dyDescent="0.35">
      <c r="A716" s="2">
        <v>46106.681944444441</v>
      </c>
      <c r="B716" s="9">
        <v>46106</v>
      </c>
      <c r="C716" s="1" t="s">
        <v>14</v>
      </c>
      <c r="D716" s="1" t="s">
        <v>8</v>
      </c>
      <c r="E716" s="2">
        <v>46106.691180555557</v>
      </c>
      <c r="F716" s="3">
        <f>IF(tbl[[#This Row],[First_Contact_Timestamp]]="",0,1)</f>
        <v>1</v>
      </c>
      <c r="G716" s="5">
        <f>IF(tbl[[#This Row],[Contacted?]]=0,"",(tbl[[#This Row],[First_Contact_Timestamp]]-tbl[[#This Row],[Lead_Timestamp]])*(24*60))</f>
        <v>13.300000007729977</v>
      </c>
      <c r="H716" s="1" t="str" cm="1">
        <f t="array" ref="H7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17" spans="1:8" x14ac:dyDescent="0.35">
      <c r="A717" s="2">
        <v>46106.737500000003</v>
      </c>
      <c r="B717" s="9">
        <v>46106</v>
      </c>
      <c r="C717" s="1" t="s">
        <v>11</v>
      </c>
      <c r="D717" s="1" t="s">
        <v>7</v>
      </c>
      <c r="E717" s="2">
        <v>46106.753194444442</v>
      </c>
      <c r="F717" s="3">
        <f>IF(tbl[[#This Row],[First_Contact_Timestamp]]="",0,1)</f>
        <v>1</v>
      </c>
      <c r="G717" s="5">
        <f>IF(tbl[[#This Row],[Contacted?]]=0,"",(tbl[[#This Row],[First_Contact_Timestamp]]-tbl[[#This Row],[Lead_Timestamp]])*(24*60))</f>
        <v>22.59999999194406</v>
      </c>
      <c r="H717" s="1" t="str" cm="1">
        <f t="array" ref="H7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18" spans="1:8" x14ac:dyDescent="0.35">
      <c r="A718" s="2">
        <v>46106.828472222223</v>
      </c>
      <c r="B718" s="9">
        <v>46106</v>
      </c>
      <c r="C718" s="1" t="s">
        <v>11</v>
      </c>
      <c r="D718" s="1" t="s">
        <v>9</v>
      </c>
      <c r="E718" s="2">
        <v>46106.83284722222</v>
      </c>
      <c r="F718" s="3">
        <f>IF(tbl[[#This Row],[First_Contact_Timestamp]]="",0,1)</f>
        <v>1</v>
      </c>
      <c r="G718" s="5">
        <f>IF(tbl[[#This Row],[Contacted?]]=0,"",(tbl[[#This Row],[First_Contact_Timestamp]]-tbl[[#This Row],[Lead_Timestamp]])*(24*60))</f>
        <v>6.2999999953899533</v>
      </c>
      <c r="H718" s="1" t="str" cm="1">
        <f t="array" ref="H7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19" spans="1:8" x14ac:dyDescent="0.35">
      <c r="A719" s="2">
        <v>46106.841666666667</v>
      </c>
      <c r="B719" s="9">
        <v>46106</v>
      </c>
      <c r="C719" s="1" t="s">
        <v>10</v>
      </c>
      <c r="D719" s="1" t="s">
        <v>6</v>
      </c>
      <c r="E719" s="2">
        <v>46106.871874999997</v>
      </c>
      <c r="F719" s="3">
        <f>IF(tbl[[#This Row],[First_Contact_Timestamp]]="",0,1)</f>
        <v>1</v>
      </c>
      <c r="G719" s="5">
        <f>IF(tbl[[#This Row],[Contacted?]]=0,"",(tbl[[#This Row],[First_Contact_Timestamp]]-tbl[[#This Row],[Lead_Timestamp]])*(24*60))</f>
        <v>43.499999995110556</v>
      </c>
      <c r="H719" s="1" t="str" cm="1">
        <f t="array" ref="H7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20" spans="1:8" x14ac:dyDescent="0.35">
      <c r="A720" s="2">
        <v>46107.045138888891</v>
      </c>
      <c r="B720" s="9">
        <v>46107</v>
      </c>
      <c r="C720" s="1" t="s">
        <v>10</v>
      </c>
      <c r="D720" s="1" t="s">
        <v>7</v>
      </c>
      <c r="E720" s="2">
        <v>46107.04791666667</v>
      </c>
      <c r="F720" s="3">
        <f>IF(tbl[[#This Row],[First_Contact_Timestamp]]="",0,1)</f>
        <v>1</v>
      </c>
      <c r="G720" s="5">
        <f>IF(tbl[[#This Row],[Contacted?]]=0,"",(tbl[[#This Row],[First_Contact_Timestamp]]-tbl[[#This Row],[Lead_Timestamp]])*(24*60))</f>
        <v>4.0000000025611371</v>
      </c>
      <c r="H720" s="1" t="str" cm="1">
        <f t="array" ref="H7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21" spans="1:8" x14ac:dyDescent="0.35">
      <c r="A721" s="2">
        <v>46107.262499999997</v>
      </c>
      <c r="B721" s="9">
        <v>46107</v>
      </c>
      <c r="C721" s="1" t="s">
        <v>14</v>
      </c>
      <c r="D721" s="1" t="s">
        <v>9</v>
      </c>
      <c r="E721" s="2">
        <v>46107.293263888889</v>
      </c>
      <c r="F721" s="3">
        <f>IF(tbl[[#This Row],[First_Contact_Timestamp]]="",0,1)</f>
        <v>1</v>
      </c>
      <c r="G721" s="5">
        <f>IF(tbl[[#This Row],[Contacted?]]=0,"",(tbl[[#This Row],[First_Contact_Timestamp]]-tbl[[#This Row],[Lead_Timestamp]])*(24*60))</f>
        <v>44.300000004004687</v>
      </c>
      <c r="H721" s="1" t="str" cm="1">
        <f t="array" ref="H7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22" spans="1:8" x14ac:dyDescent="0.35">
      <c r="A722" s="2">
        <v>46107.270833333343</v>
      </c>
      <c r="B722" s="9">
        <v>46107</v>
      </c>
      <c r="C722" s="1" t="s">
        <v>12</v>
      </c>
      <c r="D722" s="1" t="s">
        <v>7</v>
      </c>
      <c r="F722" s="3">
        <f>IF(tbl[[#This Row],[First_Contact_Timestamp]]="",0,1)</f>
        <v>0</v>
      </c>
      <c r="G722" s="5" t="str">
        <f>IF(tbl[[#This Row],[Contacted?]]=0,"",(tbl[[#This Row],[First_Contact_Timestamp]]-tbl[[#This Row],[Lead_Timestamp]])*(24*60))</f>
        <v/>
      </c>
      <c r="H722" s="1" t="str" cm="1">
        <f t="array" ref="H7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23" spans="1:8" x14ac:dyDescent="0.35">
      <c r="A723" s="2">
        <v>46107.538888888892</v>
      </c>
      <c r="B723" s="9">
        <v>46107</v>
      </c>
      <c r="C723" s="1" t="s">
        <v>14</v>
      </c>
      <c r="D723" s="1" t="s">
        <v>5</v>
      </c>
      <c r="F723" s="3">
        <f>IF(tbl[[#This Row],[First_Contact_Timestamp]]="",0,1)</f>
        <v>0</v>
      </c>
      <c r="G723" s="5" t="str">
        <f>IF(tbl[[#This Row],[Contacted?]]=0,"",(tbl[[#This Row],[First_Contact_Timestamp]]-tbl[[#This Row],[Lead_Timestamp]])*(24*60))</f>
        <v/>
      </c>
      <c r="H723" s="1" t="str" cm="1">
        <f t="array" ref="H7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24" spans="1:8" x14ac:dyDescent="0.35">
      <c r="A724" s="2">
        <v>46107.597222222219</v>
      </c>
      <c r="B724" s="9">
        <v>46107</v>
      </c>
      <c r="C724" s="1" t="s">
        <v>12</v>
      </c>
      <c r="D724" s="1" t="s">
        <v>9</v>
      </c>
      <c r="E724" s="2">
        <v>46107.599930555552</v>
      </c>
      <c r="F724" s="3">
        <f>IF(tbl[[#This Row],[First_Contact_Timestamp]]="",0,1)</f>
        <v>1</v>
      </c>
      <c r="G724" s="5">
        <f>IF(tbl[[#This Row],[Contacted?]]=0,"",(tbl[[#This Row],[First_Contact_Timestamp]]-tbl[[#This Row],[Lead_Timestamp]])*(24*60))</f>
        <v>3.9000000001396984</v>
      </c>
      <c r="H724" s="1" t="str" cm="1">
        <f t="array" ref="H7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25" spans="1:8" x14ac:dyDescent="0.35">
      <c r="A725" s="2">
        <v>46107.633333333331</v>
      </c>
      <c r="B725" s="9">
        <v>46107</v>
      </c>
      <c r="C725" s="1" t="s">
        <v>13</v>
      </c>
      <c r="D725" s="1" t="s">
        <v>7</v>
      </c>
      <c r="E725" s="2">
        <v>46107.639513888891</v>
      </c>
      <c r="F725" s="3">
        <f>IF(tbl[[#This Row],[First_Contact_Timestamp]]="",0,1)</f>
        <v>1</v>
      </c>
      <c r="G725" s="5">
        <f>IF(tbl[[#This Row],[Contacted?]]=0,"",(tbl[[#This Row],[First_Contact_Timestamp]]-tbl[[#This Row],[Lead_Timestamp]])*(24*60))</f>
        <v>8.9000000059604645</v>
      </c>
      <c r="H725" s="1" t="str" cm="1">
        <f t="array" ref="H7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26" spans="1:8" x14ac:dyDescent="0.35">
      <c r="A726" s="2">
        <v>46107.753472222219</v>
      </c>
      <c r="B726" s="9">
        <v>46107</v>
      </c>
      <c r="C726" s="1" t="s">
        <v>12</v>
      </c>
      <c r="D726" s="1" t="s">
        <v>8</v>
      </c>
      <c r="E726" s="2">
        <v>46107.795555555553</v>
      </c>
      <c r="F726" s="3">
        <f>IF(tbl[[#This Row],[First_Contact_Timestamp]]="",0,1)</f>
        <v>1</v>
      </c>
      <c r="G726" s="5">
        <f>IF(tbl[[#This Row],[Contacted?]]=0,"",(tbl[[#This Row],[First_Contact_Timestamp]]-tbl[[#This Row],[Lead_Timestamp]])*(24*60))</f>
        <v>60.600000000558794</v>
      </c>
      <c r="H726" s="1" t="str" cm="1">
        <f t="array" ref="H7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727" spans="1:8" x14ac:dyDescent="0.35">
      <c r="A727" s="2">
        <v>46107.841666666667</v>
      </c>
      <c r="B727" s="9">
        <v>46107</v>
      </c>
      <c r="C727" s="1" t="s">
        <v>12</v>
      </c>
      <c r="D727" s="1" t="s">
        <v>6</v>
      </c>
      <c r="E727" s="2">
        <v>46107.849930555552</v>
      </c>
      <c r="F727" s="3">
        <f>IF(tbl[[#This Row],[First_Contact_Timestamp]]="",0,1)</f>
        <v>1</v>
      </c>
      <c r="G727" s="5">
        <f>IF(tbl[[#This Row],[Contacted?]]=0,"",(tbl[[#This Row],[First_Contact_Timestamp]]-tbl[[#This Row],[Lead_Timestamp]])*(24*60))</f>
        <v>11.899999994784594</v>
      </c>
      <c r="H727" s="1" t="str" cm="1">
        <f t="array" ref="H7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28" spans="1:8" x14ac:dyDescent="0.35">
      <c r="A728" s="2">
        <v>46107.884027777778</v>
      </c>
      <c r="B728" s="9">
        <v>46107</v>
      </c>
      <c r="C728" s="1" t="s">
        <v>14</v>
      </c>
      <c r="D728" s="1" t="s">
        <v>5</v>
      </c>
      <c r="E728" s="2">
        <v>46107.888055555559</v>
      </c>
      <c r="F728" s="3">
        <f>IF(tbl[[#This Row],[First_Contact_Timestamp]]="",0,1)</f>
        <v>1</v>
      </c>
      <c r="G728" s="5">
        <f>IF(tbl[[#This Row],[Contacted?]]=0,"",(tbl[[#This Row],[First_Contact_Timestamp]]-tbl[[#This Row],[Lead_Timestamp]])*(24*60))</f>
        <v>5.8000000042375177</v>
      </c>
      <c r="H728" s="1" t="str" cm="1">
        <f t="array" ref="H7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29" spans="1:8" x14ac:dyDescent="0.35">
      <c r="A729" s="2">
        <v>46108.064583333333</v>
      </c>
      <c r="B729" s="9">
        <v>46108</v>
      </c>
      <c r="C729" s="1" t="s">
        <v>13</v>
      </c>
      <c r="D729" s="1" t="s">
        <v>5</v>
      </c>
      <c r="E729" s="2">
        <v>46108.068680555552</v>
      </c>
      <c r="F729" s="3">
        <f>IF(tbl[[#This Row],[First_Contact_Timestamp]]="",0,1)</f>
        <v>1</v>
      </c>
      <c r="G729" s="5">
        <f>IF(tbl[[#This Row],[Contacted?]]=0,"",(tbl[[#This Row],[First_Contact_Timestamp]]-tbl[[#This Row],[Lead_Timestamp]])*(24*60))</f>
        <v>5.8999999961815774</v>
      </c>
      <c r="H729" s="1" t="str" cm="1">
        <f t="array" ref="H7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0" spans="1:8" x14ac:dyDescent="0.35">
      <c r="A730" s="2">
        <v>46108.522916666669</v>
      </c>
      <c r="B730" s="9">
        <v>46108</v>
      </c>
      <c r="C730" s="1" t="s">
        <v>14</v>
      </c>
      <c r="D730" s="1" t="s">
        <v>8</v>
      </c>
      <c r="E730" s="2">
        <v>46108.528402777767</v>
      </c>
      <c r="F730" s="3">
        <f>IF(tbl[[#This Row],[First_Contact_Timestamp]]="",0,1)</f>
        <v>1</v>
      </c>
      <c r="G730" s="5">
        <f>IF(tbl[[#This Row],[Contacted?]]=0,"",(tbl[[#This Row],[First_Contact_Timestamp]]-tbl[[#This Row],[Lead_Timestamp]])*(24*60))</f>
        <v>7.8999999817460775</v>
      </c>
      <c r="H730" s="1" t="str" cm="1">
        <f t="array" ref="H7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1" spans="1:8" x14ac:dyDescent="0.35">
      <c r="A731" s="2">
        <v>46108.643055555563</v>
      </c>
      <c r="B731" s="9">
        <v>46108</v>
      </c>
      <c r="C731" s="1" t="s">
        <v>13</v>
      </c>
      <c r="D731" s="1" t="s">
        <v>7</v>
      </c>
      <c r="E731" s="2">
        <v>46108.647361111107</v>
      </c>
      <c r="F731" s="3">
        <f>IF(tbl[[#This Row],[First_Contact_Timestamp]]="",0,1)</f>
        <v>1</v>
      </c>
      <c r="G731" s="5">
        <f>IF(tbl[[#This Row],[Contacted?]]=0,"",(tbl[[#This Row],[First_Contact_Timestamp]]-tbl[[#This Row],[Lead_Timestamp]])*(24*60))</f>
        <v>6.1999999824911356</v>
      </c>
      <c r="H731" s="1" t="str" cm="1">
        <f t="array" ref="H7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2" spans="1:8" x14ac:dyDescent="0.35">
      <c r="A732" s="2">
        <v>46108.738888888889</v>
      </c>
      <c r="B732" s="9">
        <v>46108</v>
      </c>
      <c r="C732" s="1" t="s">
        <v>13</v>
      </c>
      <c r="D732" s="1" t="s">
        <v>6</v>
      </c>
      <c r="E732" s="2">
        <v>46108.743194444447</v>
      </c>
      <c r="F732" s="3">
        <f>IF(tbl[[#This Row],[First_Contact_Timestamp]]="",0,1)</f>
        <v>1</v>
      </c>
      <c r="G732" s="5">
        <f>IF(tbl[[#This Row],[Contacted?]]=0,"",(tbl[[#This Row],[First_Contact_Timestamp]]-tbl[[#This Row],[Lead_Timestamp]])*(24*60))</f>
        <v>6.2000000034458935</v>
      </c>
      <c r="H732" s="1" t="str" cm="1">
        <f t="array" ref="H7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3" spans="1:8" x14ac:dyDescent="0.35">
      <c r="A733" s="2">
        <v>46109.120138888888</v>
      </c>
      <c r="B733" s="9">
        <v>46109</v>
      </c>
      <c r="C733" s="1" t="s">
        <v>11</v>
      </c>
      <c r="D733" s="1" t="s">
        <v>5</v>
      </c>
      <c r="E733" s="2">
        <v>46109.124652777777</v>
      </c>
      <c r="F733" s="3">
        <f>IF(tbl[[#This Row],[First_Contact_Timestamp]]="",0,1)</f>
        <v>1</v>
      </c>
      <c r="G733" s="5">
        <f>IF(tbl[[#This Row],[Contacted?]]=0,"",(tbl[[#This Row],[First_Contact_Timestamp]]-tbl[[#This Row],[Lead_Timestamp]])*(24*60))</f>
        <v>6.5000000002328306</v>
      </c>
      <c r="H733" s="1" t="str" cm="1">
        <f t="array" ref="H7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4" spans="1:8" x14ac:dyDescent="0.35">
      <c r="A734" s="2">
        <v>46109.128472222219</v>
      </c>
      <c r="B734" s="9">
        <v>46109</v>
      </c>
      <c r="C734" s="1" t="s">
        <v>13</v>
      </c>
      <c r="D734" s="1" t="s">
        <v>7</v>
      </c>
      <c r="E734" s="2">
        <v>46109.134097222217</v>
      </c>
      <c r="F734" s="3">
        <f>IF(tbl[[#This Row],[First_Contact_Timestamp]]="",0,1)</f>
        <v>1</v>
      </c>
      <c r="G734" s="5">
        <f>IF(tbl[[#This Row],[Contacted?]]=0,"",(tbl[[#This Row],[First_Contact_Timestamp]]-tbl[[#This Row],[Lead_Timestamp]])*(24*60))</f>
        <v>8.0999999970663339</v>
      </c>
      <c r="H734" s="1" t="str" cm="1">
        <f t="array" ref="H7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5" spans="1:8" x14ac:dyDescent="0.35">
      <c r="A735" s="2">
        <v>46109.280555555553</v>
      </c>
      <c r="B735" s="9">
        <v>46109</v>
      </c>
      <c r="C735" s="1" t="s">
        <v>11</v>
      </c>
      <c r="D735" s="1" t="s">
        <v>7</v>
      </c>
      <c r="E735" s="2">
        <v>46109.314236111109</v>
      </c>
      <c r="F735" s="3">
        <f>IF(tbl[[#This Row],[First_Contact_Timestamp]]="",0,1)</f>
        <v>1</v>
      </c>
      <c r="G735" s="5">
        <f>IF(tbl[[#This Row],[Contacted?]]=0,"",(tbl[[#This Row],[First_Contact_Timestamp]]-tbl[[#This Row],[Lead_Timestamp]])*(24*60))</f>
        <v>48.500000000931323</v>
      </c>
      <c r="H735" s="1" t="str" cm="1">
        <f t="array" ref="H7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36" spans="1:8" x14ac:dyDescent="0.35">
      <c r="A736" s="2">
        <v>46109.463194444441</v>
      </c>
      <c r="B736" s="9">
        <v>46109</v>
      </c>
      <c r="C736" s="1" t="s">
        <v>13</v>
      </c>
      <c r="D736" s="1" t="s">
        <v>6</v>
      </c>
      <c r="E736" s="2">
        <v>46109.471666666657</v>
      </c>
      <c r="F736" s="3">
        <f>IF(tbl[[#This Row],[First_Contact_Timestamp]]="",0,1)</f>
        <v>1</v>
      </c>
      <c r="G736" s="5">
        <f>IF(tbl[[#This Row],[Contacted?]]=0,"",(tbl[[#This Row],[First_Contact_Timestamp]]-tbl[[#This Row],[Lead_Timestamp]])*(24*60))</f>
        <v>12.199999991571531</v>
      </c>
      <c r="H736" s="1" t="str" cm="1">
        <f t="array" ref="H7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37" spans="1:8" x14ac:dyDescent="0.35">
      <c r="A737" s="2">
        <v>46109.693749999999</v>
      </c>
      <c r="B737" s="9">
        <v>46109</v>
      </c>
      <c r="C737" s="1" t="s">
        <v>10</v>
      </c>
      <c r="D737" s="1" t="s">
        <v>7</v>
      </c>
      <c r="F737" s="3">
        <f>IF(tbl[[#This Row],[First_Contact_Timestamp]]="",0,1)</f>
        <v>0</v>
      </c>
      <c r="G737" s="5" t="str">
        <f>IF(tbl[[#This Row],[Contacted?]]=0,"",(tbl[[#This Row],[First_Contact_Timestamp]]-tbl[[#This Row],[Lead_Timestamp]])*(24*60))</f>
        <v/>
      </c>
      <c r="H737" s="1" t="str" cm="1">
        <f t="array" ref="H7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38" spans="1:8" x14ac:dyDescent="0.35">
      <c r="A738" s="2">
        <v>46109.713194444441</v>
      </c>
      <c r="B738" s="9">
        <v>46109</v>
      </c>
      <c r="C738" s="1" t="s">
        <v>13</v>
      </c>
      <c r="D738" s="1" t="s">
        <v>7</v>
      </c>
      <c r="E738" s="2">
        <v>46109.719236111108</v>
      </c>
      <c r="F738" s="3">
        <f>IF(tbl[[#This Row],[First_Contact_Timestamp]]="",0,1)</f>
        <v>1</v>
      </c>
      <c r="G738" s="5">
        <f>IF(tbl[[#This Row],[Contacted?]]=0,"",(tbl[[#This Row],[First_Contact_Timestamp]]-tbl[[#This Row],[Lead_Timestamp]])*(24*60))</f>
        <v>8.7000000011175871</v>
      </c>
      <c r="H738" s="1" t="str" cm="1">
        <f t="array" ref="H7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39" spans="1:8" x14ac:dyDescent="0.35">
      <c r="A739" s="2">
        <v>46109.757638888892</v>
      </c>
      <c r="B739" s="9">
        <v>46109</v>
      </c>
      <c r="C739" s="1" t="s">
        <v>11</v>
      </c>
      <c r="D739" s="1" t="s">
        <v>7</v>
      </c>
      <c r="F739" s="3">
        <f>IF(tbl[[#This Row],[First_Contact_Timestamp]]="",0,1)</f>
        <v>0</v>
      </c>
      <c r="G739" s="5" t="str">
        <f>IF(tbl[[#This Row],[Contacted?]]=0,"",(tbl[[#This Row],[First_Contact_Timestamp]]-tbl[[#This Row],[Lead_Timestamp]])*(24*60))</f>
        <v/>
      </c>
      <c r="H739" s="1" t="str" cm="1">
        <f t="array" ref="H7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40" spans="1:8" x14ac:dyDescent="0.35">
      <c r="A740" s="2">
        <v>46109.831250000003</v>
      </c>
      <c r="B740" s="9">
        <v>46109</v>
      </c>
      <c r="C740" s="1" t="s">
        <v>12</v>
      </c>
      <c r="D740" s="1" t="s">
        <v>5</v>
      </c>
      <c r="E740" s="2">
        <v>46109.863749999997</v>
      </c>
      <c r="F740" s="3">
        <f>IF(tbl[[#This Row],[First_Contact_Timestamp]]="",0,1)</f>
        <v>1</v>
      </c>
      <c r="G740" s="5">
        <f>IF(tbl[[#This Row],[Contacted?]]=0,"",(tbl[[#This Row],[First_Contact_Timestamp]]-tbl[[#This Row],[Lead_Timestamp]])*(24*60))</f>
        <v>46.799999991199002</v>
      </c>
      <c r="H740" s="1" t="str" cm="1">
        <f t="array" ref="H7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41" spans="1:8" x14ac:dyDescent="0.35">
      <c r="A741" s="2">
        <v>46109.85833333333</v>
      </c>
      <c r="B741" s="9">
        <v>46109</v>
      </c>
      <c r="C741" s="1" t="s">
        <v>14</v>
      </c>
      <c r="D741" s="1" t="s">
        <v>9</v>
      </c>
      <c r="E741" s="2">
        <v>46109.868472222217</v>
      </c>
      <c r="F741" s="3">
        <f>IF(tbl[[#This Row],[First_Contact_Timestamp]]="",0,1)</f>
        <v>1</v>
      </c>
      <c r="G741" s="5">
        <f>IF(tbl[[#This Row],[Contacted?]]=0,"",(tbl[[#This Row],[First_Contact_Timestamp]]-tbl[[#This Row],[Lead_Timestamp]])*(24*60))</f>
        <v>14.599999997299165</v>
      </c>
      <c r="H741" s="1" t="str" cm="1">
        <f t="array" ref="H7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42" spans="1:8" x14ac:dyDescent="0.35">
      <c r="A742" s="2">
        <v>46110.074999999997</v>
      </c>
      <c r="B742" s="9">
        <v>46110</v>
      </c>
      <c r="C742" s="1" t="s">
        <v>11</v>
      </c>
      <c r="D742" s="1" t="s">
        <v>9</v>
      </c>
      <c r="E742" s="2">
        <v>46110.077152777783</v>
      </c>
      <c r="F742" s="3">
        <f>IF(tbl[[#This Row],[First_Contact_Timestamp]]="",0,1)</f>
        <v>1</v>
      </c>
      <c r="G742" s="5">
        <f>IF(tbl[[#This Row],[Contacted?]]=0,"",(tbl[[#This Row],[First_Contact_Timestamp]]-tbl[[#This Row],[Lead_Timestamp]])*(24*60))</f>
        <v>3.1000000122003257</v>
      </c>
      <c r="H742" s="1" t="str" cm="1">
        <f t="array" ref="H7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43" spans="1:8" x14ac:dyDescent="0.35">
      <c r="A743" s="2">
        <v>46110.459722222222</v>
      </c>
      <c r="B743" s="9">
        <v>46110</v>
      </c>
      <c r="C743" s="1" t="s">
        <v>13</v>
      </c>
      <c r="D743" s="1" t="s">
        <v>5</v>
      </c>
      <c r="E743" s="2">
        <v>46110.469166666669</v>
      </c>
      <c r="F743" s="3">
        <f>IF(tbl[[#This Row],[First_Contact_Timestamp]]="",0,1)</f>
        <v>1</v>
      </c>
      <c r="G743" s="5">
        <f>IF(tbl[[#This Row],[Contacted?]]=0,"",(tbl[[#This Row],[First_Contact_Timestamp]]-tbl[[#This Row],[Lead_Timestamp]])*(24*60))</f>
        <v>13.600000004516914</v>
      </c>
      <c r="H743" s="1" t="str" cm="1">
        <f t="array" ref="H7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44" spans="1:8" x14ac:dyDescent="0.35">
      <c r="A744" s="2">
        <v>46110.62222222222</v>
      </c>
      <c r="B744" s="9">
        <v>46110</v>
      </c>
      <c r="C744" s="1" t="s">
        <v>13</v>
      </c>
      <c r="D744" s="1" t="s">
        <v>6</v>
      </c>
      <c r="E744" s="2">
        <v>46110.707916666674</v>
      </c>
      <c r="F744" s="3">
        <f>IF(tbl[[#This Row],[First_Contact_Timestamp]]="",0,1)</f>
        <v>1</v>
      </c>
      <c r="G744" s="5">
        <f>IF(tbl[[#This Row],[Contacted?]]=0,"",(tbl[[#This Row],[First_Contact_Timestamp]]-tbl[[#This Row],[Lead_Timestamp]])*(24*60))</f>
        <v>123.40000001247972</v>
      </c>
      <c r="H744" s="1" t="str" cm="1">
        <f t="array" ref="H7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745" spans="1:8" x14ac:dyDescent="0.35">
      <c r="A745" s="2">
        <v>46110.627083333333</v>
      </c>
      <c r="B745" s="9">
        <v>46110</v>
      </c>
      <c r="C745" s="1" t="s">
        <v>13</v>
      </c>
      <c r="D745" s="1" t="s">
        <v>5</v>
      </c>
      <c r="E745" s="2">
        <v>46110.632569444453</v>
      </c>
      <c r="F745" s="3">
        <f>IF(tbl[[#This Row],[First_Contact_Timestamp]]="",0,1)</f>
        <v>1</v>
      </c>
      <c r="G745" s="5">
        <f>IF(tbl[[#This Row],[Contacted?]]=0,"",(tbl[[#This Row],[First_Contact_Timestamp]]-tbl[[#This Row],[Lead_Timestamp]])*(24*60))</f>
        <v>7.9000000131782144</v>
      </c>
      <c r="H745" s="1" t="str" cm="1">
        <f t="array" ref="H7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46" spans="1:8" x14ac:dyDescent="0.35">
      <c r="A746" s="2">
        <v>46110.815972222219</v>
      </c>
      <c r="B746" s="9">
        <v>46110</v>
      </c>
      <c r="C746" s="1" t="s">
        <v>11</v>
      </c>
      <c r="D746" s="1" t="s">
        <v>7</v>
      </c>
      <c r="F746" s="3">
        <f>IF(tbl[[#This Row],[First_Contact_Timestamp]]="",0,1)</f>
        <v>0</v>
      </c>
      <c r="G746" s="5" t="str">
        <f>IF(tbl[[#This Row],[Contacted?]]=0,"",(tbl[[#This Row],[First_Contact_Timestamp]]-tbl[[#This Row],[Lead_Timestamp]])*(24*60))</f>
        <v/>
      </c>
      <c r="H746" s="1" t="str" cm="1">
        <f t="array" ref="H7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47" spans="1:8" x14ac:dyDescent="0.35">
      <c r="A747" s="2">
        <v>46110.987500000003</v>
      </c>
      <c r="B747" s="9">
        <v>46110</v>
      </c>
      <c r="C747" s="1" t="s">
        <v>11</v>
      </c>
      <c r="D747" s="1" t="s">
        <v>7</v>
      </c>
      <c r="E747" s="2">
        <v>46110.990277777782</v>
      </c>
      <c r="F747" s="3">
        <f>IF(tbl[[#This Row],[First_Contact_Timestamp]]="",0,1)</f>
        <v>1</v>
      </c>
      <c r="G747" s="5">
        <f>IF(tbl[[#This Row],[Contacted?]]=0,"",(tbl[[#This Row],[First_Contact_Timestamp]]-tbl[[#This Row],[Lead_Timestamp]])*(24*60))</f>
        <v>4.0000000025611371</v>
      </c>
      <c r="H747" s="1" t="str" cm="1">
        <f t="array" ref="H7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48" spans="1:8" x14ac:dyDescent="0.35">
      <c r="A748" s="2">
        <v>46111.009722222218</v>
      </c>
      <c r="B748" s="9">
        <v>46111</v>
      </c>
      <c r="C748" s="1" t="s">
        <v>13</v>
      </c>
      <c r="D748" s="1" t="s">
        <v>8</v>
      </c>
      <c r="F748" s="3">
        <f>IF(tbl[[#This Row],[First_Contact_Timestamp]]="",0,1)</f>
        <v>0</v>
      </c>
      <c r="G748" s="5" t="str">
        <f>IF(tbl[[#This Row],[Contacted?]]=0,"",(tbl[[#This Row],[First_Contact_Timestamp]]-tbl[[#This Row],[Lead_Timestamp]])*(24*60))</f>
        <v/>
      </c>
      <c r="H748" s="1" t="str" cm="1">
        <f t="array" ref="H7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49" spans="1:8" x14ac:dyDescent="0.35">
      <c r="A749" s="2">
        <v>46111.229861111111</v>
      </c>
      <c r="B749" s="9">
        <v>46111</v>
      </c>
      <c r="C749" s="1" t="s">
        <v>11</v>
      </c>
      <c r="D749" s="1" t="s">
        <v>7</v>
      </c>
      <c r="F749" s="3">
        <f>IF(tbl[[#This Row],[First_Contact_Timestamp]]="",0,1)</f>
        <v>0</v>
      </c>
      <c r="G749" s="5" t="str">
        <f>IF(tbl[[#This Row],[Contacted?]]=0,"",(tbl[[#This Row],[First_Contact_Timestamp]]-tbl[[#This Row],[Lead_Timestamp]])*(24*60))</f>
        <v/>
      </c>
      <c r="H749" s="1" t="str" cm="1">
        <f t="array" ref="H7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50" spans="1:8" x14ac:dyDescent="0.35">
      <c r="A750" s="2">
        <v>46111.519444444442</v>
      </c>
      <c r="B750" s="9">
        <v>46111</v>
      </c>
      <c r="C750" s="1" t="s">
        <v>13</v>
      </c>
      <c r="D750" s="1" t="s">
        <v>5</v>
      </c>
      <c r="E750" s="2">
        <v>46111.521180555559</v>
      </c>
      <c r="F750" s="3">
        <f>IF(tbl[[#This Row],[First_Contact_Timestamp]]="",0,1)</f>
        <v>1</v>
      </c>
      <c r="G750" s="5">
        <f>IF(tbl[[#This Row],[Contacted?]]=0,"",(tbl[[#This Row],[First_Contact_Timestamp]]-tbl[[#This Row],[Lead_Timestamp]])*(24*60))</f>
        <v>2.5000000081490725</v>
      </c>
      <c r="H750" s="1" t="str" cm="1">
        <f t="array" ref="H7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51" spans="1:8" x14ac:dyDescent="0.35">
      <c r="A751" s="2">
        <v>46111.933333333327</v>
      </c>
      <c r="B751" s="9">
        <v>46111</v>
      </c>
      <c r="C751" s="1" t="s">
        <v>11</v>
      </c>
      <c r="D751" s="1" t="s">
        <v>5</v>
      </c>
      <c r="F751" s="3">
        <f>IF(tbl[[#This Row],[First_Contact_Timestamp]]="",0,1)</f>
        <v>0</v>
      </c>
      <c r="G751" s="5" t="str">
        <f>IF(tbl[[#This Row],[Contacted?]]=0,"",(tbl[[#This Row],[First_Contact_Timestamp]]-tbl[[#This Row],[Lead_Timestamp]])*(24*60))</f>
        <v/>
      </c>
      <c r="H751" s="1" t="str" cm="1">
        <f t="array" ref="H7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52" spans="1:8" x14ac:dyDescent="0.35">
      <c r="A752" s="2">
        <v>46111.988888888889</v>
      </c>
      <c r="B752" s="9">
        <v>46111</v>
      </c>
      <c r="C752" s="1" t="s">
        <v>11</v>
      </c>
      <c r="D752" s="1" t="s">
        <v>6</v>
      </c>
      <c r="E752" s="2">
        <v>46111.99486111111</v>
      </c>
      <c r="F752" s="3">
        <f>IF(tbl[[#This Row],[First_Contact_Timestamp]]="",0,1)</f>
        <v>1</v>
      </c>
      <c r="G752" s="5">
        <f>IF(tbl[[#This Row],[Contacted?]]=0,"",(tbl[[#This Row],[First_Contact_Timestamp]]-tbl[[#This Row],[Lead_Timestamp]])*(24*60))</f>
        <v>8.5999999986961484</v>
      </c>
      <c r="H752" s="1" t="str" cm="1">
        <f t="array" ref="H7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53" spans="1:8" x14ac:dyDescent="0.35">
      <c r="A753" s="2">
        <v>46111.991666666669</v>
      </c>
      <c r="B753" s="9">
        <v>46111</v>
      </c>
      <c r="C753" s="1" t="s">
        <v>10</v>
      </c>
      <c r="D753" s="1" t="s">
        <v>5</v>
      </c>
      <c r="E753" s="2">
        <v>46111.996180555558</v>
      </c>
      <c r="F753" s="3">
        <f>IF(tbl[[#This Row],[First_Contact_Timestamp]]="",0,1)</f>
        <v>1</v>
      </c>
      <c r="G753" s="5">
        <f>IF(tbl[[#This Row],[Contacted?]]=0,"",(tbl[[#This Row],[First_Contact_Timestamp]]-tbl[[#This Row],[Lead_Timestamp]])*(24*60))</f>
        <v>6.5000000002328306</v>
      </c>
      <c r="H753" s="1" t="str" cm="1">
        <f t="array" ref="H7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54" spans="1:8" x14ac:dyDescent="0.35">
      <c r="A754" s="2">
        <v>46112.036805555559</v>
      </c>
      <c r="B754" s="9">
        <v>46112</v>
      </c>
      <c r="C754" s="1" t="s">
        <v>13</v>
      </c>
      <c r="D754" s="1" t="s">
        <v>8</v>
      </c>
      <c r="E754" s="2">
        <v>46112.03833333333</v>
      </c>
      <c r="F754" s="3">
        <f>IF(tbl[[#This Row],[First_Contact_Timestamp]]="",0,1)</f>
        <v>1</v>
      </c>
      <c r="G754" s="5">
        <f>IF(tbl[[#This Row],[Contacted?]]=0,"",(tbl[[#This Row],[First_Contact_Timestamp]]-tbl[[#This Row],[Lead_Timestamp]])*(24*60))</f>
        <v>2.1999999904073775</v>
      </c>
      <c r="H754" s="1" t="str" cm="1">
        <f t="array" ref="H7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55" spans="1:8" x14ac:dyDescent="0.35">
      <c r="A755" s="2">
        <v>46112.67083333333</v>
      </c>
      <c r="B755" s="9">
        <v>46112</v>
      </c>
      <c r="C755" s="1" t="s">
        <v>11</v>
      </c>
      <c r="D755" s="1" t="s">
        <v>5</v>
      </c>
      <c r="E755" s="2">
        <v>46112.675833333327</v>
      </c>
      <c r="F755" s="3">
        <f>IF(tbl[[#This Row],[First_Contact_Timestamp]]="",0,1)</f>
        <v>1</v>
      </c>
      <c r="G755" s="5">
        <f>IF(tbl[[#This Row],[Contacted?]]=0,"",(tbl[[#This Row],[First_Contact_Timestamp]]-tbl[[#This Row],[Lead_Timestamp]])*(24*60))</f>
        <v>7.1999999962281436</v>
      </c>
      <c r="H755" s="1" t="str" cm="1">
        <f t="array" ref="H7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56" spans="1:8" x14ac:dyDescent="0.35">
      <c r="A756" s="2">
        <v>46112.722222222219</v>
      </c>
      <c r="B756" s="9">
        <v>46112</v>
      </c>
      <c r="C756" s="1" t="s">
        <v>13</v>
      </c>
      <c r="D756" s="1" t="s">
        <v>7</v>
      </c>
      <c r="E756" s="2">
        <v>46112.726111111107</v>
      </c>
      <c r="F756" s="3">
        <f>IF(tbl[[#This Row],[First_Contact_Timestamp]]="",0,1)</f>
        <v>1</v>
      </c>
      <c r="G756" s="5">
        <f>IF(tbl[[#This Row],[Contacted?]]=0,"",(tbl[[#This Row],[First_Contact_Timestamp]]-tbl[[#This Row],[Lead_Timestamp]])*(24*60))</f>
        <v>5.5999999993946403</v>
      </c>
      <c r="H756" s="1" t="str" cm="1">
        <f t="array" ref="H7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57" spans="1:8" x14ac:dyDescent="0.35">
      <c r="A757" s="2">
        <v>46112.728472222218</v>
      </c>
      <c r="B757" s="9">
        <v>46112</v>
      </c>
      <c r="C757" s="1" t="s">
        <v>13</v>
      </c>
      <c r="D757" s="1" t="s">
        <v>7</v>
      </c>
      <c r="E757" s="2">
        <v>46112.757152777784</v>
      </c>
      <c r="F757" s="3">
        <f>IF(tbl[[#This Row],[First_Contact_Timestamp]]="",0,1)</f>
        <v>1</v>
      </c>
      <c r="G757" s="5">
        <f>IF(tbl[[#This Row],[Contacted?]]=0,"",(tbl[[#This Row],[First_Contact_Timestamp]]-tbl[[#This Row],[Lead_Timestamp]])*(24*60))</f>
        <v>41.300000015180558</v>
      </c>
      <c r="H757" s="1" t="str" cm="1">
        <f t="array" ref="H7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58" spans="1:8" x14ac:dyDescent="0.35">
      <c r="A758" s="2">
        <v>46112.972222222219</v>
      </c>
      <c r="B758" s="9">
        <v>46112</v>
      </c>
      <c r="C758" s="1" t="s">
        <v>13</v>
      </c>
      <c r="D758" s="1" t="s">
        <v>7</v>
      </c>
      <c r="E758" s="2">
        <v>46112.978541666656</v>
      </c>
      <c r="F758" s="3">
        <f>IF(tbl[[#This Row],[First_Contact_Timestamp]]="",0,1)</f>
        <v>1</v>
      </c>
      <c r="G758" s="5">
        <f>IF(tbl[[#This Row],[Contacted?]]=0,"",(tbl[[#This Row],[First_Contact_Timestamp]]-tbl[[#This Row],[Lead_Timestamp]])*(24*60))</f>
        <v>9.0999999898485839</v>
      </c>
      <c r="H758" s="1" t="str" cm="1">
        <f t="array" ref="H7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59" spans="1:8" x14ac:dyDescent="0.35">
      <c r="A759" s="2">
        <v>46113.347222222219</v>
      </c>
      <c r="B759" s="9">
        <v>46113</v>
      </c>
      <c r="C759" s="1" t="s">
        <v>13</v>
      </c>
      <c r="D759" s="1" t="s">
        <v>6</v>
      </c>
      <c r="E759" s="2">
        <v>46113.354930555557</v>
      </c>
      <c r="F759" s="3">
        <f>IF(tbl[[#This Row],[First_Contact_Timestamp]]="",0,1)</f>
        <v>1</v>
      </c>
      <c r="G759" s="5">
        <f>IF(tbl[[#This Row],[Contacted?]]=0,"",(tbl[[#This Row],[First_Contact_Timestamp]]-tbl[[#This Row],[Lead_Timestamp]])*(24*60))</f>
        <v>11.100000006845221</v>
      </c>
      <c r="H759" s="1" t="str" cm="1">
        <f t="array" ref="H7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60" spans="1:8" x14ac:dyDescent="0.35">
      <c r="A760" s="2">
        <v>46113.547222222223</v>
      </c>
      <c r="B760" s="9">
        <v>46113</v>
      </c>
      <c r="C760" s="1" t="s">
        <v>14</v>
      </c>
      <c r="D760" s="1" t="s">
        <v>7</v>
      </c>
      <c r="E760" s="2">
        <v>46113.55541666667</v>
      </c>
      <c r="F760" s="3">
        <f>IF(tbl[[#This Row],[First_Contact_Timestamp]]="",0,1)</f>
        <v>1</v>
      </c>
      <c r="G760" s="5">
        <f>IF(tbl[[#This Row],[Contacted?]]=0,"",(tbl[[#This Row],[First_Contact_Timestamp]]-tbl[[#This Row],[Lead_Timestamp]])*(24*60))</f>
        <v>11.800000002840534</v>
      </c>
      <c r="H760" s="1" t="str" cm="1">
        <f t="array" ref="H7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61" spans="1:8" x14ac:dyDescent="0.35">
      <c r="A761" s="2">
        <v>46113.751388888893</v>
      </c>
      <c r="B761" s="9">
        <v>46113</v>
      </c>
      <c r="C761" s="1" t="s">
        <v>10</v>
      </c>
      <c r="D761" s="1" t="s">
        <v>5</v>
      </c>
      <c r="E761" s="2">
        <v>46113.772847222222</v>
      </c>
      <c r="F761" s="3">
        <f>IF(tbl[[#This Row],[First_Contact_Timestamp]]="",0,1)</f>
        <v>1</v>
      </c>
      <c r="G761" s="5">
        <f>IF(tbl[[#This Row],[Contacted?]]=0,"",(tbl[[#This Row],[First_Contact_Timestamp]]-tbl[[#This Row],[Lead_Timestamp]])*(24*60))</f>
        <v>30.899999993853271</v>
      </c>
      <c r="H761" s="1" t="str" cm="1">
        <f t="array" ref="H7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62" spans="1:8" x14ac:dyDescent="0.35">
      <c r="A762" s="2">
        <v>46113.875694444447</v>
      </c>
      <c r="B762" s="9">
        <v>46113</v>
      </c>
      <c r="C762" s="1" t="s">
        <v>12</v>
      </c>
      <c r="D762" s="1" t="s">
        <v>5</v>
      </c>
      <c r="E762" s="2">
        <v>46113.88</v>
      </c>
      <c r="F762" s="3">
        <f>IF(tbl[[#This Row],[First_Contact_Timestamp]]="",0,1)</f>
        <v>1</v>
      </c>
      <c r="G762" s="5">
        <f>IF(tbl[[#This Row],[Contacted?]]=0,"",(tbl[[#This Row],[First_Contact_Timestamp]]-tbl[[#This Row],[Lead_Timestamp]])*(24*60))</f>
        <v>6.1999999929685146</v>
      </c>
      <c r="H762" s="1" t="str" cm="1">
        <f t="array" ref="H7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63" spans="1:8" x14ac:dyDescent="0.35">
      <c r="A763" s="2">
        <v>46113.944444444453</v>
      </c>
      <c r="B763" s="9">
        <v>46113</v>
      </c>
      <c r="C763" s="1" t="s">
        <v>12</v>
      </c>
      <c r="D763" s="1" t="s">
        <v>9</v>
      </c>
      <c r="E763" s="2">
        <v>46113.975138888891</v>
      </c>
      <c r="F763" s="3">
        <f>IF(tbl[[#This Row],[First_Contact_Timestamp]]="",0,1)</f>
        <v>1</v>
      </c>
      <c r="G763" s="5">
        <f>IF(tbl[[#This Row],[Contacted?]]=0,"",(tbl[[#This Row],[First_Contact_Timestamp]]-tbl[[#This Row],[Lead_Timestamp]])*(24*60))</f>
        <v>44.199999991105869</v>
      </c>
      <c r="H763" s="1" t="str" cm="1">
        <f t="array" ref="H7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64" spans="1:8" x14ac:dyDescent="0.35">
      <c r="A764" s="2">
        <v>46114.089583333327</v>
      </c>
      <c r="B764" s="9">
        <v>46114</v>
      </c>
      <c r="C764" s="1" t="s">
        <v>12</v>
      </c>
      <c r="D764" s="1" t="s">
        <v>6</v>
      </c>
      <c r="E764" s="2">
        <v>46114.093055555553</v>
      </c>
      <c r="F764" s="3">
        <f>IF(tbl[[#This Row],[First_Contact_Timestamp]]="",0,1)</f>
        <v>1</v>
      </c>
      <c r="G764" s="5">
        <f>IF(tbl[[#This Row],[Contacted?]]=0,"",(tbl[[#This Row],[First_Contact_Timestamp]]-tbl[[#This Row],[Lead_Timestamp]])*(24*60))</f>
        <v>5.0000000058207661</v>
      </c>
      <c r="H764" s="1" t="str" cm="1">
        <f t="array" ref="H7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65" spans="1:8" x14ac:dyDescent="0.35">
      <c r="A765" s="2">
        <v>46114.20416666667</v>
      </c>
      <c r="B765" s="9">
        <v>46114</v>
      </c>
      <c r="C765" s="1" t="s">
        <v>14</v>
      </c>
      <c r="D765" s="1" t="s">
        <v>9</v>
      </c>
      <c r="E765" s="2">
        <v>46114.209930555553</v>
      </c>
      <c r="F765" s="3">
        <f>IF(tbl[[#This Row],[First_Contact_Timestamp]]="",0,1)</f>
        <v>1</v>
      </c>
      <c r="G765" s="5">
        <f>IF(tbl[[#This Row],[Contacted?]]=0,"",(tbl[[#This Row],[First_Contact_Timestamp]]-tbl[[#This Row],[Lead_Timestamp]])*(24*60))</f>
        <v>8.2999999914318323</v>
      </c>
      <c r="H765" s="1" t="str" cm="1">
        <f t="array" ref="H7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66" spans="1:8" x14ac:dyDescent="0.35">
      <c r="A766" s="2">
        <v>46114.290972222218</v>
      </c>
      <c r="B766" s="9">
        <v>46114</v>
      </c>
      <c r="C766" s="1" t="s">
        <v>10</v>
      </c>
      <c r="D766" s="1" t="s">
        <v>7</v>
      </c>
      <c r="E766" s="2">
        <v>46114.294930555552</v>
      </c>
      <c r="F766" s="3">
        <f>IF(tbl[[#This Row],[First_Contact_Timestamp]]="",0,1)</f>
        <v>1</v>
      </c>
      <c r="G766" s="5">
        <f>IF(tbl[[#This Row],[Contacted?]]=0,"",(tbl[[#This Row],[First_Contact_Timestamp]]-tbl[[#This Row],[Lead_Timestamp]])*(24*60))</f>
        <v>5.700000001816079</v>
      </c>
      <c r="H766" s="1" t="str" cm="1">
        <f t="array" ref="H7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67" spans="1:8" x14ac:dyDescent="0.35">
      <c r="A767" s="2">
        <v>46114.347222222219</v>
      </c>
      <c r="B767" s="9">
        <v>46114</v>
      </c>
      <c r="C767" s="1" t="s">
        <v>12</v>
      </c>
      <c r="D767" s="1" t="s">
        <v>5</v>
      </c>
      <c r="E767" s="2">
        <v>46114.357638888891</v>
      </c>
      <c r="F767" s="3">
        <f>IF(tbl[[#This Row],[First_Contact_Timestamp]]="",0,1)</f>
        <v>1</v>
      </c>
      <c r="G767" s="5">
        <f>IF(tbl[[#This Row],[Contacted?]]=0,"",(tbl[[#This Row],[First_Contact_Timestamp]]-tbl[[#This Row],[Lead_Timestamp]])*(24*60))</f>
        <v>15.000000006984919</v>
      </c>
      <c r="H767" s="1" t="str" cm="1">
        <f t="array" ref="H7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68" spans="1:8" x14ac:dyDescent="0.35">
      <c r="A768" s="2">
        <v>46114.348611111112</v>
      </c>
      <c r="B768" s="9">
        <v>46114</v>
      </c>
      <c r="C768" s="1" t="s">
        <v>12</v>
      </c>
      <c r="D768" s="1" t="s">
        <v>5</v>
      </c>
      <c r="E768" s="2">
        <v>46114.355555555558</v>
      </c>
      <c r="F768" s="3">
        <f>IF(tbl[[#This Row],[First_Contact_Timestamp]]="",0,1)</f>
        <v>1</v>
      </c>
      <c r="G768" s="5">
        <f>IF(tbl[[#This Row],[Contacted?]]=0,"",(tbl[[#This Row],[First_Contact_Timestamp]]-tbl[[#This Row],[Lead_Timestamp]])*(24*60))</f>
        <v>10.000000001164153</v>
      </c>
      <c r="H768" s="1" t="str" cm="1">
        <f t="array" ref="H7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69" spans="1:8" x14ac:dyDescent="0.35">
      <c r="A769" s="2">
        <v>46114.390277777777</v>
      </c>
      <c r="B769" s="9">
        <v>46114</v>
      </c>
      <c r="C769" s="1" t="s">
        <v>14</v>
      </c>
      <c r="D769" s="1" t="s">
        <v>9</v>
      </c>
      <c r="E769" s="2">
        <v>46114.421666666669</v>
      </c>
      <c r="F769" s="3">
        <f>IF(tbl[[#This Row],[First_Contact_Timestamp]]="",0,1)</f>
        <v>1</v>
      </c>
      <c r="G769" s="5">
        <f>IF(tbl[[#This Row],[Contacted?]]=0,"",(tbl[[#This Row],[First_Contact_Timestamp]]-tbl[[#This Row],[Lead_Timestamp]])*(24*60))</f>
        <v>45.200000004842877</v>
      </c>
      <c r="H769" s="1" t="str" cm="1">
        <f t="array" ref="H7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770" spans="1:8" x14ac:dyDescent="0.35">
      <c r="A770" s="2">
        <v>46114.467361111107</v>
      </c>
      <c r="B770" s="9">
        <v>46114</v>
      </c>
      <c r="C770" s="1" t="s">
        <v>13</v>
      </c>
      <c r="D770" s="1" t="s">
        <v>8</v>
      </c>
      <c r="E770" s="2">
        <v>46114.473680555559</v>
      </c>
      <c r="F770" s="3">
        <f>IF(tbl[[#This Row],[First_Contact_Timestamp]]="",0,1)</f>
        <v>1</v>
      </c>
      <c r="G770" s="5">
        <f>IF(tbl[[#This Row],[Contacted?]]=0,"",(tbl[[#This Row],[First_Contact_Timestamp]]-tbl[[#This Row],[Lead_Timestamp]])*(24*60))</f>
        <v>9.1000000108033419</v>
      </c>
      <c r="H770" s="1" t="str" cm="1">
        <f t="array" ref="H7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71" spans="1:8" x14ac:dyDescent="0.35">
      <c r="A771" s="2">
        <v>46114.489583333343</v>
      </c>
      <c r="B771" s="9">
        <v>46114</v>
      </c>
      <c r="C771" s="1" t="s">
        <v>10</v>
      </c>
      <c r="D771" s="1" t="s">
        <v>5</v>
      </c>
      <c r="F771" s="3">
        <f>IF(tbl[[#This Row],[First_Contact_Timestamp]]="",0,1)</f>
        <v>0</v>
      </c>
      <c r="G771" s="5" t="str">
        <f>IF(tbl[[#This Row],[Contacted?]]=0,"",(tbl[[#This Row],[First_Contact_Timestamp]]-tbl[[#This Row],[Lead_Timestamp]])*(24*60))</f>
        <v/>
      </c>
      <c r="H771" s="1" t="str" cm="1">
        <f t="array" ref="H7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72" spans="1:8" x14ac:dyDescent="0.35">
      <c r="A772" s="2">
        <v>46114.569444444453</v>
      </c>
      <c r="B772" s="9">
        <v>46114</v>
      </c>
      <c r="C772" s="1" t="s">
        <v>10</v>
      </c>
      <c r="D772" s="1" t="s">
        <v>8</v>
      </c>
      <c r="E772" s="2">
        <v>46114.577222222222</v>
      </c>
      <c r="F772" s="3">
        <f>IF(tbl[[#This Row],[First_Contact_Timestamp]]="",0,1)</f>
        <v>1</v>
      </c>
      <c r="G772" s="5">
        <f>IF(tbl[[#This Row],[Contacted?]]=0,"",(tbl[[#This Row],[First_Contact_Timestamp]]-tbl[[#This Row],[Lead_Timestamp]])*(24*60))</f>
        <v>11.199999988311902</v>
      </c>
      <c r="H772" s="1" t="str" cm="1">
        <f t="array" ref="H7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73" spans="1:8" x14ac:dyDescent="0.35">
      <c r="A773" s="2">
        <v>46114.849305555559</v>
      </c>
      <c r="B773" s="9">
        <v>46114</v>
      </c>
      <c r="C773" s="1" t="s">
        <v>12</v>
      </c>
      <c r="D773" s="1" t="s">
        <v>7</v>
      </c>
      <c r="E773" s="2">
        <v>46114.851111111107</v>
      </c>
      <c r="F773" s="3">
        <f>IF(tbl[[#This Row],[First_Contact_Timestamp]]="",0,1)</f>
        <v>1</v>
      </c>
      <c r="G773" s="5">
        <f>IF(tbl[[#This Row],[Contacted?]]=0,"",(tbl[[#This Row],[First_Contact_Timestamp]]-tbl[[#This Row],[Lead_Timestamp]])*(24*60))</f>
        <v>2.5999999896157533</v>
      </c>
      <c r="H773" s="1" t="str" cm="1">
        <f t="array" ref="H7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74" spans="1:8" x14ac:dyDescent="0.35">
      <c r="A774" s="2">
        <v>46114.959027777782</v>
      </c>
      <c r="B774" s="9">
        <v>46114</v>
      </c>
      <c r="C774" s="1" t="s">
        <v>10</v>
      </c>
      <c r="D774" s="1" t="s">
        <v>8</v>
      </c>
      <c r="E774" s="2">
        <v>46114.960486111107</v>
      </c>
      <c r="F774" s="3">
        <f>IF(tbl[[#This Row],[First_Contact_Timestamp]]="",0,1)</f>
        <v>1</v>
      </c>
      <c r="G774" s="5">
        <f>IF(tbl[[#This Row],[Contacted?]]=0,"",(tbl[[#This Row],[First_Contact_Timestamp]]-tbl[[#This Row],[Lead_Timestamp]])*(24*60))</f>
        <v>2.0999999879859388</v>
      </c>
      <c r="H774" s="1" t="str" cm="1">
        <f t="array" ref="H7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75" spans="1:8" x14ac:dyDescent="0.35">
      <c r="A775" s="2">
        <v>46114.963194444441</v>
      </c>
      <c r="B775" s="9">
        <v>46114</v>
      </c>
      <c r="C775" s="1" t="s">
        <v>11</v>
      </c>
      <c r="D775" s="1" t="s">
        <v>6</v>
      </c>
      <c r="E775" s="2">
        <v>46114.970902777779</v>
      </c>
      <c r="F775" s="3">
        <f>IF(tbl[[#This Row],[First_Contact_Timestamp]]="",0,1)</f>
        <v>1</v>
      </c>
      <c r="G775" s="5">
        <f>IF(tbl[[#This Row],[Contacted?]]=0,"",(tbl[[#This Row],[First_Contact_Timestamp]]-tbl[[#This Row],[Lead_Timestamp]])*(24*60))</f>
        <v>11.100000006845221</v>
      </c>
      <c r="H775" s="1" t="str" cm="1">
        <f t="array" ref="H7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76" spans="1:8" x14ac:dyDescent="0.35">
      <c r="A776" s="2">
        <v>46115.051388888889</v>
      </c>
      <c r="B776" s="9">
        <v>46115</v>
      </c>
      <c r="C776" s="1" t="s">
        <v>12</v>
      </c>
      <c r="D776" s="1" t="s">
        <v>5</v>
      </c>
      <c r="E776" s="2">
        <v>46115.055138888893</v>
      </c>
      <c r="F776" s="3">
        <f>IF(tbl[[#This Row],[First_Contact_Timestamp]]="",0,1)</f>
        <v>1</v>
      </c>
      <c r="G776" s="5">
        <f>IF(tbl[[#This Row],[Contacted?]]=0,"",(tbl[[#This Row],[First_Contact_Timestamp]]-tbl[[#This Row],[Lead_Timestamp]])*(24*60))</f>
        <v>5.4000000050291419</v>
      </c>
      <c r="H776" s="1" t="str" cm="1">
        <f t="array" ref="H7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77" spans="1:8" x14ac:dyDescent="0.35">
      <c r="A777" s="2">
        <v>46115.052083333343</v>
      </c>
      <c r="B777" s="9">
        <v>46115</v>
      </c>
      <c r="C777" s="1" t="s">
        <v>12</v>
      </c>
      <c r="D777" s="1" t="s">
        <v>7</v>
      </c>
      <c r="E777" s="2">
        <v>46115.131111111114</v>
      </c>
      <c r="F777" s="3">
        <f>IF(tbl[[#This Row],[First_Contact_Timestamp]]="",0,1)</f>
        <v>1</v>
      </c>
      <c r="G777" s="5">
        <f>IF(tbl[[#This Row],[Contacted?]]=0,"",(tbl[[#This Row],[First_Contact_Timestamp]]-tbl[[#This Row],[Lead_Timestamp]])*(24*60))</f>
        <v>113.79999998956919</v>
      </c>
      <c r="H777" s="1" t="str" cm="1">
        <f t="array" ref="H7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778" spans="1:8" x14ac:dyDescent="0.35">
      <c r="A778" s="2">
        <v>46115.094444444447</v>
      </c>
      <c r="B778" s="9">
        <v>46115</v>
      </c>
      <c r="C778" s="1" t="s">
        <v>12</v>
      </c>
      <c r="D778" s="1" t="s">
        <v>7</v>
      </c>
      <c r="E778" s="2">
        <v>46115.097986111112</v>
      </c>
      <c r="F778" s="3">
        <f>IF(tbl[[#This Row],[First_Contact_Timestamp]]="",0,1)</f>
        <v>1</v>
      </c>
      <c r="G778" s="5">
        <f>IF(tbl[[#This Row],[Contacted?]]=0,"",(tbl[[#This Row],[First_Contact_Timestamp]]-tbl[[#This Row],[Lead_Timestamp]])*(24*60))</f>
        <v>5.0999999977648258</v>
      </c>
      <c r="H778" s="1" t="str" cm="1">
        <f t="array" ref="H7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79" spans="1:8" x14ac:dyDescent="0.35">
      <c r="A779" s="2">
        <v>46115.118750000001</v>
      </c>
      <c r="B779" s="9">
        <v>46115</v>
      </c>
      <c r="C779" s="1" t="s">
        <v>12</v>
      </c>
      <c r="D779" s="1" t="s">
        <v>8</v>
      </c>
      <c r="E779" s="2">
        <v>46115.125902777778</v>
      </c>
      <c r="F779" s="3">
        <f>IF(tbl[[#This Row],[First_Contact_Timestamp]]="",0,1)</f>
        <v>1</v>
      </c>
      <c r="G779" s="5">
        <f>IF(tbl[[#This Row],[Contacted?]]=0,"",(tbl[[#This Row],[First_Contact_Timestamp]]-tbl[[#This Row],[Lead_Timestamp]])*(24*60))</f>
        <v>10.29999999795109</v>
      </c>
      <c r="H779" s="1" t="str" cm="1">
        <f t="array" ref="H7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80" spans="1:8" x14ac:dyDescent="0.35">
      <c r="A780" s="2">
        <v>46115.160416666673</v>
      </c>
      <c r="B780" s="9">
        <v>46115</v>
      </c>
      <c r="C780" s="1" t="s">
        <v>12</v>
      </c>
      <c r="D780" s="1" t="s">
        <v>6</v>
      </c>
      <c r="E780" s="2">
        <v>46115.165416666663</v>
      </c>
      <c r="F780" s="3">
        <f>IF(tbl[[#This Row],[First_Contact_Timestamp]]="",0,1)</f>
        <v>1</v>
      </c>
      <c r="G780" s="5">
        <f>IF(tbl[[#This Row],[Contacted?]]=0,"",(tbl[[#This Row],[First_Contact_Timestamp]]-tbl[[#This Row],[Lead_Timestamp]])*(24*60))</f>
        <v>7.1999999857507646</v>
      </c>
      <c r="H780" s="1" t="str" cm="1">
        <f t="array" ref="H7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81" spans="1:8" x14ac:dyDescent="0.35">
      <c r="A781" s="2">
        <v>46115.186111111107</v>
      </c>
      <c r="B781" s="9">
        <v>46115</v>
      </c>
      <c r="C781" s="1" t="s">
        <v>13</v>
      </c>
      <c r="D781" s="1" t="s">
        <v>5</v>
      </c>
      <c r="E781" s="2">
        <v>46115.188402777778</v>
      </c>
      <c r="F781" s="3">
        <f>IF(tbl[[#This Row],[First_Contact_Timestamp]]="",0,1)</f>
        <v>1</v>
      </c>
      <c r="G781" s="5">
        <f>IF(tbl[[#This Row],[Contacted?]]=0,"",(tbl[[#This Row],[First_Contact_Timestamp]]-tbl[[#This Row],[Lead_Timestamp]])*(24*60))</f>
        <v>3.3000000065658242</v>
      </c>
      <c r="H781" s="1" t="str" cm="1">
        <f t="array" ref="H7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82" spans="1:8" x14ac:dyDescent="0.35">
      <c r="A782" s="2">
        <v>46115.193749999999</v>
      </c>
      <c r="B782" s="9">
        <v>46115</v>
      </c>
      <c r="C782" s="1" t="s">
        <v>11</v>
      </c>
      <c r="D782" s="1" t="s">
        <v>9</v>
      </c>
      <c r="E782" s="2">
        <v>46115.197083333333</v>
      </c>
      <c r="F782" s="3">
        <f>IF(tbl[[#This Row],[First_Contact_Timestamp]]="",0,1)</f>
        <v>1</v>
      </c>
      <c r="G782" s="5">
        <f>IF(tbl[[#This Row],[Contacted?]]=0,"",(tbl[[#This Row],[First_Contact_Timestamp]]-tbl[[#This Row],[Lead_Timestamp]])*(24*60))</f>
        <v>4.8000000009778887</v>
      </c>
      <c r="H782" s="1" t="str" cm="1">
        <f t="array" ref="H7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83" spans="1:8" x14ac:dyDescent="0.35">
      <c r="A783" s="2">
        <v>46115.306944444441</v>
      </c>
      <c r="B783" s="9">
        <v>46115</v>
      </c>
      <c r="C783" s="1" t="s">
        <v>12</v>
      </c>
      <c r="D783" s="1" t="s">
        <v>9</v>
      </c>
      <c r="F783" s="3">
        <f>IF(tbl[[#This Row],[First_Contact_Timestamp]]="",0,1)</f>
        <v>0</v>
      </c>
      <c r="G783" s="5" t="str">
        <f>IF(tbl[[#This Row],[Contacted?]]=0,"",(tbl[[#This Row],[First_Contact_Timestamp]]-tbl[[#This Row],[Lead_Timestamp]])*(24*60))</f>
        <v/>
      </c>
      <c r="H783" s="1" t="str" cm="1">
        <f t="array" ref="H7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84" spans="1:8" x14ac:dyDescent="0.35">
      <c r="A784" s="2">
        <v>46115.414583333331</v>
      </c>
      <c r="B784" s="9">
        <v>46115</v>
      </c>
      <c r="C784" s="1" t="s">
        <v>12</v>
      </c>
      <c r="D784" s="1" t="s">
        <v>5</v>
      </c>
      <c r="E784" s="2">
        <v>46115.42659722222</v>
      </c>
      <c r="F784" s="3">
        <f>IF(tbl[[#This Row],[First_Contact_Timestamp]]="",0,1)</f>
        <v>1</v>
      </c>
      <c r="G784" s="5">
        <f>IF(tbl[[#This Row],[Contacted?]]=0,"",(tbl[[#This Row],[First_Contact_Timestamp]]-tbl[[#This Row],[Lead_Timestamp]])*(24*60))</f>
        <v>17.299999999813735</v>
      </c>
      <c r="H784" s="1" t="str" cm="1">
        <f t="array" ref="H7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785" spans="1:8" x14ac:dyDescent="0.35">
      <c r="A785" s="2">
        <v>46115.468055555553</v>
      </c>
      <c r="B785" s="9">
        <v>46115</v>
      </c>
      <c r="C785" s="1" t="s">
        <v>10</v>
      </c>
      <c r="D785" s="1" t="s">
        <v>5</v>
      </c>
      <c r="E785" s="2">
        <v>46115.469861111109</v>
      </c>
      <c r="F785" s="3">
        <f>IF(tbl[[#This Row],[First_Contact_Timestamp]]="",0,1)</f>
        <v>1</v>
      </c>
      <c r="G785" s="5">
        <f>IF(tbl[[#This Row],[Contacted?]]=0,"",(tbl[[#This Row],[First_Contact_Timestamp]]-tbl[[#This Row],[Lead_Timestamp]])*(24*60))</f>
        <v>2.6000000000931323</v>
      </c>
      <c r="H785" s="1" t="str" cm="1">
        <f t="array" ref="H7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86" spans="1:8" x14ac:dyDescent="0.35">
      <c r="A786" s="2">
        <v>46115.492361111108</v>
      </c>
      <c r="B786" s="9">
        <v>46115</v>
      </c>
      <c r="C786" s="1" t="s">
        <v>11</v>
      </c>
      <c r="D786" s="1" t="s">
        <v>6</v>
      </c>
      <c r="E786" s="2">
        <v>46115.498888888891</v>
      </c>
      <c r="F786" s="3">
        <f>IF(tbl[[#This Row],[First_Contact_Timestamp]]="",0,1)</f>
        <v>1</v>
      </c>
      <c r="G786" s="5">
        <f>IF(tbl[[#This Row],[Contacted?]]=0,"",(tbl[[#This Row],[First_Contact_Timestamp]]-tbl[[#This Row],[Lead_Timestamp]])*(24*60))</f>
        <v>9.400000007590279</v>
      </c>
      <c r="H786" s="1" t="str" cm="1">
        <f t="array" ref="H7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87" spans="1:8" x14ac:dyDescent="0.35">
      <c r="A787" s="2">
        <v>46115.549305555563</v>
      </c>
      <c r="B787" s="9">
        <v>46115</v>
      </c>
      <c r="C787" s="1" t="s">
        <v>13</v>
      </c>
      <c r="D787" s="1" t="s">
        <v>7</v>
      </c>
      <c r="E787" s="2">
        <v>46115.551180555558</v>
      </c>
      <c r="F787" s="3">
        <f>IF(tbl[[#This Row],[First_Contact_Timestamp]]="",0,1)</f>
        <v>1</v>
      </c>
      <c r="G787" s="5">
        <f>IF(tbl[[#This Row],[Contacted?]]=0,"",(tbl[[#This Row],[First_Contact_Timestamp]]-tbl[[#This Row],[Lead_Timestamp]])*(24*60))</f>
        <v>2.699999992037192</v>
      </c>
      <c r="H787" s="1" t="str" cm="1">
        <f t="array" ref="H7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88" spans="1:8" x14ac:dyDescent="0.35">
      <c r="A788" s="2">
        <v>46115.585416666669</v>
      </c>
      <c r="B788" s="9">
        <v>46115</v>
      </c>
      <c r="C788" s="1" t="s">
        <v>13</v>
      </c>
      <c r="D788" s="1" t="s">
        <v>7</v>
      </c>
      <c r="E788" s="2">
        <v>46115.595833333333</v>
      </c>
      <c r="F788" s="3">
        <f>IF(tbl[[#This Row],[First_Contact_Timestamp]]="",0,1)</f>
        <v>1</v>
      </c>
      <c r="G788" s="5">
        <f>IF(tbl[[#This Row],[Contacted?]]=0,"",(tbl[[#This Row],[First_Contact_Timestamp]]-tbl[[#This Row],[Lead_Timestamp]])*(24*60))</f>
        <v>14.99999999650754</v>
      </c>
      <c r="H788" s="1" t="str" cm="1">
        <f t="array" ref="H7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89" spans="1:8" x14ac:dyDescent="0.35">
      <c r="A789" s="2">
        <v>46115.589583333327</v>
      </c>
      <c r="B789" s="9">
        <v>46115</v>
      </c>
      <c r="C789" s="1" t="s">
        <v>10</v>
      </c>
      <c r="D789" s="1" t="s">
        <v>6</v>
      </c>
      <c r="E789" s="2">
        <v>46115.594722222217</v>
      </c>
      <c r="F789" s="3">
        <f>IF(tbl[[#This Row],[First_Contact_Timestamp]]="",0,1)</f>
        <v>1</v>
      </c>
      <c r="G789" s="5">
        <f>IF(tbl[[#This Row],[Contacted?]]=0,"",(tbl[[#This Row],[First_Contact_Timestamp]]-tbl[[#This Row],[Lead_Timestamp]])*(24*60))</f>
        <v>7.400000001071021</v>
      </c>
      <c r="H789" s="1" t="str" cm="1">
        <f t="array" ref="H7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90" spans="1:8" x14ac:dyDescent="0.35">
      <c r="A790" s="2">
        <v>46115.703472222223</v>
      </c>
      <c r="B790" s="9">
        <v>46115</v>
      </c>
      <c r="C790" s="1" t="s">
        <v>10</v>
      </c>
      <c r="D790" s="1" t="s">
        <v>9</v>
      </c>
      <c r="F790" s="3">
        <f>IF(tbl[[#This Row],[First_Contact_Timestamp]]="",0,1)</f>
        <v>0</v>
      </c>
      <c r="G790" s="5" t="str">
        <f>IF(tbl[[#This Row],[Contacted?]]=0,"",(tbl[[#This Row],[First_Contact_Timestamp]]-tbl[[#This Row],[Lead_Timestamp]])*(24*60))</f>
        <v/>
      </c>
      <c r="H790" s="1" t="str" cm="1">
        <f t="array" ref="H7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91" spans="1:8" x14ac:dyDescent="0.35">
      <c r="A791" s="2">
        <v>46115.74722222222</v>
      </c>
      <c r="B791" s="9">
        <v>46115</v>
      </c>
      <c r="C791" s="1" t="s">
        <v>12</v>
      </c>
      <c r="D791" s="1" t="s">
        <v>6</v>
      </c>
      <c r="E791" s="2">
        <v>46115.792916666673</v>
      </c>
      <c r="F791" s="3">
        <f>IF(tbl[[#This Row],[First_Contact_Timestamp]]="",0,1)</f>
        <v>1</v>
      </c>
      <c r="G791" s="5">
        <f>IF(tbl[[#This Row],[Contacted?]]=0,"",(tbl[[#This Row],[First_Contact_Timestamp]]-tbl[[#This Row],[Lead_Timestamp]])*(24*60))</f>
        <v>65.800000011222437</v>
      </c>
      <c r="H791" s="1" t="str" cm="1">
        <f t="array" ref="H7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792" spans="1:8" x14ac:dyDescent="0.35">
      <c r="A792" s="2">
        <v>46115.95416666667</v>
      </c>
      <c r="B792" s="9">
        <v>46115</v>
      </c>
      <c r="C792" s="1" t="s">
        <v>14</v>
      </c>
      <c r="D792" s="1" t="s">
        <v>9</v>
      </c>
      <c r="E792" s="2">
        <v>46115.960972222223</v>
      </c>
      <c r="F792" s="3">
        <f>IF(tbl[[#This Row],[First_Contact_Timestamp]]="",0,1)</f>
        <v>1</v>
      </c>
      <c r="G792" s="5">
        <f>IF(tbl[[#This Row],[Contacted?]]=0,"",(tbl[[#This Row],[First_Contact_Timestamp]]-tbl[[#This Row],[Lead_Timestamp]])*(24*60))</f>
        <v>9.7999999963212758</v>
      </c>
      <c r="H792" s="1" t="str" cm="1">
        <f t="array" ref="H7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93" spans="1:8" x14ac:dyDescent="0.35">
      <c r="A793" s="2">
        <v>46116.22152777778</v>
      </c>
      <c r="B793" s="9">
        <v>46116</v>
      </c>
      <c r="C793" s="1" t="s">
        <v>12</v>
      </c>
      <c r="D793" s="1" t="s">
        <v>5</v>
      </c>
      <c r="F793" s="3">
        <f>IF(tbl[[#This Row],[First_Contact_Timestamp]]="",0,1)</f>
        <v>0</v>
      </c>
      <c r="G793" s="5" t="str">
        <f>IF(tbl[[#This Row],[Contacted?]]=0,"",(tbl[[#This Row],[First_Contact_Timestamp]]-tbl[[#This Row],[Lead_Timestamp]])*(24*60))</f>
        <v/>
      </c>
      <c r="H793" s="1" t="str" cm="1">
        <f t="array" ref="H7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94" spans="1:8" x14ac:dyDescent="0.35">
      <c r="A794" s="2">
        <v>46116.543749999997</v>
      </c>
      <c r="B794" s="9">
        <v>46116</v>
      </c>
      <c r="C794" s="1" t="s">
        <v>14</v>
      </c>
      <c r="D794" s="1" t="s">
        <v>6</v>
      </c>
      <c r="F794" s="3">
        <f>IF(tbl[[#This Row],[First_Contact_Timestamp]]="",0,1)</f>
        <v>0</v>
      </c>
      <c r="G794" s="5" t="str">
        <f>IF(tbl[[#This Row],[Contacted?]]=0,"",(tbl[[#This Row],[First_Contact_Timestamp]]-tbl[[#This Row],[Lead_Timestamp]])*(24*60))</f>
        <v/>
      </c>
      <c r="H794" s="1" t="str" cm="1">
        <f t="array" ref="H7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795" spans="1:8" x14ac:dyDescent="0.35">
      <c r="A795" s="2">
        <v>46116.716666666667</v>
      </c>
      <c r="B795" s="9">
        <v>46116</v>
      </c>
      <c r="C795" s="1" t="s">
        <v>11</v>
      </c>
      <c r="D795" s="1" t="s">
        <v>7</v>
      </c>
      <c r="E795" s="2">
        <v>46116.720902777779</v>
      </c>
      <c r="F795" s="3">
        <f>IF(tbl[[#This Row],[First_Contact_Timestamp]]="",0,1)</f>
        <v>1</v>
      </c>
      <c r="G795" s="5">
        <f>IF(tbl[[#This Row],[Contacted?]]=0,"",(tbl[[#This Row],[First_Contact_Timestamp]]-tbl[[#This Row],[Lead_Timestamp]])*(24*60))</f>
        <v>6.1000000010244548</v>
      </c>
      <c r="H795" s="1" t="str" cm="1">
        <f t="array" ref="H7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796" spans="1:8" x14ac:dyDescent="0.35">
      <c r="A796" s="2">
        <v>46116.800000000003</v>
      </c>
      <c r="B796" s="9">
        <v>46116</v>
      </c>
      <c r="C796" s="1" t="s">
        <v>10</v>
      </c>
      <c r="D796" s="1" t="s">
        <v>9</v>
      </c>
      <c r="E796" s="2">
        <v>46116.807569444441</v>
      </c>
      <c r="F796" s="3">
        <f>IF(tbl[[#This Row],[First_Contact_Timestamp]]="",0,1)</f>
        <v>1</v>
      </c>
      <c r="G796" s="5">
        <f>IF(tbl[[#This Row],[Contacted?]]=0,"",(tbl[[#This Row],[First_Contact_Timestamp]]-tbl[[#This Row],[Lead_Timestamp]])*(24*60))</f>
        <v>10.899999991524965</v>
      </c>
      <c r="H796" s="1" t="str" cm="1">
        <f t="array" ref="H7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797" spans="1:8" x14ac:dyDescent="0.35">
      <c r="A797" s="2">
        <v>46116.928472222222</v>
      </c>
      <c r="B797" s="9">
        <v>46116</v>
      </c>
      <c r="C797" s="1" t="s">
        <v>10</v>
      </c>
      <c r="D797" s="1" t="s">
        <v>9</v>
      </c>
      <c r="E797" s="2">
        <v>46116.930555555547</v>
      </c>
      <c r="F797" s="3">
        <f>IF(tbl[[#This Row],[First_Contact_Timestamp]]="",0,1)</f>
        <v>1</v>
      </c>
      <c r="G797" s="5">
        <f>IF(tbl[[#This Row],[Contacted?]]=0,"",(tbl[[#This Row],[First_Contact_Timestamp]]-tbl[[#This Row],[Lead_Timestamp]])*(24*60))</f>
        <v>2.9999999888241291</v>
      </c>
      <c r="H797" s="1" t="str" cm="1">
        <f t="array" ref="H7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98" spans="1:8" x14ac:dyDescent="0.35">
      <c r="A798" s="2">
        <v>46116.936805555553</v>
      </c>
      <c r="B798" s="9">
        <v>46116</v>
      </c>
      <c r="C798" s="1" t="s">
        <v>14</v>
      </c>
      <c r="D798" s="1" t="s">
        <v>8</v>
      </c>
      <c r="E798" s="2">
        <v>46116.938333333332</v>
      </c>
      <c r="F798" s="3">
        <f>IF(tbl[[#This Row],[First_Contact_Timestamp]]="",0,1)</f>
        <v>1</v>
      </c>
      <c r="G798" s="5">
        <f>IF(tbl[[#This Row],[Contacted?]]=0,"",(tbl[[#This Row],[First_Contact_Timestamp]]-tbl[[#This Row],[Lead_Timestamp]])*(24*60))</f>
        <v>2.2000000008847564</v>
      </c>
      <c r="H798" s="1" t="str" cm="1">
        <f t="array" ref="H7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799" spans="1:8" x14ac:dyDescent="0.35">
      <c r="A799" s="2">
        <v>46116.957638888889</v>
      </c>
      <c r="B799" s="9">
        <v>46116</v>
      </c>
      <c r="C799" s="1" t="s">
        <v>11</v>
      </c>
      <c r="D799" s="1" t="s">
        <v>5</v>
      </c>
      <c r="E799" s="2">
        <v>46116.960833333331</v>
      </c>
      <c r="F799" s="3">
        <f>IF(tbl[[#This Row],[First_Contact_Timestamp]]="",0,1)</f>
        <v>1</v>
      </c>
      <c r="G799" s="5">
        <f>IF(tbl[[#This Row],[Contacted?]]=0,"",(tbl[[#This Row],[First_Contact_Timestamp]]-tbl[[#This Row],[Lead_Timestamp]])*(24*60))</f>
        <v>4.5999999961350113</v>
      </c>
      <c r="H799" s="1" t="str" cm="1">
        <f t="array" ref="H7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00" spans="1:8" x14ac:dyDescent="0.35">
      <c r="A800" s="2">
        <v>46116.957638888889</v>
      </c>
      <c r="B800" s="9">
        <v>46116</v>
      </c>
      <c r="C800" s="1" t="s">
        <v>13</v>
      </c>
      <c r="D800" s="1" t="s">
        <v>8</v>
      </c>
      <c r="E800" s="2">
        <v>46116.985763888893</v>
      </c>
      <c r="F800" s="3">
        <f>IF(tbl[[#This Row],[First_Contact_Timestamp]]="",0,1)</f>
        <v>1</v>
      </c>
      <c r="G800" s="5">
        <f>IF(tbl[[#This Row],[Contacted?]]=0,"",(tbl[[#This Row],[First_Contact_Timestamp]]-tbl[[#This Row],[Lead_Timestamp]])*(24*60))</f>
        <v>40.500000006286427</v>
      </c>
      <c r="H800" s="1" t="str" cm="1">
        <f t="array" ref="H8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01" spans="1:8" x14ac:dyDescent="0.35">
      <c r="A801" s="2">
        <v>46116.984722222223</v>
      </c>
      <c r="B801" s="9">
        <v>46116</v>
      </c>
      <c r="C801" s="1" t="s">
        <v>12</v>
      </c>
      <c r="D801" s="1" t="s">
        <v>7</v>
      </c>
      <c r="E801" s="2">
        <v>46117.027430555558</v>
      </c>
      <c r="F801" s="3">
        <f>IF(tbl[[#This Row],[First_Contact_Timestamp]]="",0,1)</f>
        <v>1</v>
      </c>
      <c r="G801" s="5">
        <f>IF(tbl[[#This Row],[Contacted?]]=0,"",(tbl[[#This Row],[First_Contact_Timestamp]]-tbl[[#This Row],[Lead_Timestamp]])*(24*60))</f>
        <v>61.500000001396984</v>
      </c>
      <c r="H801" s="1" t="str" cm="1">
        <f t="array" ref="H8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02" spans="1:8" x14ac:dyDescent="0.35">
      <c r="A802" s="2">
        <v>46117.012499999997</v>
      </c>
      <c r="B802" s="9">
        <v>46117</v>
      </c>
      <c r="C802" s="1" t="s">
        <v>12</v>
      </c>
      <c r="D802" s="1" t="s">
        <v>8</v>
      </c>
      <c r="E802" s="2">
        <v>46117.020486111112</v>
      </c>
      <c r="F802" s="3">
        <f>IF(tbl[[#This Row],[First_Contact_Timestamp]]="",0,1)</f>
        <v>1</v>
      </c>
      <c r="G802" s="5">
        <f>IF(tbl[[#This Row],[Contacted?]]=0,"",(tbl[[#This Row],[First_Contact_Timestamp]]-tbl[[#This Row],[Lead_Timestamp]])*(24*60))</f>
        <v>11.500000006053597</v>
      </c>
      <c r="H802" s="1" t="str" cm="1">
        <f t="array" ref="H8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03" spans="1:8" x14ac:dyDescent="0.35">
      <c r="A803" s="2">
        <v>46117.044444444437</v>
      </c>
      <c r="B803" s="9">
        <v>46117</v>
      </c>
      <c r="C803" s="1" t="s">
        <v>11</v>
      </c>
      <c r="D803" s="1" t="s">
        <v>7</v>
      </c>
      <c r="E803" s="2">
        <v>46117.05909722222</v>
      </c>
      <c r="F803" s="3">
        <f>IF(tbl[[#This Row],[First_Contact_Timestamp]]="",0,1)</f>
        <v>1</v>
      </c>
      <c r="G803" s="5">
        <f>IF(tbl[[#This Row],[Contacted?]]=0,"",(tbl[[#This Row],[First_Contact_Timestamp]]-tbl[[#This Row],[Lead_Timestamp]])*(24*60))</f>
        <v>21.100000008009374</v>
      </c>
      <c r="H803" s="1" t="str" cm="1">
        <f t="array" ref="H8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04" spans="1:8" x14ac:dyDescent="0.35">
      <c r="A804" s="2">
        <v>46117.205555555563</v>
      </c>
      <c r="B804" s="9">
        <v>46117</v>
      </c>
      <c r="C804" s="1" t="s">
        <v>11</v>
      </c>
      <c r="D804" s="1" t="s">
        <v>6</v>
      </c>
      <c r="E804" s="2">
        <v>46117.207777777781</v>
      </c>
      <c r="F804" s="3">
        <f>IF(tbl[[#This Row],[First_Contact_Timestamp]]="",0,1)</f>
        <v>1</v>
      </c>
      <c r="G804" s="5">
        <f>IF(tbl[[#This Row],[Contacted?]]=0,"",(tbl[[#This Row],[First_Contact_Timestamp]]-tbl[[#This Row],[Lead_Timestamp]])*(24*60))</f>
        <v>3.1999999936670065</v>
      </c>
      <c r="H804" s="1" t="str" cm="1">
        <f t="array" ref="H8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05" spans="1:8" x14ac:dyDescent="0.35">
      <c r="A805" s="2">
        <v>46117.256944444453</v>
      </c>
      <c r="B805" s="9">
        <v>46117</v>
      </c>
      <c r="C805" s="1" t="s">
        <v>13</v>
      </c>
      <c r="D805" s="1" t="s">
        <v>7</v>
      </c>
      <c r="E805" s="2">
        <v>46117.260069444441</v>
      </c>
      <c r="F805" s="3">
        <f>IF(tbl[[#This Row],[First_Contact_Timestamp]]="",0,1)</f>
        <v>1</v>
      </c>
      <c r="G805" s="5">
        <f>IF(tbl[[#This Row],[Contacted?]]=0,"",(tbl[[#This Row],[First_Contact_Timestamp]]-tbl[[#This Row],[Lead_Timestamp]])*(24*60))</f>
        <v>4.4999999832361937</v>
      </c>
      <c r="H805" s="1" t="str" cm="1">
        <f t="array" ref="H8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06" spans="1:8" x14ac:dyDescent="0.35">
      <c r="A806" s="2">
        <v>46117.363194444442</v>
      </c>
      <c r="B806" s="9">
        <v>46117</v>
      </c>
      <c r="C806" s="1" t="s">
        <v>13</v>
      </c>
      <c r="D806" s="1" t="s">
        <v>7</v>
      </c>
      <c r="E806" s="2">
        <v>46117.371319444443</v>
      </c>
      <c r="F806" s="3">
        <f>IF(tbl[[#This Row],[First_Contact_Timestamp]]="",0,1)</f>
        <v>1</v>
      </c>
      <c r="G806" s="5">
        <f>IF(tbl[[#This Row],[Contacted?]]=0,"",(tbl[[#This Row],[First_Contact_Timestamp]]-tbl[[#This Row],[Lead_Timestamp]])*(24*60))</f>
        <v>11.700000000419095</v>
      </c>
      <c r="H806" s="1" t="str" cm="1">
        <f t="array" ref="H8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07" spans="1:8" x14ac:dyDescent="0.35">
      <c r="A807" s="2">
        <v>46117.400694444441</v>
      </c>
      <c r="B807" s="9">
        <v>46117</v>
      </c>
      <c r="C807" s="1" t="s">
        <v>11</v>
      </c>
      <c r="D807" s="1" t="s">
        <v>6</v>
      </c>
      <c r="E807" s="2">
        <v>46117.410555555558</v>
      </c>
      <c r="F807" s="3">
        <f>IF(tbl[[#This Row],[First_Contact_Timestamp]]="",0,1)</f>
        <v>1</v>
      </c>
      <c r="G807" s="5">
        <f>IF(tbl[[#This Row],[Contacted?]]=0,"",(tbl[[#This Row],[First_Contact_Timestamp]]-tbl[[#This Row],[Lead_Timestamp]])*(24*60))</f>
        <v>14.200000008568168</v>
      </c>
      <c r="H807" s="1" t="str" cm="1">
        <f t="array" ref="H8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08" spans="1:8" x14ac:dyDescent="0.35">
      <c r="A808" s="2">
        <v>46117.404861111107</v>
      </c>
      <c r="B808" s="9">
        <v>46117</v>
      </c>
      <c r="C808" s="1" t="s">
        <v>10</v>
      </c>
      <c r="D808" s="1" t="s">
        <v>9</v>
      </c>
      <c r="E808" s="2">
        <v>46117.415416666663</v>
      </c>
      <c r="F808" s="3">
        <f>IF(tbl[[#This Row],[First_Contact_Timestamp]]="",0,1)</f>
        <v>1</v>
      </c>
      <c r="G808" s="5">
        <f>IF(tbl[[#This Row],[Contacted?]]=0,"",(tbl[[#This Row],[First_Contact_Timestamp]]-tbl[[#This Row],[Lead_Timestamp]])*(24*60))</f>
        <v>15.200000001350418</v>
      </c>
      <c r="H808" s="1" t="str" cm="1">
        <f t="array" ref="H8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09" spans="1:8" x14ac:dyDescent="0.35">
      <c r="A809" s="2">
        <v>46117.755555555559</v>
      </c>
      <c r="B809" s="9">
        <v>46117</v>
      </c>
      <c r="C809" s="1" t="s">
        <v>12</v>
      </c>
      <c r="D809" s="1" t="s">
        <v>6</v>
      </c>
      <c r="E809" s="2">
        <v>46117.765486111108</v>
      </c>
      <c r="F809" s="3">
        <f>IF(tbl[[#This Row],[First_Contact_Timestamp]]="",0,1)</f>
        <v>1</v>
      </c>
      <c r="G809" s="5">
        <f>IF(tbl[[#This Row],[Contacted?]]=0,"",(tbl[[#This Row],[First_Contact_Timestamp]]-tbl[[#This Row],[Lead_Timestamp]])*(24*60))</f>
        <v>14.299999990034848</v>
      </c>
      <c r="H809" s="1" t="str" cm="1">
        <f t="array" ref="H8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10" spans="1:8" x14ac:dyDescent="0.35">
      <c r="A810" s="2">
        <v>46117.967361111107</v>
      </c>
      <c r="B810" s="9">
        <v>46117</v>
      </c>
      <c r="C810" s="1" t="s">
        <v>11</v>
      </c>
      <c r="D810" s="1" t="s">
        <v>5</v>
      </c>
      <c r="E810" s="2">
        <v>46117.999305555553</v>
      </c>
      <c r="F810" s="3">
        <f>IF(tbl[[#This Row],[First_Contact_Timestamp]]="",0,1)</f>
        <v>1</v>
      </c>
      <c r="G810" s="5">
        <f>IF(tbl[[#This Row],[Contacted?]]=0,"",(tbl[[#This Row],[First_Contact_Timestamp]]-tbl[[#This Row],[Lead_Timestamp]])*(24*60))</f>
        <v>46.000000003259629</v>
      </c>
      <c r="H810" s="1" t="str" cm="1">
        <f t="array" ref="H8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11" spans="1:8" x14ac:dyDescent="0.35">
      <c r="A811" s="2">
        <v>46118.038194444453</v>
      </c>
      <c r="B811" s="9">
        <v>46118</v>
      </c>
      <c r="C811" s="1" t="s">
        <v>11</v>
      </c>
      <c r="D811" s="1" t="s">
        <v>7</v>
      </c>
      <c r="F811" s="3">
        <f>IF(tbl[[#This Row],[First_Contact_Timestamp]]="",0,1)</f>
        <v>0</v>
      </c>
      <c r="G811" s="5" t="str">
        <f>IF(tbl[[#This Row],[Contacted?]]=0,"",(tbl[[#This Row],[First_Contact_Timestamp]]-tbl[[#This Row],[Lead_Timestamp]])*(24*60))</f>
        <v/>
      </c>
      <c r="H811" s="1" t="str" cm="1">
        <f t="array" ref="H8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12" spans="1:8" x14ac:dyDescent="0.35">
      <c r="A812" s="2">
        <v>46118.109027777777</v>
      </c>
      <c r="B812" s="9">
        <v>46118</v>
      </c>
      <c r="C812" s="1" t="s">
        <v>11</v>
      </c>
      <c r="D812" s="1" t="s">
        <v>8</v>
      </c>
      <c r="E812" s="2">
        <v>46118.124861111108</v>
      </c>
      <c r="F812" s="3">
        <f>IF(tbl[[#This Row],[First_Contact_Timestamp]]="",0,1)</f>
        <v>1</v>
      </c>
      <c r="G812" s="5">
        <f>IF(tbl[[#This Row],[Contacted?]]=0,"",(tbl[[#This Row],[First_Contact_Timestamp]]-tbl[[#This Row],[Lead_Timestamp]])*(24*60))</f>
        <v>22.799999996786937</v>
      </c>
      <c r="H812" s="1" t="str" cm="1">
        <f t="array" ref="H8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13" spans="1:8" x14ac:dyDescent="0.35">
      <c r="A813" s="2">
        <v>46118.309027777781</v>
      </c>
      <c r="B813" s="9">
        <v>46118</v>
      </c>
      <c r="C813" s="1" t="s">
        <v>13</v>
      </c>
      <c r="D813" s="1" t="s">
        <v>6</v>
      </c>
      <c r="E813" s="2">
        <v>46118.313611111109</v>
      </c>
      <c r="F813" s="3">
        <f>IF(tbl[[#This Row],[First_Contact_Timestamp]]="",0,1)</f>
        <v>1</v>
      </c>
      <c r="G813" s="5">
        <f>IF(tbl[[#This Row],[Contacted?]]=0,"",(tbl[[#This Row],[First_Contact_Timestamp]]-tbl[[#This Row],[Lead_Timestamp]])*(24*60))</f>
        <v>6.5999999921768904</v>
      </c>
      <c r="H813" s="1" t="str" cm="1">
        <f t="array" ref="H8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14" spans="1:8" x14ac:dyDescent="0.35">
      <c r="A814" s="2">
        <v>46118.373611111107</v>
      </c>
      <c r="B814" s="9">
        <v>46118</v>
      </c>
      <c r="C814" s="1" t="s">
        <v>10</v>
      </c>
      <c r="D814" s="1" t="s">
        <v>9</v>
      </c>
      <c r="E814" s="2">
        <v>46118.376250000001</v>
      </c>
      <c r="F814" s="3">
        <f>IF(tbl[[#This Row],[First_Contact_Timestamp]]="",0,1)</f>
        <v>1</v>
      </c>
      <c r="G814" s="5">
        <f>IF(tbl[[#This Row],[Contacted?]]=0,"",(tbl[[#This Row],[First_Contact_Timestamp]]-tbl[[#This Row],[Lead_Timestamp]])*(24*60))</f>
        <v>3.8000000081956387</v>
      </c>
      <c r="H814" s="1" t="str" cm="1">
        <f t="array" ref="H8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15" spans="1:8" x14ac:dyDescent="0.35">
      <c r="A815" s="2">
        <v>46118.381249999999</v>
      </c>
      <c r="B815" s="9">
        <v>46118</v>
      </c>
      <c r="C815" s="1" t="s">
        <v>12</v>
      </c>
      <c r="D815" s="1" t="s">
        <v>5</v>
      </c>
      <c r="E815" s="2">
        <v>46118.386319444442</v>
      </c>
      <c r="F815" s="3">
        <f>IF(tbl[[#This Row],[First_Contact_Timestamp]]="",0,1)</f>
        <v>1</v>
      </c>
      <c r="G815" s="5">
        <f>IF(tbl[[#This Row],[Contacted?]]=0,"",(tbl[[#This Row],[First_Contact_Timestamp]]-tbl[[#This Row],[Lead_Timestamp]])*(24*60))</f>
        <v>7.2999999986495823</v>
      </c>
      <c r="H815" s="1" t="str" cm="1">
        <f t="array" ref="H8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16" spans="1:8" x14ac:dyDescent="0.35">
      <c r="A816" s="2">
        <v>46118.402777777781</v>
      </c>
      <c r="B816" s="9">
        <v>46118</v>
      </c>
      <c r="C816" s="1" t="s">
        <v>14</v>
      </c>
      <c r="D816" s="1" t="s">
        <v>8</v>
      </c>
      <c r="E816" s="2">
        <v>46118.405694444453</v>
      </c>
      <c r="F816" s="3">
        <f>IF(tbl[[#This Row],[First_Contact_Timestamp]]="",0,1)</f>
        <v>1</v>
      </c>
      <c r="G816" s="5">
        <f>IF(tbl[[#This Row],[Contacted?]]=0,"",(tbl[[#This Row],[First_Contact_Timestamp]]-tbl[[#This Row],[Lead_Timestamp]])*(24*60))</f>
        <v>4.2000000074040145</v>
      </c>
      <c r="H816" s="1" t="str" cm="1">
        <f t="array" ref="H8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17" spans="1:8" x14ac:dyDescent="0.35">
      <c r="A817" s="2">
        <v>46118.4375</v>
      </c>
      <c r="B817" s="9">
        <v>46118</v>
      </c>
      <c r="C817" s="1" t="s">
        <v>11</v>
      </c>
      <c r="D817" s="1" t="s">
        <v>8</v>
      </c>
      <c r="E817" s="2">
        <v>46118.462013888893</v>
      </c>
      <c r="F817" s="3">
        <f>IF(tbl[[#This Row],[First_Contact_Timestamp]]="",0,1)</f>
        <v>1</v>
      </c>
      <c r="G817" s="5">
        <f>IF(tbl[[#This Row],[Contacted?]]=0,"",(tbl[[#This Row],[First_Contact_Timestamp]]-tbl[[#This Row],[Lead_Timestamp]])*(24*60))</f>
        <v>35.300000006100163</v>
      </c>
      <c r="H817" s="1" t="str" cm="1">
        <f t="array" ref="H8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18" spans="1:8" x14ac:dyDescent="0.35">
      <c r="A818" s="2">
        <v>46118.522222222222</v>
      </c>
      <c r="B818" s="9">
        <v>46118</v>
      </c>
      <c r="C818" s="1" t="s">
        <v>10</v>
      </c>
      <c r="D818" s="1" t="s">
        <v>9</v>
      </c>
      <c r="E818" s="2">
        <v>46118.542569444442</v>
      </c>
      <c r="F818" s="3">
        <f>IF(tbl[[#This Row],[First_Contact_Timestamp]]="",0,1)</f>
        <v>1</v>
      </c>
      <c r="G818" s="5">
        <f>IF(tbl[[#This Row],[Contacted?]]=0,"",(tbl[[#This Row],[First_Contact_Timestamp]]-tbl[[#This Row],[Lead_Timestamp]])*(24*60))</f>
        <v>29.299999997019768</v>
      </c>
      <c r="H818" s="1" t="str" cm="1">
        <f t="array" ref="H8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19" spans="1:8" x14ac:dyDescent="0.35">
      <c r="A819" s="2">
        <v>46118.736111111109</v>
      </c>
      <c r="B819" s="9">
        <v>46118</v>
      </c>
      <c r="C819" s="1" t="s">
        <v>13</v>
      </c>
      <c r="D819" s="1" t="s">
        <v>6</v>
      </c>
      <c r="E819" s="2">
        <v>46118.743750000001</v>
      </c>
      <c r="F819" s="3">
        <f>IF(tbl[[#This Row],[First_Contact_Timestamp]]="",0,1)</f>
        <v>1</v>
      </c>
      <c r="G819" s="5">
        <f>IF(tbl[[#This Row],[Contacted?]]=0,"",(tbl[[#This Row],[First_Contact_Timestamp]]-tbl[[#This Row],[Lead_Timestamp]])*(24*60))</f>
        <v>11.000000004423782</v>
      </c>
      <c r="H819" s="1" t="str" cm="1">
        <f t="array" ref="H8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20" spans="1:8" x14ac:dyDescent="0.35">
      <c r="A820" s="2">
        <v>46119.09375</v>
      </c>
      <c r="B820" s="9">
        <v>46119</v>
      </c>
      <c r="C820" s="1" t="s">
        <v>11</v>
      </c>
      <c r="D820" s="1" t="s">
        <v>8</v>
      </c>
      <c r="E820" s="2">
        <v>46119.095625000002</v>
      </c>
      <c r="F820" s="3">
        <f>IF(tbl[[#This Row],[First_Contact_Timestamp]]="",0,1)</f>
        <v>1</v>
      </c>
      <c r="G820" s="5">
        <f>IF(tbl[[#This Row],[Contacted?]]=0,"",(tbl[[#This Row],[First_Contact_Timestamp]]-tbl[[#This Row],[Lead_Timestamp]])*(24*60))</f>
        <v>2.700000002514571</v>
      </c>
      <c r="H820" s="1" t="str" cm="1">
        <f t="array" ref="H8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21" spans="1:8" x14ac:dyDescent="0.35">
      <c r="A821" s="2">
        <v>46119.103472222218</v>
      </c>
      <c r="B821" s="9">
        <v>46119</v>
      </c>
      <c r="C821" s="1" t="s">
        <v>12</v>
      </c>
      <c r="D821" s="1" t="s">
        <v>8</v>
      </c>
      <c r="E821" s="2">
        <v>46119.11451388889</v>
      </c>
      <c r="F821" s="3">
        <f>IF(tbl[[#This Row],[First_Contact_Timestamp]]="",0,1)</f>
        <v>1</v>
      </c>
      <c r="G821" s="5">
        <f>IF(tbl[[#This Row],[Contacted?]]=0,"",(tbl[[#This Row],[First_Contact_Timestamp]]-tbl[[#This Row],[Lead_Timestamp]])*(24*60))</f>
        <v>15.90000000782311</v>
      </c>
      <c r="H821" s="1" t="str" cm="1">
        <f t="array" ref="H8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22" spans="1:8" x14ac:dyDescent="0.35">
      <c r="A822" s="2">
        <v>46119.240972222222</v>
      </c>
      <c r="B822" s="9">
        <v>46119</v>
      </c>
      <c r="C822" s="1" t="s">
        <v>14</v>
      </c>
      <c r="D822" s="1" t="s">
        <v>8</v>
      </c>
      <c r="E822" s="2">
        <v>46119.260347222233</v>
      </c>
      <c r="F822" s="3">
        <f>IF(tbl[[#This Row],[First_Contact_Timestamp]]="",0,1)</f>
        <v>1</v>
      </c>
      <c r="G822" s="5">
        <f>IF(tbl[[#This Row],[Contacted?]]=0,"",(tbl[[#This Row],[First_Contact_Timestamp]]-tbl[[#This Row],[Lead_Timestamp]])*(24*60))</f>
        <v>27.900000015506521</v>
      </c>
      <c r="H822" s="1" t="str" cm="1">
        <f t="array" ref="H8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23" spans="1:8" x14ac:dyDescent="0.35">
      <c r="A823" s="2">
        <v>46119.342361111107</v>
      </c>
      <c r="B823" s="9">
        <v>46119</v>
      </c>
      <c r="C823" s="1" t="s">
        <v>11</v>
      </c>
      <c r="D823" s="1" t="s">
        <v>7</v>
      </c>
      <c r="E823" s="2">
        <v>46119.345833333333</v>
      </c>
      <c r="F823" s="3">
        <f>IF(tbl[[#This Row],[First_Contact_Timestamp]]="",0,1)</f>
        <v>1</v>
      </c>
      <c r="G823" s="5">
        <f>IF(tbl[[#This Row],[Contacted?]]=0,"",(tbl[[#This Row],[First_Contact_Timestamp]]-tbl[[#This Row],[Lead_Timestamp]])*(24*60))</f>
        <v>5.0000000058207661</v>
      </c>
      <c r="H823" s="1" t="str" cm="1">
        <f t="array" ref="H8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24" spans="1:8" x14ac:dyDescent="0.35">
      <c r="A824" s="2">
        <v>46119.550694444442</v>
      </c>
      <c r="B824" s="9">
        <v>46119</v>
      </c>
      <c r="C824" s="1" t="s">
        <v>10</v>
      </c>
      <c r="D824" s="1" t="s">
        <v>9</v>
      </c>
      <c r="E824" s="2">
        <v>46119.562361111108</v>
      </c>
      <c r="F824" s="3">
        <f>IF(tbl[[#This Row],[First_Contact_Timestamp]]="",0,1)</f>
        <v>1</v>
      </c>
      <c r="G824" s="5">
        <f>IF(tbl[[#This Row],[Contacted?]]=0,"",(tbl[[#This Row],[First_Contact_Timestamp]]-tbl[[#This Row],[Lead_Timestamp]])*(24*60))</f>
        <v>16.799999998183921</v>
      </c>
      <c r="H824" s="1" t="str" cm="1">
        <f t="array" ref="H8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25" spans="1:8" x14ac:dyDescent="0.35">
      <c r="A825" s="2">
        <v>46119.574305555558</v>
      </c>
      <c r="B825" s="9">
        <v>46119</v>
      </c>
      <c r="C825" s="1" t="s">
        <v>14</v>
      </c>
      <c r="D825" s="1" t="s">
        <v>8</v>
      </c>
      <c r="E825" s="2">
        <v>46119.586597222216</v>
      </c>
      <c r="F825" s="3">
        <f>IF(tbl[[#This Row],[First_Contact_Timestamp]]="",0,1)</f>
        <v>1</v>
      </c>
      <c r="G825" s="5">
        <f>IF(tbl[[#This Row],[Contacted?]]=0,"",(tbl[[#This Row],[First_Contact_Timestamp]]-tbl[[#This Row],[Lead_Timestamp]])*(24*60))</f>
        <v>17.699999988544732</v>
      </c>
      <c r="H825" s="1" t="str" cm="1">
        <f t="array" ref="H8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26" spans="1:8" x14ac:dyDescent="0.35">
      <c r="A826" s="2">
        <v>46119.71875</v>
      </c>
      <c r="B826" s="9">
        <v>46119</v>
      </c>
      <c r="C826" s="1" t="s">
        <v>12</v>
      </c>
      <c r="D826" s="1" t="s">
        <v>6</v>
      </c>
      <c r="E826" s="2">
        <v>46119.744722222233</v>
      </c>
      <c r="F826" s="3">
        <f>IF(tbl[[#This Row],[First_Contact_Timestamp]]="",0,1)</f>
        <v>1</v>
      </c>
      <c r="G826" s="5">
        <f>IF(tbl[[#This Row],[Contacted?]]=0,"",(tbl[[#This Row],[First_Contact_Timestamp]]-tbl[[#This Row],[Lead_Timestamp]])*(24*60))</f>
        <v>37.40000001504086</v>
      </c>
      <c r="H826" s="1" t="str" cm="1">
        <f t="array" ref="H8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27" spans="1:8" x14ac:dyDescent="0.35">
      <c r="A827" s="2">
        <v>46120.248611111107</v>
      </c>
      <c r="B827" s="9">
        <v>46120</v>
      </c>
      <c r="C827" s="1" t="s">
        <v>13</v>
      </c>
      <c r="D827" s="1" t="s">
        <v>9</v>
      </c>
      <c r="E827" s="2">
        <v>46120.256249999999</v>
      </c>
      <c r="F827" s="3">
        <f>IF(tbl[[#This Row],[First_Contact_Timestamp]]="",0,1)</f>
        <v>1</v>
      </c>
      <c r="G827" s="5">
        <f>IF(tbl[[#This Row],[Contacted?]]=0,"",(tbl[[#This Row],[First_Contact_Timestamp]]-tbl[[#This Row],[Lead_Timestamp]])*(24*60))</f>
        <v>11.000000004423782</v>
      </c>
      <c r="H827" s="1" t="str" cm="1">
        <f t="array" ref="H8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28" spans="1:8" x14ac:dyDescent="0.35">
      <c r="A828" s="2">
        <v>46120.313194444447</v>
      </c>
      <c r="B828" s="9">
        <v>46120</v>
      </c>
      <c r="C828" s="1" t="s">
        <v>14</v>
      </c>
      <c r="D828" s="1" t="s">
        <v>6</v>
      </c>
      <c r="E828" s="2">
        <v>46120.320416666669</v>
      </c>
      <c r="F828" s="3">
        <f>IF(tbl[[#This Row],[First_Contact_Timestamp]]="",0,1)</f>
        <v>1</v>
      </c>
      <c r="G828" s="5">
        <f>IF(tbl[[#This Row],[Contacted?]]=0,"",(tbl[[#This Row],[First_Contact_Timestamp]]-tbl[[#This Row],[Lead_Timestamp]])*(24*60))</f>
        <v>10.400000000372529</v>
      </c>
      <c r="H828" s="1" t="str" cm="1">
        <f t="array" ref="H8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29" spans="1:8" x14ac:dyDescent="0.35">
      <c r="A829" s="2">
        <v>46120.411111111112</v>
      </c>
      <c r="B829" s="9">
        <v>46120</v>
      </c>
      <c r="C829" s="1" t="s">
        <v>14</v>
      </c>
      <c r="D829" s="1" t="s">
        <v>7</v>
      </c>
      <c r="F829" s="3">
        <f>IF(tbl[[#This Row],[First_Contact_Timestamp]]="",0,1)</f>
        <v>0</v>
      </c>
      <c r="G829" s="5" t="str">
        <f>IF(tbl[[#This Row],[Contacted?]]=0,"",(tbl[[#This Row],[First_Contact_Timestamp]]-tbl[[#This Row],[Lead_Timestamp]])*(24*60))</f>
        <v/>
      </c>
      <c r="H829" s="1" t="str" cm="1">
        <f t="array" ref="H8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30" spans="1:8" x14ac:dyDescent="0.35">
      <c r="A830" s="2">
        <v>46120.646527777782</v>
      </c>
      <c r="B830" s="9">
        <v>46120</v>
      </c>
      <c r="C830" s="1" t="s">
        <v>10</v>
      </c>
      <c r="D830" s="1" t="s">
        <v>5</v>
      </c>
      <c r="E830" s="2">
        <v>46120.649374999994</v>
      </c>
      <c r="F830" s="3">
        <f>IF(tbl[[#This Row],[First_Contact_Timestamp]]="",0,1)</f>
        <v>1</v>
      </c>
      <c r="G830" s="5">
        <f>IF(tbl[[#This Row],[Contacted?]]=0,"",(tbl[[#This Row],[First_Contact_Timestamp]]-tbl[[#This Row],[Lead_Timestamp]])*(24*60))</f>
        <v>4.0999999840278178</v>
      </c>
      <c r="H830" s="1" t="str" cm="1">
        <f t="array" ref="H8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31" spans="1:8" x14ac:dyDescent="0.35">
      <c r="A831" s="2">
        <v>46120.715277777781</v>
      </c>
      <c r="B831" s="9">
        <v>46120</v>
      </c>
      <c r="C831" s="1" t="s">
        <v>11</v>
      </c>
      <c r="D831" s="1" t="s">
        <v>5</v>
      </c>
      <c r="E831" s="2">
        <v>46120.719166666669</v>
      </c>
      <c r="F831" s="3">
        <f>IF(tbl[[#This Row],[First_Contact_Timestamp]]="",0,1)</f>
        <v>1</v>
      </c>
      <c r="G831" s="5">
        <f>IF(tbl[[#This Row],[Contacted?]]=0,"",(tbl[[#This Row],[First_Contact_Timestamp]]-tbl[[#This Row],[Lead_Timestamp]])*(24*60))</f>
        <v>5.5999999993946403</v>
      </c>
      <c r="H831" s="1" t="str" cm="1">
        <f t="array" ref="H8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32" spans="1:8" x14ac:dyDescent="0.35">
      <c r="A832" s="2">
        <v>46120.942361111112</v>
      </c>
      <c r="B832" s="9">
        <v>46120</v>
      </c>
      <c r="C832" s="1" t="s">
        <v>12</v>
      </c>
      <c r="D832" s="1" t="s">
        <v>8</v>
      </c>
      <c r="E832" s="2">
        <v>46120.949861111112</v>
      </c>
      <c r="F832" s="3">
        <f>IF(tbl[[#This Row],[First_Contact_Timestamp]]="",0,1)</f>
        <v>1</v>
      </c>
      <c r="G832" s="5">
        <f>IF(tbl[[#This Row],[Contacted?]]=0,"",(tbl[[#This Row],[First_Contact_Timestamp]]-tbl[[#This Row],[Lead_Timestamp]])*(24*60))</f>
        <v>10.799999999580905</v>
      </c>
      <c r="H832" s="1" t="str" cm="1">
        <f t="array" ref="H8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33" spans="1:8" x14ac:dyDescent="0.35">
      <c r="A833" s="2">
        <v>46120.97152777778</v>
      </c>
      <c r="B833" s="9">
        <v>46120</v>
      </c>
      <c r="C833" s="1" t="s">
        <v>11</v>
      </c>
      <c r="D833" s="1" t="s">
        <v>6</v>
      </c>
      <c r="E833" s="2">
        <v>46120.978680555563</v>
      </c>
      <c r="F833" s="3">
        <f>IF(tbl[[#This Row],[First_Contact_Timestamp]]="",0,1)</f>
        <v>1</v>
      </c>
      <c r="G833" s="5">
        <f>IF(tbl[[#This Row],[Contacted?]]=0,"",(tbl[[#This Row],[First_Contact_Timestamp]]-tbl[[#This Row],[Lead_Timestamp]])*(24*60))</f>
        <v>10.300000008428469</v>
      </c>
      <c r="H833" s="1" t="str" cm="1">
        <f t="array" ref="H8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34" spans="1:8" x14ac:dyDescent="0.35">
      <c r="A834" s="2">
        <v>46121.138194444437</v>
      </c>
      <c r="B834" s="9">
        <v>46121</v>
      </c>
      <c r="C834" s="1" t="s">
        <v>10</v>
      </c>
      <c r="D834" s="1" t="s">
        <v>6</v>
      </c>
      <c r="E834" s="2">
        <v>46121.162083333344</v>
      </c>
      <c r="F834" s="3">
        <f>IF(tbl[[#This Row],[First_Contact_Timestamp]]="",0,1)</f>
        <v>1</v>
      </c>
      <c r="G834" s="5">
        <f>IF(tbl[[#This Row],[Contacted?]]=0,"",(tbl[[#This Row],[First_Contact_Timestamp]]-tbl[[#This Row],[Lead_Timestamp]])*(24*60))</f>
        <v>34.40000002621673</v>
      </c>
      <c r="H834" s="1" t="str" cm="1">
        <f t="array" ref="H8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35" spans="1:8" x14ac:dyDescent="0.35">
      <c r="A835" s="2">
        <v>46121.393750000003</v>
      </c>
      <c r="B835" s="9">
        <v>46121</v>
      </c>
      <c r="C835" s="1" t="s">
        <v>13</v>
      </c>
      <c r="D835" s="1" t="s">
        <v>8</v>
      </c>
      <c r="E835" s="2">
        <v>46121.397291666668</v>
      </c>
      <c r="F835" s="3">
        <f>IF(tbl[[#This Row],[First_Contact_Timestamp]]="",0,1)</f>
        <v>1</v>
      </c>
      <c r="G835" s="5">
        <f>IF(tbl[[#This Row],[Contacted?]]=0,"",(tbl[[#This Row],[First_Contact_Timestamp]]-tbl[[#This Row],[Lead_Timestamp]])*(24*60))</f>
        <v>5.0999999977648258</v>
      </c>
      <c r="H835" s="1" t="str" cm="1">
        <f t="array" ref="H8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36" spans="1:8" x14ac:dyDescent="0.35">
      <c r="A836" s="2">
        <v>46121.398611111108</v>
      </c>
      <c r="B836" s="9">
        <v>46121</v>
      </c>
      <c r="C836" s="1" t="s">
        <v>13</v>
      </c>
      <c r="D836" s="1" t="s">
        <v>8</v>
      </c>
      <c r="E836" s="2">
        <v>46121.407569444447</v>
      </c>
      <c r="F836" s="3">
        <f>IF(tbl[[#This Row],[First_Contact_Timestamp]]="",0,1)</f>
        <v>1</v>
      </c>
      <c r="G836" s="5">
        <f>IF(tbl[[#This Row],[Contacted?]]=0,"",(tbl[[#This Row],[First_Contact_Timestamp]]-tbl[[#This Row],[Lead_Timestamp]])*(24*60))</f>
        <v>12.900000008521602</v>
      </c>
      <c r="H836" s="1" t="str" cm="1">
        <f t="array" ref="H8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37" spans="1:8" x14ac:dyDescent="0.35">
      <c r="A837" s="2">
        <v>46121.520833333343</v>
      </c>
      <c r="B837" s="9">
        <v>46121</v>
      </c>
      <c r="C837" s="1" t="s">
        <v>13</v>
      </c>
      <c r="D837" s="1" t="s">
        <v>9</v>
      </c>
      <c r="F837" s="3">
        <f>IF(tbl[[#This Row],[First_Contact_Timestamp]]="",0,1)</f>
        <v>0</v>
      </c>
      <c r="G837" s="5" t="str">
        <f>IF(tbl[[#This Row],[Contacted?]]=0,"",(tbl[[#This Row],[First_Contact_Timestamp]]-tbl[[#This Row],[Lead_Timestamp]])*(24*60))</f>
        <v/>
      </c>
      <c r="H837" s="1" t="str" cm="1">
        <f t="array" ref="H8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38" spans="1:8" x14ac:dyDescent="0.35">
      <c r="A838" s="2">
        <v>46121.601388888892</v>
      </c>
      <c r="B838" s="9">
        <v>46121</v>
      </c>
      <c r="C838" s="1" t="s">
        <v>14</v>
      </c>
      <c r="D838" s="1" t="s">
        <v>7</v>
      </c>
      <c r="E838" s="2">
        <v>46121.682708333326</v>
      </c>
      <c r="F838" s="3">
        <f>IF(tbl[[#This Row],[First_Contact_Timestamp]]="",0,1)</f>
        <v>1</v>
      </c>
      <c r="G838" s="5">
        <f>IF(tbl[[#This Row],[Contacted?]]=0,"",(tbl[[#This Row],[First_Contact_Timestamp]]-tbl[[#This Row],[Lead_Timestamp]])*(24*60))</f>
        <v>117.09999998565763</v>
      </c>
      <c r="H838" s="1" t="str" cm="1">
        <f t="array" ref="H8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39" spans="1:8" x14ac:dyDescent="0.35">
      <c r="A839" s="2">
        <v>46121.625</v>
      </c>
      <c r="B839" s="9">
        <v>46121</v>
      </c>
      <c r="C839" s="1" t="s">
        <v>11</v>
      </c>
      <c r="D839" s="1" t="s">
        <v>8</v>
      </c>
      <c r="E839" s="2">
        <v>46121.635347222233</v>
      </c>
      <c r="F839" s="3">
        <f>IF(tbl[[#This Row],[First_Contact_Timestamp]]="",0,1)</f>
        <v>1</v>
      </c>
      <c r="G839" s="5">
        <f>IF(tbl[[#This Row],[Contacted?]]=0,"",(tbl[[#This Row],[First_Contact_Timestamp]]-tbl[[#This Row],[Lead_Timestamp]])*(24*60))</f>
        <v>14.90000001504086</v>
      </c>
      <c r="H839" s="1" t="str" cm="1">
        <f t="array" ref="H8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40" spans="1:8" x14ac:dyDescent="0.35">
      <c r="A840" s="2">
        <v>46121.781944444447</v>
      </c>
      <c r="B840" s="9">
        <v>46121</v>
      </c>
      <c r="C840" s="1" t="s">
        <v>11</v>
      </c>
      <c r="D840" s="1" t="s">
        <v>6</v>
      </c>
      <c r="E840" s="2">
        <v>46121.793541666673</v>
      </c>
      <c r="F840" s="3">
        <f>IF(tbl[[#This Row],[First_Contact_Timestamp]]="",0,1)</f>
        <v>1</v>
      </c>
      <c r="G840" s="5">
        <f>IF(tbl[[#This Row],[Contacted?]]=0,"",(tbl[[#This Row],[First_Contact_Timestamp]]-tbl[[#This Row],[Lead_Timestamp]])*(24*60))</f>
        <v>16.700000006239861</v>
      </c>
      <c r="H840" s="1" t="str" cm="1">
        <f t="array" ref="H8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41" spans="1:8" x14ac:dyDescent="0.35">
      <c r="A841" s="2">
        <v>46122.068055555559</v>
      </c>
      <c r="B841" s="9">
        <v>46122</v>
      </c>
      <c r="C841" s="1" t="s">
        <v>13</v>
      </c>
      <c r="D841" s="1" t="s">
        <v>6</v>
      </c>
      <c r="E841" s="2">
        <v>46122.072083333333</v>
      </c>
      <c r="F841" s="3">
        <f>IF(tbl[[#This Row],[First_Contact_Timestamp]]="",0,1)</f>
        <v>1</v>
      </c>
      <c r="G841" s="5">
        <f>IF(tbl[[#This Row],[Contacted?]]=0,"",(tbl[[#This Row],[First_Contact_Timestamp]]-tbl[[#This Row],[Lead_Timestamp]])*(24*60))</f>
        <v>5.7999999937601388</v>
      </c>
      <c r="H841" s="1" t="str" cm="1">
        <f t="array" ref="H8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42" spans="1:8" x14ac:dyDescent="0.35">
      <c r="A842" s="2">
        <v>46122.555555555547</v>
      </c>
      <c r="B842" s="9">
        <v>46122</v>
      </c>
      <c r="C842" s="1" t="s">
        <v>13</v>
      </c>
      <c r="D842" s="1" t="s">
        <v>9</v>
      </c>
      <c r="E842" s="2">
        <v>46122.611388888887</v>
      </c>
      <c r="F842" s="3">
        <f>IF(tbl[[#This Row],[First_Contact_Timestamp]]="",0,1)</f>
        <v>1</v>
      </c>
      <c r="G842" s="5">
        <f>IF(tbl[[#This Row],[Contacted?]]=0,"",(tbl[[#This Row],[First_Contact_Timestamp]]-tbl[[#This Row],[Lead_Timestamp]])*(24*60))</f>
        <v>80.400000008521602</v>
      </c>
      <c r="H842" s="1" t="str" cm="1">
        <f t="array" ref="H8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43" spans="1:8" x14ac:dyDescent="0.35">
      <c r="A843" s="2">
        <v>46122.664583333331</v>
      </c>
      <c r="B843" s="9">
        <v>46122</v>
      </c>
      <c r="C843" s="1" t="s">
        <v>13</v>
      </c>
      <c r="D843" s="1" t="s">
        <v>8</v>
      </c>
      <c r="E843" s="2">
        <v>46122.667500000003</v>
      </c>
      <c r="F843" s="3">
        <f>IF(tbl[[#This Row],[First_Contact_Timestamp]]="",0,1)</f>
        <v>1</v>
      </c>
      <c r="G843" s="5">
        <f>IF(tbl[[#This Row],[Contacted?]]=0,"",(tbl[[#This Row],[First_Contact_Timestamp]]-tbl[[#This Row],[Lead_Timestamp]])*(24*60))</f>
        <v>4.2000000074040145</v>
      </c>
      <c r="H843" s="1" t="str" cm="1">
        <f t="array" ref="H8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44" spans="1:8" x14ac:dyDescent="0.35">
      <c r="A844" s="2">
        <v>46122.82916666667</v>
      </c>
      <c r="B844" s="9">
        <v>46122</v>
      </c>
      <c r="C844" s="1" t="s">
        <v>10</v>
      </c>
      <c r="D844" s="1" t="s">
        <v>5</v>
      </c>
      <c r="E844" s="2">
        <v>46122.838819444441</v>
      </c>
      <c r="F844" s="3">
        <f>IF(tbl[[#This Row],[First_Contact_Timestamp]]="",0,1)</f>
        <v>1</v>
      </c>
      <c r="G844" s="5">
        <f>IF(tbl[[#This Row],[Contacted?]]=0,"",(tbl[[#This Row],[First_Contact_Timestamp]]-tbl[[#This Row],[Lead_Timestamp]])*(24*60))</f>
        <v>13.899999990826473</v>
      </c>
      <c r="H844" s="1" t="str" cm="1">
        <f t="array" ref="H8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45" spans="1:8" x14ac:dyDescent="0.35">
      <c r="A845" s="2">
        <v>46122.881944444453</v>
      </c>
      <c r="B845" s="9">
        <v>46122</v>
      </c>
      <c r="C845" s="1" t="s">
        <v>14</v>
      </c>
      <c r="D845" s="1" t="s">
        <v>5</v>
      </c>
      <c r="E845" s="2">
        <v>46122.887777777767</v>
      </c>
      <c r="F845" s="3">
        <f>IF(tbl[[#This Row],[First_Contact_Timestamp]]="",0,1)</f>
        <v>1</v>
      </c>
      <c r="G845" s="5">
        <f>IF(tbl[[#This Row],[Contacted?]]=0,"",(tbl[[#This Row],[First_Contact_Timestamp]]-tbl[[#This Row],[Lead_Timestamp]])*(24*60))</f>
        <v>8.3999999728985131</v>
      </c>
      <c r="H845" s="1" t="str" cm="1">
        <f t="array" ref="H8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46" spans="1:8" x14ac:dyDescent="0.35">
      <c r="A846" s="2">
        <v>46123.286805555559</v>
      </c>
      <c r="B846" s="9">
        <v>46123</v>
      </c>
      <c r="C846" s="1" t="s">
        <v>13</v>
      </c>
      <c r="D846" s="1" t="s">
        <v>9</v>
      </c>
      <c r="E846" s="2">
        <v>46123.293194444443</v>
      </c>
      <c r="F846" s="3">
        <f>IF(tbl[[#This Row],[First_Contact_Timestamp]]="",0,1)</f>
        <v>1</v>
      </c>
      <c r="G846" s="5">
        <f>IF(tbl[[#This Row],[Contacted?]]=0,"",(tbl[[#This Row],[First_Contact_Timestamp]]-tbl[[#This Row],[Lead_Timestamp]])*(24*60))</f>
        <v>9.1999999922700226</v>
      </c>
      <c r="H846" s="1" t="str" cm="1">
        <f t="array" ref="H8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47" spans="1:8" x14ac:dyDescent="0.35">
      <c r="A847" s="2">
        <v>46123.55</v>
      </c>
      <c r="B847" s="9">
        <v>46123</v>
      </c>
      <c r="C847" s="1" t="s">
        <v>12</v>
      </c>
      <c r="D847" s="1" t="s">
        <v>8</v>
      </c>
      <c r="E847" s="2">
        <v>46123.587500000001</v>
      </c>
      <c r="F847" s="3">
        <f>IF(tbl[[#This Row],[First_Contact_Timestamp]]="",0,1)</f>
        <v>1</v>
      </c>
      <c r="G847" s="5">
        <f>IF(tbl[[#This Row],[Contacted?]]=0,"",(tbl[[#This Row],[First_Contact_Timestamp]]-tbl[[#This Row],[Lead_Timestamp]])*(24*60))</f>
        <v>53.999999997904524</v>
      </c>
      <c r="H847" s="1" t="str" cm="1">
        <f t="array" ref="H8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48" spans="1:8" x14ac:dyDescent="0.35">
      <c r="A848" s="2">
        <v>46123.628472222219</v>
      </c>
      <c r="B848" s="9">
        <v>46123</v>
      </c>
      <c r="C848" s="1" t="s">
        <v>10</v>
      </c>
      <c r="D848" s="1" t="s">
        <v>9</v>
      </c>
      <c r="E848" s="2">
        <v>46123.657638888893</v>
      </c>
      <c r="F848" s="3">
        <f>IF(tbl[[#This Row],[First_Contact_Timestamp]]="",0,1)</f>
        <v>1</v>
      </c>
      <c r="G848" s="5">
        <f>IF(tbl[[#This Row],[Contacted?]]=0,"",(tbl[[#This Row],[First_Contact_Timestamp]]-tbl[[#This Row],[Lead_Timestamp]])*(24*60))</f>
        <v>42.000000011175871</v>
      </c>
      <c r="H848" s="1" t="str" cm="1">
        <f t="array" ref="H8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49" spans="1:8" x14ac:dyDescent="0.35">
      <c r="A849" s="2">
        <v>46123.662499999999</v>
      </c>
      <c r="B849" s="9">
        <v>46123</v>
      </c>
      <c r="C849" s="1" t="s">
        <v>12</v>
      </c>
      <c r="D849" s="1" t="s">
        <v>8</v>
      </c>
      <c r="E849" s="2">
        <v>46123.71361111111</v>
      </c>
      <c r="F849" s="3">
        <f>IF(tbl[[#This Row],[First_Contact_Timestamp]]="",0,1)</f>
        <v>1</v>
      </c>
      <c r="G849" s="5">
        <f>IF(tbl[[#This Row],[Contacted?]]=0,"",(tbl[[#This Row],[First_Contact_Timestamp]]-tbl[[#This Row],[Lead_Timestamp]])*(24*60))</f>
        <v>73.600000001024455</v>
      </c>
      <c r="H849" s="1" t="str" cm="1">
        <f t="array" ref="H8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50" spans="1:8" x14ac:dyDescent="0.35">
      <c r="A850" s="2">
        <v>46123.707638888889</v>
      </c>
      <c r="B850" s="9">
        <v>46123</v>
      </c>
      <c r="C850" s="1" t="s">
        <v>13</v>
      </c>
      <c r="D850" s="1" t="s">
        <v>6</v>
      </c>
      <c r="E850" s="2">
        <v>46123.711111111108</v>
      </c>
      <c r="F850" s="3">
        <f>IF(tbl[[#This Row],[First_Contact_Timestamp]]="",0,1)</f>
        <v>1</v>
      </c>
      <c r="G850" s="5">
        <f>IF(tbl[[#This Row],[Contacted?]]=0,"",(tbl[[#This Row],[First_Contact_Timestamp]]-tbl[[#This Row],[Lead_Timestamp]])*(24*60))</f>
        <v>4.9999999953433871</v>
      </c>
      <c r="H850" s="1" t="str" cm="1">
        <f t="array" ref="H8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51" spans="1:8" x14ac:dyDescent="0.35">
      <c r="A851" s="2">
        <v>46123.77847222222</v>
      </c>
      <c r="B851" s="9">
        <v>46123</v>
      </c>
      <c r="C851" s="1" t="s">
        <v>12</v>
      </c>
      <c r="D851" s="1" t="s">
        <v>7</v>
      </c>
      <c r="E851" s="2">
        <v>46123.807291666657</v>
      </c>
      <c r="F851" s="3">
        <f>IF(tbl[[#This Row],[First_Contact_Timestamp]]="",0,1)</f>
        <v>1</v>
      </c>
      <c r="G851" s="5">
        <f>IF(tbl[[#This Row],[Contacted?]]=0,"",(tbl[[#This Row],[First_Contact_Timestamp]]-tbl[[#This Row],[Lead_Timestamp]])*(24*60))</f>
        <v>41.499999988591298</v>
      </c>
      <c r="H851" s="1" t="str" cm="1">
        <f t="array" ref="H8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52" spans="1:8" x14ac:dyDescent="0.35">
      <c r="A852" s="2">
        <v>46123.961805555547</v>
      </c>
      <c r="B852" s="9">
        <v>46123</v>
      </c>
      <c r="C852" s="1" t="s">
        <v>13</v>
      </c>
      <c r="D852" s="1" t="s">
        <v>9</v>
      </c>
      <c r="F852" s="3">
        <f>IF(tbl[[#This Row],[First_Contact_Timestamp]]="",0,1)</f>
        <v>0</v>
      </c>
      <c r="G852" s="5" t="str">
        <f>IF(tbl[[#This Row],[Contacted?]]=0,"",(tbl[[#This Row],[First_Contact_Timestamp]]-tbl[[#This Row],[Lead_Timestamp]])*(24*60))</f>
        <v/>
      </c>
      <c r="H852" s="1" t="str" cm="1">
        <f t="array" ref="H8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53" spans="1:8" x14ac:dyDescent="0.35">
      <c r="A853" s="2">
        <v>46123.984027777777</v>
      </c>
      <c r="B853" s="9">
        <v>46123</v>
      </c>
      <c r="C853" s="1" t="s">
        <v>12</v>
      </c>
      <c r="D853" s="1" t="s">
        <v>7</v>
      </c>
      <c r="E853" s="2">
        <v>46124.01902777778</v>
      </c>
      <c r="F853" s="3">
        <f>IF(tbl[[#This Row],[First_Contact_Timestamp]]="",0,1)</f>
        <v>1</v>
      </c>
      <c r="G853" s="5">
        <f>IF(tbl[[#This Row],[Contacted?]]=0,"",(tbl[[#This Row],[First_Contact_Timestamp]]-tbl[[#This Row],[Lead_Timestamp]])*(24*60))</f>
        <v>50.400000005029142</v>
      </c>
      <c r="H853" s="1" t="str" cm="1">
        <f t="array" ref="H8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54" spans="1:8" x14ac:dyDescent="0.35">
      <c r="A854" s="2">
        <v>46124.018750000003</v>
      </c>
      <c r="B854" s="9">
        <v>46124</v>
      </c>
      <c r="C854" s="1" t="s">
        <v>14</v>
      </c>
      <c r="D854" s="1" t="s">
        <v>6</v>
      </c>
      <c r="E854" s="2">
        <v>46124.0304861111</v>
      </c>
      <c r="F854" s="3">
        <f>IF(tbl[[#This Row],[First_Contact_Timestamp]]="",0,1)</f>
        <v>1</v>
      </c>
      <c r="G854" s="5">
        <f>IF(tbl[[#This Row],[Contacted?]]=0,"",(tbl[[#This Row],[First_Contact_Timestamp]]-tbl[[#This Row],[Lead_Timestamp]])*(24*60))</f>
        <v>16.899999979650602</v>
      </c>
      <c r="H854" s="1" t="str" cm="1">
        <f t="array" ref="H8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55" spans="1:8" x14ac:dyDescent="0.35">
      <c r="A855" s="2">
        <v>46124.020138888889</v>
      </c>
      <c r="B855" s="9">
        <v>46124</v>
      </c>
      <c r="C855" s="1" t="s">
        <v>11</v>
      </c>
      <c r="D855" s="1" t="s">
        <v>5</v>
      </c>
      <c r="E855" s="2">
        <v>46124.033680555563</v>
      </c>
      <c r="F855" s="3">
        <f>IF(tbl[[#This Row],[First_Contact_Timestamp]]="",0,1)</f>
        <v>1</v>
      </c>
      <c r="G855" s="5">
        <f>IF(tbl[[#This Row],[Contacted?]]=0,"",(tbl[[#This Row],[First_Contact_Timestamp]]-tbl[[#This Row],[Lead_Timestamp]])*(24*60))</f>
        <v>19.500000011175871</v>
      </c>
      <c r="H855" s="1" t="str" cm="1">
        <f t="array" ref="H8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56" spans="1:8" x14ac:dyDescent="0.35">
      <c r="A856" s="2">
        <v>46124.116666666669</v>
      </c>
      <c r="B856" s="9">
        <v>46124</v>
      </c>
      <c r="C856" s="1" t="s">
        <v>11</v>
      </c>
      <c r="D856" s="1" t="s">
        <v>6</v>
      </c>
      <c r="F856" s="3">
        <f>IF(tbl[[#This Row],[First_Contact_Timestamp]]="",0,1)</f>
        <v>0</v>
      </c>
      <c r="G856" s="5" t="str">
        <f>IF(tbl[[#This Row],[Contacted?]]=0,"",(tbl[[#This Row],[First_Contact_Timestamp]]-tbl[[#This Row],[Lead_Timestamp]])*(24*60))</f>
        <v/>
      </c>
      <c r="H856" s="1" t="str" cm="1">
        <f t="array" ref="H8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57" spans="1:8" x14ac:dyDescent="0.35">
      <c r="A857" s="2">
        <v>46124.330555555563</v>
      </c>
      <c r="B857" s="9">
        <v>46124</v>
      </c>
      <c r="C857" s="1" t="s">
        <v>14</v>
      </c>
      <c r="D857" s="1" t="s">
        <v>5</v>
      </c>
      <c r="E857" s="2">
        <v>46124.333749999998</v>
      </c>
      <c r="F857" s="3">
        <f>IF(tbl[[#This Row],[First_Contact_Timestamp]]="",0,1)</f>
        <v>1</v>
      </c>
      <c r="G857" s="5">
        <f>IF(tbl[[#This Row],[Contacted?]]=0,"",(tbl[[#This Row],[First_Contact_Timestamp]]-tbl[[#This Row],[Lead_Timestamp]])*(24*60))</f>
        <v>4.5999999856576324</v>
      </c>
      <c r="H857" s="1" t="str" cm="1">
        <f t="array" ref="H8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58" spans="1:8" x14ac:dyDescent="0.35">
      <c r="A858" s="2">
        <v>46124.408333333333</v>
      </c>
      <c r="B858" s="9">
        <v>46124</v>
      </c>
      <c r="C858" s="1" t="s">
        <v>14</v>
      </c>
      <c r="D858" s="1" t="s">
        <v>5</v>
      </c>
      <c r="E858" s="2">
        <v>46124.413124999999</v>
      </c>
      <c r="F858" s="3">
        <f>IF(tbl[[#This Row],[First_Contact_Timestamp]]="",0,1)</f>
        <v>1</v>
      </c>
      <c r="G858" s="5">
        <f>IF(tbl[[#This Row],[Contacted?]]=0,"",(tbl[[#This Row],[First_Contact_Timestamp]]-tbl[[#This Row],[Lead_Timestamp]])*(24*60))</f>
        <v>6.8999999994412065</v>
      </c>
      <c r="H858" s="1" t="str" cm="1">
        <f t="array" ref="H8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59" spans="1:8" x14ac:dyDescent="0.35">
      <c r="A859" s="2">
        <v>46124.578472222223</v>
      </c>
      <c r="B859" s="9">
        <v>46124</v>
      </c>
      <c r="C859" s="1" t="s">
        <v>13</v>
      </c>
      <c r="D859" s="1" t="s">
        <v>9</v>
      </c>
      <c r="E859" s="2">
        <v>46124.59847222222</v>
      </c>
      <c r="F859" s="3">
        <f>IF(tbl[[#This Row],[First_Contact_Timestamp]]="",0,1)</f>
        <v>1</v>
      </c>
      <c r="G859" s="5">
        <f>IF(tbl[[#This Row],[Contacted?]]=0,"",(tbl[[#This Row],[First_Contact_Timestamp]]-tbl[[#This Row],[Lead_Timestamp]])*(24*60))</f>
        <v>28.799999995389953</v>
      </c>
      <c r="H859" s="1" t="str" cm="1">
        <f t="array" ref="H8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60" spans="1:8" x14ac:dyDescent="0.35">
      <c r="A860" s="2">
        <v>46124.904166666667</v>
      </c>
      <c r="B860" s="9">
        <v>46124</v>
      </c>
      <c r="C860" s="1" t="s">
        <v>11</v>
      </c>
      <c r="D860" s="1" t="s">
        <v>8</v>
      </c>
      <c r="E860" s="2">
        <v>46124.91333333333</v>
      </c>
      <c r="F860" s="3">
        <f>IF(tbl[[#This Row],[First_Contact_Timestamp]]="",0,1)</f>
        <v>1</v>
      </c>
      <c r="G860" s="5">
        <f>IF(tbl[[#This Row],[Contacted?]]=0,"",(tbl[[#This Row],[First_Contact_Timestamp]]-tbl[[#This Row],[Lead_Timestamp]])*(24*60))</f>
        <v>13.19999999483116</v>
      </c>
      <c r="H860" s="1" t="str" cm="1">
        <f t="array" ref="H8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61" spans="1:8" x14ac:dyDescent="0.35">
      <c r="A861" s="2">
        <v>46125.294444444437</v>
      </c>
      <c r="B861" s="9">
        <v>46125</v>
      </c>
      <c r="C861" s="1" t="s">
        <v>13</v>
      </c>
      <c r="D861" s="1" t="s">
        <v>5</v>
      </c>
      <c r="E861" s="2">
        <v>46125.308958333328</v>
      </c>
      <c r="F861" s="3">
        <f>IF(tbl[[#This Row],[First_Contact_Timestamp]]="",0,1)</f>
        <v>1</v>
      </c>
      <c r="G861" s="5">
        <f>IF(tbl[[#This Row],[Contacted?]]=0,"",(tbl[[#This Row],[First_Contact_Timestamp]]-tbl[[#This Row],[Lead_Timestamp]])*(24*60))</f>
        <v>20.900000003166497</v>
      </c>
      <c r="H861" s="1" t="str" cm="1">
        <f t="array" ref="H8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62" spans="1:8" x14ac:dyDescent="0.35">
      <c r="A862" s="2">
        <v>46125.377083333333</v>
      </c>
      <c r="B862" s="9">
        <v>46125</v>
      </c>
      <c r="C862" s="1" t="s">
        <v>10</v>
      </c>
      <c r="D862" s="1" t="s">
        <v>7</v>
      </c>
      <c r="E862" s="2">
        <v>46125.408958333333</v>
      </c>
      <c r="F862" s="3">
        <f>IF(tbl[[#This Row],[First_Contact_Timestamp]]="",0,1)</f>
        <v>1</v>
      </c>
      <c r="G862" s="5">
        <f>IF(tbl[[#This Row],[Contacted?]]=0,"",(tbl[[#This Row],[First_Contact_Timestamp]]-tbl[[#This Row],[Lead_Timestamp]])*(24*60))</f>
        <v>45.90000000083819</v>
      </c>
      <c r="H862" s="1" t="str" cm="1">
        <f t="array" ref="H8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63" spans="1:8" x14ac:dyDescent="0.35">
      <c r="A863" s="2">
        <v>46125.79791666667</v>
      </c>
      <c r="B863" s="9">
        <v>46125</v>
      </c>
      <c r="C863" s="1" t="s">
        <v>13</v>
      </c>
      <c r="D863" s="1" t="s">
        <v>9</v>
      </c>
      <c r="E863" s="2">
        <v>46125.815694444442</v>
      </c>
      <c r="F863" s="3">
        <f>IF(tbl[[#This Row],[First_Contact_Timestamp]]="",0,1)</f>
        <v>1</v>
      </c>
      <c r="G863" s="5">
        <f>IF(tbl[[#This Row],[Contacted?]]=0,"",(tbl[[#This Row],[First_Contact_Timestamp]]-tbl[[#This Row],[Lead_Timestamp]])*(24*60))</f>
        <v>25.599999991245568</v>
      </c>
      <c r="H863" s="1" t="str" cm="1">
        <f t="array" ref="H8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64" spans="1:8" x14ac:dyDescent="0.35">
      <c r="A864" s="2">
        <v>46125.854166666657</v>
      </c>
      <c r="B864" s="9">
        <v>46125</v>
      </c>
      <c r="C864" s="1" t="s">
        <v>11</v>
      </c>
      <c r="D864" s="1" t="s">
        <v>5</v>
      </c>
      <c r="E864" s="2">
        <v>46125.85833333333</v>
      </c>
      <c r="F864" s="3">
        <f>IF(tbl[[#This Row],[First_Contact_Timestamp]]="",0,1)</f>
        <v>1</v>
      </c>
      <c r="G864" s="5">
        <f>IF(tbl[[#This Row],[Contacted?]]=0,"",(tbl[[#This Row],[First_Contact_Timestamp]]-tbl[[#This Row],[Lead_Timestamp]])*(24*60))</f>
        <v>6.0000000090803951</v>
      </c>
      <c r="H864" s="1" t="str" cm="1">
        <f t="array" ref="H8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65" spans="1:8" x14ac:dyDescent="0.35">
      <c r="A865" s="2">
        <v>46125.940972222219</v>
      </c>
      <c r="B865" s="9">
        <v>46125</v>
      </c>
      <c r="C865" s="1" t="s">
        <v>11</v>
      </c>
      <c r="D865" s="1" t="s">
        <v>9</v>
      </c>
      <c r="E865" s="2">
        <v>46125.958055555559</v>
      </c>
      <c r="F865" s="3">
        <f>IF(tbl[[#This Row],[First_Contact_Timestamp]]="",0,1)</f>
        <v>1</v>
      </c>
      <c r="G865" s="5">
        <f>IF(tbl[[#This Row],[Contacted?]]=0,"",(tbl[[#This Row],[First_Contact_Timestamp]]-tbl[[#This Row],[Lead_Timestamp]])*(24*60))</f>
        <v>24.600000008940697</v>
      </c>
      <c r="H865" s="1" t="str" cm="1">
        <f t="array" ref="H8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66" spans="1:8" x14ac:dyDescent="0.35">
      <c r="A866" s="2">
        <v>46125.993055555547</v>
      </c>
      <c r="B866" s="9">
        <v>46125</v>
      </c>
      <c r="C866" s="1" t="s">
        <v>14</v>
      </c>
      <c r="D866" s="1" t="s">
        <v>9</v>
      </c>
      <c r="E866" s="2">
        <v>46125.997777777768</v>
      </c>
      <c r="F866" s="3">
        <f>IF(tbl[[#This Row],[First_Contact_Timestamp]]="",0,1)</f>
        <v>1</v>
      </c>
      <c r="G866" s="5">
        <f>IF(tbl[[#This Row],[Contacted?]]=0,"",(tbl[[#This Row],[First_Contact_Timestamp]]-tbl[[#This Row],[Lead_Timestamp]])*(24*60))</f>
        <v>6.7999999970197678</v>
      </c>
      <c r="H866" s="1" t="str" cm="1">
        <f t="array" ref="H8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67" spans="1:8" x14ac:dyDescent="0.35">
      <c r="A867" s="2">
        <v>46126.189583333333</v>
      </c>
      <c r="B867" s="9">
        <v>46126</v>
      </c>
      <c r="C867" s="1" t="s">
        <v>12</v>
      </c>
      <c r="D867" s="1" t="s">
        <v>8</v>
      </c>
      <c r="E867" s="2">
        <v>46126.196805555563</v>
      </c>
      <c r="F867" s="3">
        <f>IF(tbl[[#This Row],[First_Contact_Timestamp]]="",0,1)</f>
        <v>1</v>
      </c>
      <c r="G867" s="5">
        <f>IF(tbl[[#This Row],[Contacted?]]=0,"",(tbl[[#This Row],[First_Contact_Timestamp]]-tbl[[#This Row],[Lead_Timestamp]])*(24*60))</f>
        <v>10.400000010849908</v>
      </c>
      <c r="H867" s="1" t="str" cm="1">
        <f t="array" ref="H8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68" spans="1:8" x14ac:dyDescent="0.35">
      <c r="A868" s="2">
        <v>46126.223611111112</v>
      </c>
      <c r="B868" s="9">
        <v>46126</v>
      </c>
      <c r="C868" s="1" t="s">
        <v>14</v>
      </c>
      <c r="D868" s="1" t="s">
        <v>8</v>
      </c>
      <c r="E868" s="2">
        <v>46126.230416666673</v>
      </c>
      <c r="F868" s="3">
        <f>IF(tbl[[#This Row],[First_Contact_Timestamp]]="",0,1)</f>
        <v>1</v>
      </c>
      <c r="G868" s="5">
        <f>IF(tbl[[#This Row],[Contacted?]]=0,"",(tbl[[#This Row],[First_Contact_Timestamp]]-tbl[[#This Row],[Lead_Timestamp]])*(24*60))</f>
        <v>9.8000000067986548</v>
      </c>
      <c r="H868" s="1" t="str" cm="1">
        <f t="array" ref="H8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69" spans="1:8" x14ac:dyDescent="0.35">
      <c r="A869" s="2">
        <v>46126.320138888892</v>
      </c>
      <c r="B869" s="9">
        <v>46126</v>
      </c>
      <c r="C869" s="1" t="s">
        <v>11</v>
      </c>
      <c r="D869" s="1" t="s">
        <v>7</v>
      </c>
      <c r="E869" s="2">
        <v>46126.332638888889</v>
      </c>
      <c r="F869" s="3">
        <f>IF(tbl[[#This Row],[First_Contact_Timestamp]]="",0,1)</f>
        <v>1</v>
      </c>
      <c r="G869" s="5">
        <f>IF(tbl[[#This Row],[Contacted?]]=0,"",(tbl[[#This Row],[First_Contact_Timestamp]]-tbl[[#This Row],[Lead_Timestamp]])*(24*60))</f>
        <v>17.999999995809048</v>
      </c>
      <c r="H869" s="1" t="str" cm="1">
        <f t="array" ref="H8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70" spans="1:8" x14ac:dyDescent="0.35">
      <c r="A870" s="2">
        <v>46126.379861111112</v>
      </c>
      <c r="B870" s="9">
        <v>46126</v>
      </c>
      <c r="C870" s="1" t="s">
        <v>10</v>
      </c>
      <c r="D870" s="1" t="s">
        <v>8</v>
      </c>
      <c r="E870" s="2">
        <v>46126.408680555563</v>
      </c>
      <c r="F870" s="3">
        <f>IF(tbl[[#This Row],[First_Contact_Timestamp]]="",0,1)</f>
        <v>1</v>
      </c>
      <c r="G870" s="5">
        <f>IF(tbl[[#This Row],[Contacted?]]=0,"",(tbl[[#This Row],[First_Contact_Timestamp]]-tbl[[#This Row],[Lead_Timestamp]])*(24*60))</f>
        <v>41.500000009546056</v>
      </c>
      <c r="H870" s="1" t="str" cm="1">
        <f t="array" ref="H8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71" spans="1:8" x14ac:dyDescent="0.35">
      <c r="A871" s="2">
        <v>46126.431944444441</v>
      </c>
      <c r="B871" s="9">
        <v>46126</v>
      </c>
      <c r="C871" s="1" t="s">
        <v>10</v>
      </c>
      <c r="D871" s="1" t="s">
        <v>5</v>
      </c>
      <c r="E871" s="2">
        <v>46126.435555555552</v>
      </c>
      <c r="F871" s="3">
        <f>IF(tbl[[#This Row],[First_Contact_Timestamp]]="",0,1)</f>
        <v>1</v>
      </c>
      <c r="G871" s="5">
        <f>IF(tbl[[#This Row],[Contacted?]]=0,"",(tbl[[#This Row],[First_Contact_Timestamp]]-tbl[[#This Row],[Lead_Timestamp]])*(24*60))</f>
        <v>5.2000000001862645</v>
      </c>
      <c r="H871" s="1" t="str" cm="1">
        <f t="array" ref="H8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2" spans="1:8" x14ac:dyDescent="0.35">
      <c r="A872" s="2">
        <v>46126.549305555563</v>
      </c>
      <c r="B872" s="9">
        <v>46126</v>
      </c>
      <c r="C872" s="1" t="s">
        <v>10</v>
      </c>
      <c r="D872" s="1" t="s">
        <v>6</v>
      </c>
      <c r="E872" s="2">
        <v>46126.552291666667</v>
      </c>
      <c r="F872" s="3">
        <f>IF(tbl[[#This Row],[First_Contact_Timestamp]]="",0,1)</f>
        <v>1</v>
      </c>
      <c r="G872" s="5">
        <f>IF(tbl[[#This Row],[Contacted?]]=0,"",(tbl[[#This Row],[First_Contact_Timestamp]]-tbl[[#This Row],[Lead_Timestamp]])*(24*60))</f>
        <v>4.2999999888706952</v>
      </c>
      <c r="H872" s="1" t="str" cm="1">
        <f t="array" ref="H8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73" spans="1:8" x14ac:dyDescent="0.35">
      <c r="A873" s="2">
        <v>46126.586111111108</v>
      </c>
      <c r="B873" s="9">
        <v>46126</v>
      </c>
      <c r="C873" s="1" t="s">
        <v>12</v>
      </c>
      <c r="D873" s="1" t="s">
        <v>5</v>
      </c>
      <c r="E873" s="2">
        <v>46126.590555555558</v>
      </c>
      <c r="F873" s="3">
        <f>IF(tbl[[#This Row],[First_Contact_Timestamp]]="",0,1)</f>
        <v>1</v>
      </c>
      <c r="G873" s="5">
        <f>IF(tbl[[#This Row],[Contacted?]]=0,"",(tbl[[#This Row],[First_Contact_Timestamp]]-tbl[[#This Row],[Lead_Timestamp]])*(24*60))</f>
        <v>6.4000000082887709</v>
      </c>
      <c r="H873" s="1" t="str" cm="1">
        <f t="array" ref="H8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4" spans="1:8" x14ac:dyDescent="0.35">
      <c r="A874" s="2">
        <v>46126.650694444441</v>
      </c>
      <c r="B874" s="9">
        <v>46126</v>
      </c>
      <c r="C874" s="1" t="s">
        <v>13</v>
      </c>
      <c r="D874" s="1" t="s">
        <v>5</v>
      </c>
      <c r="E874" s="2">
        <v>46126.657569444447</v>
      </c>
      <c r="F874" s="3">
        <f>IF(tbl[[#This Row],[First_Contact_Timestamp]]="",0,1)</f>
        <v>1</v>
      </c>
      <c r="G874" s="5">
        <f>IF(tbl[[#This Row],[Contacted?]]=0,"",(tbl[[#This Row],[First_Contact_Timestamp]]-tbl[[#This Row],[Lead_Timestamp]])*(24*60))</f>
        <v>9.9000000092200935</v>
      </c>
      <c r="H874" s="1" t="str" cm="1">
        <f t="array" ref="H8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5" spans="1:8" x14ac:dyDescent="0.35">
      <c r="A875" s="2">
        <v>46126.890972222223</v>
      </c>
      <c r="B875" s="9">
        <v>46126</v>
      </c>
      <c r="C875" s="1" t="s">
        <v>10</v>
      </c>
      <c r="D875" s="1" t="s">
        <v>5</v>
      </c>
      <c r="E875" s="2">
        <v>46126.896944444437</v>
      </c>
      <c r="F875" s="3">
        <f>IF(tbl[[#This Row],[First_Contact_Timestamp]]="",0,1)</f>
        <v>1</v>
      </c>
      <c r="G875" s="5">
        <f>IF(tbl[[#This Row],[Contacted?]]=0,"",(tbl[[#This Row],[First_Contact_Timestamp]]-tbl[[#This Row],[Lead_Timestamp]])*(24*60))</f>
        <v>8.5999999882187694</v>
      </c>
      <c r="H875" s="1" t="str" cm="1">
        <f t="array" ref="H8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6" spans="1:8" x14ac:dyDescent="0.35">
      <c r="A876" s="2">
        <v>46126.93472222222</v>
      </c>
      <c r="B876" s="9">
        <v>46126</v>
      </c>
      <c r="C876" s="1" t="s">
        <v>13</v>
      </c>
      <c r="D876" s="1" t="s">
        <v>9</v>
      </c>
      <c r="F876" s="3">
        <f>IF(tbl[[#This Row],[First_Contact_Timestamp]]="",0,1)</f>
        <v>0</v>
      </c>
      <c r="G876" s="5" t="str">
        <f>IF(tbl[[#This Row],[Contacted?]]=0,"",(tbl[[#This Row],[First_Contact_Timestamp]]-tbl[[#This Row],[Lead_Timestamp]])*(24*60))</f>
        <v/>
      </c>
      <c r="H876" s="1" t="str" cm="1">
        <f t="array" ref="H8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77" spans="1:8" x14ac:dyDescent="0.35">
      <c r="A877" s="2">
        <v>46126.989583333343</v>
      </c>
      <c r="B877" s="9">
        <v>46126</v>
      </c>
      <c r="C877" s="1" t="s">
        <v>13</v>
      </c>
      <c r="D877" s="1" t="s">
        <v>5</v>
      </c>
      <c r="E877" s="2">
        <v>46126.99590277778</v>
      </c>
      <c r="F877" s="3">
        <f>IF(tbl[[#This Row],[First_Contact_Timestamp]]="",0,1)</f>
        <v>1</v>
      </c>
      <c r="G877" s="5">
        <f>IF(tbl[[#This Row],[Contacted?]]=0,"",(tbl[[#This Row],[First_Contact_Timestamp]]-tbl[[#This Row],[Lead_Timestamp]])*(24*60))</f>
        <v>9.0999999898485839</v>
      </c>
      <c r="H877" s="1" t="str" cm="1">
        <f t="array" ref="H8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8" spans="1:8" x14ac:dyDescent="0.35">
      <c r="A878" s="2">
        <v>46127.104166666657</v>
      </c>
      <c r="B878" s="9">
        <v>46127</v>
      </c>
      <c r="C878" s="1" t="s">
        <v>14</v>
      </c>
      <c r="D878" s="1" t="s">
        <v>6</v>
      </c>
      <c r="E878" s="2">
        <v>46127.110972222217</v>
      </c>
      <c r="F878" s="3">
        <f>IF(tbl[[#This Row],[First_Contact_Timestamp]]="",0,1)</f>
        <v>1</v>
      </c>
      <c r="G878" s="5">
        <f>IF(tbl[[#This Row],[Contacted?]]=0,"",(tbl[[#This Row],[First_Contact_Timestamp]]-tbl[[#This Row],[Lead_Timestamp]])*(24*60))</f>
        <v>9.8000000067986548</v>
      </c>
      <c r="H878" s="1" t="str" cm="1">
        <f t="array" ref="H8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79" spans="1:8" x14ac:dyDescent="0.35">
      <c r="A879" s="2">
        <v>46127.131249999999</v>
      </c>
      <c r="B879" s="9">
        <v>46127</v>
      </c>
      <c r="C879" s="1" t="s">
        <v>14</v>
      </c>
      <c r="D879" s="1" t="s">
        <v>6</v>
      </c>
      <c r="E879" s="2">
        <v>46127.163263888891</v>
      </c>
      <c r="F879" s="3">
        <f>IF(tbl[[#This Row],[First_Contact_Timestamp]]="",0,1)</f>
        <v>1</v>
      </c>
      <c r="G879" s="5">
        <f>IF(tbl[[#This Row],[Contacted?]]=0,"",(tbl[[#This Row],[First_Contact_Timestamp]]-tbl[[#This Row],[Lead_Timestamp]])*(24*60))</f>
        <v>46.100000005681068</v>
      </c>
      <c r="H879" s="1" t="str" cm="1">
        <f t="array" ref="H8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80" spans="1:8" x14ac:dyDescent="0.35">
      <c r="A880" s="2">
        <v>46127.280555555553</v>
      </c>
      <c r="B880" s="9">
        <v>46127</v>
      </c>
      <c r="C880" s="1" t="s">
        <v>13</v>
      </c>
      <c r="D880" s="1" t="s">
        <v>7</v>
      </c>
      <c r="F880" s="3">
        <f>IF(tbl[[#This Row],[First_Contact_Timestamp]]="",0,1)</f>
        <v>0</v>
      </c>
      <c r="G880" s="5" t="str">
        <f>IF(tbl[[#This Row],[Contacted?]]=0,"",(tbl[[#This Row],[First_Contact_Timestamp]]-tbl[[#This Row],[Lead_Timestamp]])*(24*60))</f>
        <v/>
      </c>
      <c r="H880" s="1" t="str" cm="1">
        <f t="array" ref="H8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81" spans="1:8" x14ac:dyDescent="0.35">
      <c r="A881" s="2">
        <v>46127.548611111109</v>
      </c>
      <c r="B881" s="9">
        <v>46127</v>
      </c>
      <c r="C881" s="1" t="s">
        <v>14</v>
      </c>
      <c r="D881" s="1" t="s">
        <v>5</v>
      </c>
      <c r="E881" s="2">
        <v>46127.554722222223</v>
      </c>
      <c r="F881" s="3">
        <f>IF(tbl[[#This Row],[First_Contact_Timestamp]]="",0,1)</f>
        <v>1</v>
      </c>
      <c r="G881" s="5">
        <f>IF(tbl[[#This Row],[Contacted?]]=0,"",(tbl[[#This Row],[First_Contact_Timestamp]]-tbl[[#This Row],[Lead_Timestamp]])*(24*60))</f>
        <v>8.8000000035390258</v>
      </c>
      <c r="H881" s="1" t="str" cm="1">
        <f t="array" ref="H8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82" spans="1:8" x14ac:dyDescent="0.35">
      <c r="A882" s="2">
        <v>46127.568749999999</v>
      </c>
      <c r="B882" s="9">
        <v>46127</v>
      </c>
      <c r="C882" s="1" t="s">
        <v>13</v>
      </c>
      <c r="D882" s="1" t="s">
        <v>8</v>
      </c>
      <c r="E882" s="2">
        <v>46127.578055555547</v>
      </c>
      <c r="F882" s="3">
        <f>IF(tbl[[#This Row],[First_Contact_Timestamp]]="",0,1)</f>
        <v>1</v>
      </c>
      <c r="G882" s="5">
        <f>IF(tbl[[#This Row],[Contacted?]]=0,"",(tbl[[#This Row],[First_Contact_Timestamp]]-tbl[[#This Row],[Lead_Timestamp]])*(24*60))</f>
        <v>13.399999989196658</v>
      </c>
      <c r="H882" s="1" t="str" cm="1">
        <f t="array" ref="H8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83" spans="1:8" x14ac:dyDescent="0.35">
      <c r="A883" s="2">
        <v>46127.816666666673</v>
      </c>
      <c r="B883" s="9">
        <v>46127</v>
      </c>
      <c r="C883" s="1" t="s">
        <v>12</v>
      </c>
      <c r="D883" s="1" t="s">
        <v>7</v>
      </c>
      <c r="E883" s="2">
        <v>46127.856180555558</v>
      </c>
      <c r="F883" s="3">
        <f>IF(tbl[[#This Row],[First_Contact_Timestamp]]="",0,1)</f>
        <v>1</v>
      </c>
      <c r="G883" s="5">
        <f>IF(tbl[[#This Row],[Contacted?]]=0,"",(tbl[[#This Row],[First_Contact_Timestamp]]-tbl[[#This Row],[Lead_Timestamp]])*(24*60))</f>
        <v>56.899999994784594</v>
      </c>
      <c r="H883" s="1" t="str" cm="1">
        <f t="array" ref="H8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84" spans="1:8" x14ac:dyDescent="0.35">
      <c r="A884" s="2">
        <v>46128.048611111109</v>
      </c>
      <c r="B884" s="9">
        <v>46128</v>
      </c>
      <c r="C884" s="1" t="s">
        <v>14</v>
      </c>
      <c r="D884" s="1" t="s">
        <v>6</v>
      </c>
      <c r="E884" s="2">
        <v>46128.072500000002</v>
      </c>
      <c r="F884" s="3">
        <f>IF(tbl[[#This Row],[First_Contact_Timestamp]]="",0,1)</f>
        <v>1</v>
      </c>
      <c r="G884" s="5">
        <f>IF(tbl[[#This Row],[Contacted?]]=0,"",(tbl[[#This Row],[First_Contact_Timestamp]]-tbl[[#This Row],[Lead_Timestamp]])*(24*60))</f>
        <v>34.400000005261973</v>
      </c>
      <c r="H884" s="1" t="str" cm="1">
        <f t="array" ref="H8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85" spans="1:8" x14ac:dyDescent="0.35">
      <c r="A885" s="2">
        <v>46128.086111111108</v>
      </c>
      <c r="B885" s="9">
        <v>46128</v>
      </c>
      <c r="C885" s="1" t="s">
        <v>14</v>
      </c>
      <c r="D885" s="1" t="s">
        <v>6</v>
      </c>
      <c r="E885" s="2">
        <v>46128.091666666667</v>
      </c>
      <c r="F885" s="3">
        <f>IF(tbl[[#This Row],[First_Contact_Timestamp]]="",0,1)</f>
        <v>1</v>
      </c>
      <c r="G885" s="5">
        <f>IF(tbl[[#This Row],[Contacted?]]=0,"",(tbl[[#This Row],[First_Contact_Timestamp]]-tbl[[#This Row],[Lead_Timestamp]])*(24*60))</f>
        <v>8.0000000051222742</v>
      </c>
      <c r="H885" s="1" t="str" cm="1">
        <f t="array" ref="H8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86" spans="1:8" x14ac:dyDescent="0.35">
      <c r="A886" s="2">
        <v>46128.097916666673</v>
      </c>
      <c r="B886" s="9">
        <v>46128</v>
      </c>
      <c r="C886" s="1" t="s">
        <v>11</v>
      </c>
      <c r="D886" s="1" t="s">
        <v>6</v>
      </c>
      <c r="E886" s="2">
        <v>46128.12909722222</v>
      </c>
      <c r="F886" s="3">
        <f>IF(tbl[[#This Row],[First_Contact_Timestamp]]="",0,1)</f>
        <v>1</v>
      </c>
      <c r="G886" s="5">
        <f>IF(tbl[[#This Row],[Contacted?]]=0,"",(tbl[[#This Row],[First_Contact_Timestamp]]-tbl[[#This Row],[Lead_Timestamp]])*(24*60))</f>
        <v>44.899999987101182</v>
      </c>
      <c r="H886" s="1" t="str" cm="1">
        <f t="array" ref="H8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87" spans="1:8" x14ac:dyDescent="0.35">
      <c r="A887" s="2">
        <v>46128.118055555547</v>
      </c>
      <c r="B887" s="9">
        <v>46128</v>
      </c>
      <c r="C887" s="1" t="s">
        <v>14</v>
      </c>
      <c r="D887" s="1" t="s">
        <v>8</v>
      </c>
      <c r="F887" s="3">
        <f>IF(tbl[[#This Row],[First_Contact_Timestamp]]="",0,1)</f>
        <v>0</v>
      </c>
      <c r="G887" s="5" t="str">
        <f>IF(tbl[[#This Row],[Contacted?]]=0,"",(tbl[[#This Row],[First_Contact_Timestamp]]-tbl[[#This Row],[Lead_Timestamp]])*(24*60))</f>
        <v/>
      </c>
      <c r="H887" s="1" t="str" cm="1">
        <f t="array" ref="H8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88" spans="1:8" x14ac:dyDescent="0.35">
      <c r="A888" s="2">
        <v>46128.211111111108</v>
      </c>
      <c r="B888" s="9">
        <v>46128</v>
      </c>
      <c r="C888" s="1" t="s">
        <v>14</v>
      </c>
      <c r="D888" s="1" t="s">
        <v>8</v>
      </c>
      <c r="E888" s="2">
        <v>46128.23715277778</v>
      </c>
      <c r="F888" s="3">
        <f>IF(tbl[[#This Row],[First_Contact_Timestamp]]="",0,1)</f>
        <v>1</v>
      </c>
      <c r="G888" s="5">
        <f>IF(tbl[[#This Row],[Contacted?]]=0,"",(tbl[[#This Row],[First_Contact_Timestamp]]-tbl[[#This Row],[Lead_Timestamp]])*(24*60))</f>
        <v>37.500000006984919</v>
      </c>
      <c r="H888" s="1" t="str" cm="1">
        <f t="array" ref="H8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889" spans="1:8" x14ac:dyDescent="0.35">
      <c r="A889" s="2">
        <v>46128.277777777781</v>
      </c>
      <c r="B889" s="9">
        <v>46128</v>
      </c>
      <c r="C889" s="1" t="s">
        <v>14</v>
      </c>
      <c r="D889" s="1" t="s">
        <v>8</v>
      </c>
      <c r="E889" s="2">
        <v>46128.29451388889</v>
      </c>
      <c r="F889" s="3">
        <f>IF(tbl[[#This Row],[First_Contact_Timestamp]]="",0,1)</f>
        <v>1</v>
      </c>
      <c r="G889" s="5">
        <f>IF(tbl[[#This Row],[Contacted?]]=0,"",(tbl[[#This Row],[First_Contact_Timestamp]]-tbl[[#This Row],[Lead_Timestamp]])*(24*60))</f>
        <v>24.099999996833503</v>
      </c>
      <c r="H889" s="1" t="str" cm="1">
        <f t="array" ref="H8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90" spans="1:8" x14ac:dyDescent="0.35">
      <c r="A890" s="2">
        <v>46128.324305555558</v>
      </c>
      <c r="B890" s="9">
        <v>46128</v>
      </c>
      <c r="C890" s="1" t="s">
        <v>13</v>
      </c>
      <c r="D890" s="1" t="s">
        <v>8</v>
      </c>
      <c r="F890" s="3">
        <f>IF(tbl[[#This Row],[First_Contact_Timestamp]]="",0,1)</f>
        <v>0</v>
      </c>
      <c r="G890" s="5" t="str">
        <f>IF(tbl[[#This Row],[Contacted?]]=0,"",(tbl[[#This Row],[First_Contact_Timestamp]]-tbl[[#This Row],[Lead_Timestamp]])*(24*60))</f>
        <v/>
      </c>
      <c r="H890" s="1" t="str" cm="1">
        <f t="array" ref="H8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891" spans="1:8" x14ac:dyDescent="0.35">
      <c r="A891" s="2">
        <v>46128.429166666669</v>
      </c>
      <c r="B891" s="9">
        <v>46128</v>
      </c>
      <c r="C891" s="1" t="s">
        <v>11</v>
      </c>
      <c r="D891" s="1" t="s">
        <v>6</v>
      </c>
      <c r="E891" s="2">
        <v>46128.445277777777</v>
      </c>
      <c r="F891" s="3">
        <f>IF(tbl[[#This Row],[First_Contact_Timestamp]]="",0,1)</f>
        <v>1</v>
      </c>
      <c r="G891" s="5">
        <f>IF(tbl[[#This Row],[Contacted?]]=0,"",(tbl[[#This Row],[First_Contact_Timestamp]]-tbl[[#This Row],[Lead_Timestamp]])*(24*60))</f>
        <v>23.199999995995313</v>
      </c>
      <c r="H891" s="1" t="str" cm="1">
        <f t="array" ref="H8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892" spans="1:8" x14ac:dyDescent="0.35">
      <c r="A892" s="2">
        <v>46128.522916666669</v>
      </c>
      <c r="B892" s="9">
        <v>46128</v>
      </c>
      <c r="C892" s="1" t="s">
        <v>12</v>
      </c>
      <c r="D892" s="1" t="s">
        <v>9</v>
      </c>
      <c r="E892" s="2">
        <v>46128.596041666657</v>
      </c>
      <c r="F892" s="3">
        <f>IF(tbl[[#This Row],[First_Contact_Timestamp]]="",0,1)</f>
        <v>1</v>
      </c>
      <c r="G892" s="5">
        <f>IF(tbl[[#This Row],[Contacted?]]=0,"",(tbl[[#This Row],[First_Contact_Timestamp]]-tbl[[#This Row],[Lead_Timestamp]])*(24*60))</f>
        <v>105.2999999828171</v>
      </c>
      <c r="H892" s="1" t="str" cm="1">
        <f t="array" ref="H8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93" spans="1:8" x14ac:dyDescent="0.35">
      <c r="A893" s="2">
        <v>46128.740972222222</v>
      </c>
      <c r="B893" s="9">
        <v>46128</v>
      </c>
      <c r="C893" s="1" t="s">
        <v>12</v>
      </c>
      <c r="D893" s="1" t="s">
        <v>7</v>
      </c>
      <c r="E893" s="2">
        <v>46128.793680555558</v>
      </c>
      <c r="F893" s="3">
        <f>IF(tbl[[#This Row],[First_Contact_Timestamp]]="",0,1)</f>
        <v>1</v>
      </c>
      <c r="G893" s="5">
        <f>IF(tbl[[#This Row],[Contacted?]]=0,"",(tbl[[#This Row],[First_Contact_Timestamp]]-tbl[[#This Row],[Lead_Timestamp]])*(24*60))</f>
        <v>75.90000000433065</v>
      </c>
      <c r="H893" s="1" t="str" cm="1">
        <f t="array" ref="H8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894" spans="1:8" x14ac:dyDescent="0.35">
      <c r="A894" s="2">
        <v>46128.805555555547</v>
      </c>
      <c r="B894" s="9">
        <v>46128</v>
      </c>
      <c r="C894" s="1" t="s">
        <v>13</v>
      </c>
      <c r="D894" s="1" t="s">
        <v>9</v>
      </c>
      <c r="E894" s="2">
        <v>46128.807638888888</v>
      </c>
      <c r="F894" s="3">
        <f>IF(tbl[[#This Row],[First_Contact_Timestamp]]="",0,1)</f>
        <v>1</v>
      </c>
      <c r="G894" s="5">
        <f>IF(tbl[[#This Row],[Contacted?]]=0,"",(tbl[[#This Row],[First_Contact_Timestamp]]-tbl[[#This Row],[Lead_Timestamp]])*(24*60))</f>
        <v>3.000000009778887</v>
      </c>
      <c r="H894" s="1" t="str" cm="1">
        <f t="array" ref="H8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895" spans="1:8" x14ac:dyDescent="0.35">
      <c r="A895" s="2">
        <v>46128.856249999997</v>
      </c>
      <c r="B895" s="9">
        <v>46128</v>
      </c>
      <c r="C895" s="1" t="s">
        <v>10</v>
      </c>
      <c r="D895" s="1" t="s">
        <v>8</v>
      </c>
      <c r="E895" s="2">
        <v>46128.862013888887</v>
      </c>
      <c r="F895" s="3">
        <f>IF(tbl[[#This Row],[First_Contact_Timestamp]]="",0,1)</f>
        <v>1</v>
      </c>
      <c r="G895" s="5">
        <f>IF(tbl[[#This Row],[Contacted?]]=0,"",(tbl[[#This Row],[First_Contact_Timestamp]]-tbl[[#This Row],[Lead_Timestamp]])*(24*60))</f>
        <v>8.3000000019092113</v>
      </c>
      <c r="H895" s="1" t="str" cm="1">
        <f t="array" ref="H8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96" spans="1:8" x14ac:dyDescent="0.35">
      <c r="A896" s="2">
        <v>46128.951388888891</v>
      </c>
      <c r="B896" s="9">
        <v>46128</v>
      </c>
      <c r="C896" s="1" t="s">
        <v>13</v>
      </c>
      <c r="D896" s="1" t="s">
        <v>7</v>
      </c>
      <c r="E896" s="2">
        <v>46128.959652777783</v>
      </c>
      <c r="F896" s="3">
        <f>IF(tbl[[#This Row],[First_Contact_Timestamp]]="",0,1)</f>
        <v>1</v>
      </c>
      <c r="G896" s="5">
        <f>IF(tbl[[#This Row],[Contacted?]]=0,"",(tbl[[#This Row],[First_Contact_Timestamp]]-tbl[[#This Row],[Lead_Timestamp]])*(24*60))</f>
        <v>11.900000005261973</v>
      </c>
      <c r="H896" s="1" t="str" cm="1">
        <f t="array" ref="H8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897" spans="1:8" x14ac:dyDescent="0.35">
      <c r="A897" s="2">
        <v>46129.208333333343</v>
      </c>
      <c r="B897" s="9">
        <v>46129</v>
      </c>
      <c r="C897" s="1" t="s">
        <v>14</v>
      </c>
      <c r="D897" s="1" t="s">
        <v>7</v>
      </c>
      <c r="E897" s="2">
        <v>46129.212569444448</v>
      </c>
      <c r="F897" s="3">
        <f>IF(tbl[[#This Row],[First_Contact_Timestamp]]="",0,1)</f>
        <v>1</v>
      </c>
      <c r="G897" s="5">
        <f>IF(tbl[[#This Row],[Contacted?]]=0,"",(tbl[[#This Row],[First_Contact_Timestamp]]-tbl[[#This Row],[Lead_Timestamp]])*(24*60))</f>
        <v>6.0999999905470759</v>
      </c>
      <c r="H897" s="1" t="str" cm="1">
        <f t="array" ref="H8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98" spans="1:8" x14ac:dyDescent="0.35">
      <c r="A898" s="2">
        <v>46129.219444444447</v>
      </c>
      <c r="B898" s="9">
        <v>46129</v>
      </c>
      <c r="C898" s="1" t="s">
        <v>12</v>
      </c>
      <c r="D898" s="1" t="s">
        <v>8</v>
      </c>
      <c r="E898" s="2">
        <v>46129.222916666673</v>
      </c>
      <c r="F898" s="3">
        <f>IF(tbl[[#This Row],[First_Contact_Timestamp]]="",0,1)</f>
        <v>1</v>
      </c>
      <c r="G898" s="5">
        <f>IF(tbl[[#This Row],[Contacted?]]=0,"",(tbl[[#This Row],[First_Contact_Timestamp]]-tbl[[#This Row],[Lead_Timestamp]])*(24*60))</f>
        <v>5.0000000058207661</v>
      </c>
      <c r="H898" s="1" t="str" cm="1">
        <f t="array" ref="H8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899" spans="1:8" x14ac:dyDescent="0.35">
      <c r="A899" s="2">
        <v>46129.268750000003</v>
      </c>
      <c r="B899" s="9">
        <v>46129</v>
      </c>
      <c r="C899" s="1" t="s">
        <v>14</v>
      </c>
      <c r="D899" s="1" t="s">
        <v>8</v>
      </c>
      <c r="E899" s="2">
        <v>46129.272291666668</v>
      </c>
      <c r="F899" s="3">
        <f>IF(tbl[[#This Row],[First_Contact_Timestamp]]="",0,1)</f>
        <v>1</v>
      </c>
      <c r="G899" s="5">
        <f>IF(tbl[[#This Row],[Contacted?]]=0,"",(tbl[[#This Row],[First_Contact_Timestamp]]-tbl[[#This Row],[Lead_Timestamp]])*(24*60))</f>
        <v>5.0999999977648258</v>
      </c>
      <c r="H899" s="1" t="str" cm="1">
        <f t="array" ref="H8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00" spans="1:8" x14ac:dyDescent="0.35">
      <c r="A900" s="2">
        <v>46129.269444444442</v>
      </c>
      <c r="B900" s="9">
        <v>46129</v>
      </c>
      <c r="C900" s="1" t="s">
        <v>14</v>
      </c>
      <c r="D900" s="1" t="s">
        <v>8</v>
      </c>
      <c r="E900" s="2">
        <v>46129.271736111114</v>
      </c>
      <c r="F900" s="3">
        <f>IF(tbl[[#This Row],[First_Contact_Timestamp]]="",0,1)</f>
        <v>1</v>
      </c>
      <c r="G900" s="5">
        <f>IF(tbl[[#This Row],[Contacted?]]=0,"",(tbl[[#This Row],[First_Contact_Timestamp]]-tbl[[#This Row],[Lead_Timestamp]])*(24*60))</f>
        <v>3.3000000065658242</v>
      </c>
      <c r="H900" s="1" t="str" cm="1">
        <f t="array" ref="H9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01" spans="1:8" x14ac:dyDescent="0.35">
      <c r="A901" s="2">
        <v>46129.387499999997</v>
      </c>
      <c r="B901" s="9">
        <v>46129</v>
      </c>
      <c r="C901" s="1" t="s">
        <v>14</v>
      </c>
      <c r="D901" s="1" t="s">
        <v>7</v>
      </c>
      <c r="E901" s="2">
        <v>46129.392430555563</v>
      </c>
      <c r="F901" s="3">
        <f>IF(tbl[[#This Row],[First_Contact_Timestamp]]="",0,1)</f>
        <v>1</v>
      </c>
      <c r="G901" s="5">
        <f>IF(tbl[[#This Row],[Contacted?]]=0,"",(tbl[[#This Row],[First_Contact_Timestamp]]-tbl[[#This Row],[Lead_Timestamp]])*(24*60))</f>
        <v>7.1000000147614628</v>
      </c>
      <c r="H901" s="1" t="str" cm="1">
        <f t="array" ref="H9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02" spans="1:8" x14ac:dyDescent="0.35">
      <c r="A902" s="2">
        <v>46129.472222222219</v>
      </c>
      <c r="B902" s="9">
        <v>46129</v>
      </c>
      <c r="C902" s="1" t="s">
        <v>14</v>
      </c>
      <c r="D902" s="1" t="s">
        <v>9</v>
      </c>
      <c r="F902" s="3">
        <f>IF(tbl[[#This Row],[First_Contact_Timestamp]]="",0,1)</f>
        <v>0</v>
      </c>
      <c r="G902" s="5" t="str">
        <f>IF(tbl[[#This Row],[Contacted?]]=0,"",(tbl[[#This Row],[First_Contact_Timestamp]]-tbl[[#This Row],[Lead_Timestamp]])*(24*60))</f>
        <v/>
      </c>
      <c r="H902" s="1" t="str" cm="1">
        <f t="array" ref="H9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03" spans="1:8" x14ac:dyDescent="0.35">
      <c r="A903" s="2">
        <v>46129.477777777778</v>
      </c>
      <c r="B903" s="9">
        <v>46129</v>
      </c>
      <c r="C903" s="1" t="s">
        <v>11</v>
      </c>
      <c r="D903" s="1" t="s">
        <v>6</v>
      </c>
      <c r="E903" s="2">
        <v>46129.484236111108</v>
      </c>
      <c r="F903" s="3">
        <f>IF(tbl[[#This Row],[First_Contact_Timestamp]]="",0,1)</f>
        <v>1</v>
      </c>
      <c r="G903" s="5">
        <f>IF(tbl[[#This Row],[Contacted?]]=0,"",(tbl[[#This Row],[First_Contact_Timestamp]]-tbl[[#This Row],[Lead_Timestamp]])*(24*60))</f>
        <v>9.2999999946914613</v>
      </c>
      <c r="H903" s="1" t="str" cm="1">
        <f t="array" ref="H9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04" spans="1:8" x14ac:dyDescent="0.35">
      <c r="A904" s="2">
        <v>46129.706250000003</v>
      </c>
      <c r="B904" s="9">
        <v>46129</v>
      </c>
      <c r="C904" s="1" t="s">
        <v>14</v>
      </c>
      <c r="D904" s="1" t="s">
        <v>9</v>
      </c>
      <c r="F904" s="3">
        <f>IF(tbl[[#This Row],[First_Contact_Timestamp]]="",0,1)</f>
        <v>0</v>
      </c>
      <c r="G904" s="5" t="str">
        <f>IF(tbl[[#This Row],[Contacted?]]=0,"",(tbl[[#This Row],[First_Contact_Timestamp]]-tbl[[#This Row],[Lead_Timestamp]])*(24*60))</f>
        <v/>
      </c>
      <c r="H904" s="1" t="str" cm="1">
        <f t="array" ref="H9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05" spans="1:8" x14ac:dyDescent="0.35">
      <c r="A905" s="2">
        <v>46129.783333333333</v>
      </c>
      <c r="B905" s="9">
        <v>46129</v>
      </c>
      <c r="C905" s="1" t="s">
        <v>12</v>
      </c>
      <c r="D905" s="1" t="s">
        <v>5</v>
      </c>
      <c r="E905" s="2">
        <v>46129.791250000002</v>
      </c>
      <c r="F905" s="3">
        <f>IF(tbl[[#This Row],[First_Contact_Timestamp]]="",0,1)</f>
        <v>1</v>
      </c>
      <c r="G905" s="5">
        <f>IF(tbl[[#This Row],[Contacted?]]=0,"",(tbl[[#This Row],[First_Contact_Timestamp]]-tbl[[#This Row],[Lead_Timestamp]])*(24*60))</f>
        <v>11.400000003632158</v>
      </c>
      <c r="H905" s="1" t="str" cm="1">
        <f t="array" ref="H9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06" spans="1:8" x14ac:dyDescent="0.35">
      <c r="A906" s="2">
        <v>46130.086111111108</v>
      </c>
      <c r="B906" s="9">
        <v>46130</v>
      </c>
      <c r="C906" s="1" t="s">
        <v>14</v>
      </c>
      <c r="D906" s="1" t="s">
        <v>9</v>
      </c>
      <c r="E906" s="2">
        <v>46130.088819444441</v>
      </c>
      <c r="F906" s="3">
        <f>IF(tbl[[#This Row],[First_Contact_Timestamp]]="",0,1)</f>
        <v>1</v>
      </c>
      <c r="G906" s="5">
        <f>IF(tbl[[#This Row],[Contacted?]]=0,"",(tbl[[#This Row],[First_Contact_Timestamp]]-tbl[[#This Row],[Lead_Timestamp]])*(24*60))</f>
        <v>3.9000000001396984</v>
      </c>
      <c r="H906" s="1" t="str" cm="1">
        <f t="array" ref="H9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07" spans="1:8" x14ac:dyDescent="0.35">
      <c r="A907" s="2">
        <v>46130.099305555559</v>
      </c>
      <c r="B907" s="9">
        <v>46130</v>
      </c>
      <c r="C907" s="1" t="s">
        <v>14</v>
      </c>
      <c r="D907" s="1" t="s">
        <v>8</v>
      </c>
      <c r="E907" s="2">
        <v>46130.102986111109</v>
      </c>
      <c r="F907" s="3">
        <f>IF(tbl[[#This Row],[First_Contact_Timestamp]]="",0,1)</f>
        <v>1</v>
      </c>
      <c r="G907" s="5">
        <f>IF(tbl[[#This Row],[Contacted?]]=0,"",(tbl[[#This Row],[First_Contact_Timestamp]]-tbl[[#This Row],[Lead_Timestamp]])*(24*60))</f>
        <v>5.2999999921303242</v>
      </c>
      <c r="H907" s="1" t="str" cm="1">
        <f t="array" ref="H9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08" spans="1:8" x14ac:dyDescent="0.35">
      <c r="A908" s="2">
        <v>46130.122916666667</v>
      </c>
      <c r="B908" s="9">
        <v>46130</v>
      </c>
      <c r="C908" s="1" t="s">
        <v>10</v>
      </c>
      <c r="D908" s="1" t="s">
        <v>9</v>
      </c>
      <c r="E908" s="2">
        <v>46130.126875000002</v>
      </c>
      <c r="F908" s="3">
        <f>IF(tbl[[#This Row],[First_Contact_Timestamp]]="",0,1)</f>
        <v>1</v>
      </c>
      <c r="G908" s="5">
        <f>IF(tbl[[#This Row],[Contacted?]]=0,"",(tbl[[#This Row],[First_Contact_Timestamp]]-tbl[[#This Row],[Lead_Timestamp]])*(24*60))</f>
        <v>5.700000001816079</v>
      </c>
      <c r="H908" s="1" t="str" cm="1">
        <f t="array" ref="H9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09" spans="1:8" x14ac:dyDescent="0.35">
      <c r="A909" s="2">
        <v>46130.519444444442</v>
      </c>
      <c r="B909" s="9">
        <v>46130</v>
      </c>
      <c r="C909" s="1" t="s">
        <v>11</v>
      </c>
      <c r="D909" s="1" t="s">
        <v>6</v>
      </c>
      <c r="E909" s="2">
        <v>46130.525069444448</v>
      </c>
      <c r="F909" s="3">
        <f>IF(tbl[[#This Row],[First_Contact_Timestamp]]="",0,1)</f>
        <v>1</v>
      </c>
      <c r="G909" s="5">
        <f>IF(tbl[[#This Row],[Contacted?]]=0,"",(tbl[[#This Row],[First_Contact_Timestamp]]-tbl[[#This Row],[Lead_Timestamp]])*(24*60))</f>
        <v>8.1000000075437129</v>
      </c>
      <c r="H909" s="1" t="str" cm="1">
        <f t="array" ref="H9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10" spans="1:8" x14ac:dyDescent="0.35">
      <c r="A910" s="2">
        <v>46130.602083333331</v>
      </c>
      <c r="B910" s="9">
        <v>46130</v>
      </c>
      <c r="C910" s="1" t="s">
        <v>10</v>
      </c>
      <c r="D910" s="1" t="s">
        <v>5</v>
      </c>
      <c r="F910" s="3">
        <f>IF(tbl[[#This Row],[First_Contact_Timestamp]]="",0,1)</f>
        <v>0</v>
      </c>
      <c r="G910" s="5" t="str">
        <f>IF(tbl[[#This Row],[Contacted?]]=0,"",(tbl[[#This Row],[First_Contact_Timestamp]]-tbl[[#This Row],[Lead_Timestamp]])*(24*60))</f>
        <v/>
      </c>
      <c r="H910" s="1" t="str" cm="1">
        <f t="array" ref="H9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11" spans="1:8" x14ac:dyDescent="0.35">
      <c r="A911" s="2">
        <v>46130.616666666669</v>
      </c>
      <c r="B911" s="9">
        <v>46130</v>
      </c>
      <c r="C911" s="1" t="s">
        <v>14</v>
      </c>
      <c r="D911" s="1" t="s">
        <v>5</v>
      </c>
      <c r="F911" s="3">
        <f>IF(tbl[[#This Row],[First_Contact_Timestamp]]="",0,1)</f>
        <v>0</v>
      </c>
      <c r="G911" s="5" t="str">
        <f>IF(tbl[[#This Row],[Contacted?]]=0,"",(tbl[[#This Row],[First_Contact_Timestamp]]-tbl[[#This Row],[Lead_Timestamp]])*(24*60))</f>
        <v/>
      </c>
      <c r="H911" s="1" t="str" cm="1">
        <f t="array" ref="H9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12" spans="1:8" x14ac:dyDescent="0.35">
      <c r="A912" s="2">
        <v>46130.709722222222</v>
      </c>
      <c r="B912" s="9">
        <v>46130</v>
      </c>
      <c r="C912" s="1" t="s">
        <v>12</v>
      </c>
      <c r="D912" s="1" t="s">
        <v>7</v>
      </c>
      <c r="E912" s="2">
        <v>46130.714166666658</v>
      </c>
      <c r="F912" s="3">
        <f>IF(tbl[[#This Row],[First_Contact_Timestamp]]="",0,1)</f>
        <v>1</v>
      </c>
      <c r="G912" s="5">
        <f>IF(tbl[[#This Row],[Contacted?]]=0,"",(tbl[[#This Row],[First_Contact_Timestamp]]-tbl[[#This Row],[Lead_Timestamp]])*(24*60))</f>
        <v>6.399999987334013</v>
      </c>
      <c r="H912" s="1" t="str" cm="1">
        <f t="array" ref="H9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13" spans="1:8" x14ac:dyDescent="0.35">
      <c r="A913" s="2">
        <v>46130.738888888889</v>
      </c>
      <c r="B913" s="9">
        <v>46130</v>
      </c>
      <c r="C913" s="1" t="s">
        <v>13</v>
      </c>
      <c r="D913" s="1" t="s">
        <v>5</v>
      </c>
      <c r="E913" s="2">
        <v>46130.743958333333</v>
      </c>
      <c r="F913" s="3">
        <f>IF(tbl[[#This Row],[First_Contact_Timestamp]]="",0,1)</f>
        <v>1</v>
      </c>
      <c r="G913" s="5">
        <f>IF(tbl[[#This Row],[Contacted?]]=0,"",(tbl[[#This Row],[First_Contact_Timestamp]]-tbl[[#This Row],[Lead_Timestamp]])*(24*60))</f>
        <v>7.2999999986495823</v>
      </c>
      <c r="H913" s="1" t="str" cm="1">
        <f t="array" ref="H9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14" spans="1:8" x14ac:dyDescent="0.35">
      <c r="A914" s="2">
        <v>46130.796527777777</v>
      </c>
      <c r="B914" s="9">
        <v>46130</v>
      </c>
      <c r="C914" s="1" t="s">
        <v>10</v>
      </c>
      <c r="D914" s="1" t="s">
        <v>5</v>
      </c>
      <c r="E914" s="2">
        <v>46130.799374999988</v>
      </c>
      <c r="F914" s="3">
        <f>IF(tbl[[#This Row],[First_Contact_Timestamp]]="",0,1)</f>
        <v>1</v>
      </c>
      <c r="G914" s="5">
        <f>IF(tbl[[#This Row],[Contacted?]]=0,"",(tbl[[#This Row],[First_Contact_Timestamp]]-tbl[[#This Row],[Lead_Timestamp]])*(24*60))</f>
        <v>4.0999999840278178</v>
      </c>
      <c r="H914" s="1" t="str" cm="1">
        <f t="array" ref="H9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15" spans="1:8" x14ac:dyDescent="0.35">
      <c r="A915" s="2">
        <v>46130.86041666667</v>
      </c>
      <c r="B915" s="9">
        <v>46130</v>
      </c>
      <c r="C915" s="1" t="s">
        <v>11</v>
      </c>
      <c r="D915" s="1" t="s">
        <v>5</v>
      </c>
      <c r="E915" s="2">
        <v>46130.899027777778</v>
      </c>
      <c r="F915" s="3">
        <f>IF(tbl[[#This Row],[First_Contact_Timestamp]]="",0,1)</f>
        <v>1</v>
      </c>
      <c r="G915" s="5">
        <f>IF(tbl[[#This Row],[Contacted?]]=0,"",(tbl[[#This Row],[First_Contact_Timestamp]]-tbl[[#This Row],[Lead_Timestamp]])*(24*60))</f>
        <v>55.599999994738027</v>
      </c>
      <c r="H915" s="1" t="str" cm="1">
        <f t="array" ref="H9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16" spans="1:8" x14ac:dyDescent="0.35">
      <c r="A916" s="2">
        <v>46130.9375</v>
      </c>
      <c r="B916" s="9">
        <v>46130</v>
      </c>
      <c r="C916" s="1" t="s">
        <v>11</v>
      </c>
      <c r="D916" s="1" t="s">
        <v>8</v>
      </c>
      <c r="E916" s="2">
        <v>46130.94222222222</v>
      </c>
      <c r="F916" s="3">
        <f>IF(tbl[[#This Row],[First_Contact_Timestamp]]="",0,1)</f>
        <v>1</v>
      </c>
      <c r="G916" s="5">
        <f>IF(tbl[[#This Row],[Contacted?]]=0,"",(tbl[[#This Row],[First_Contact_Timestamp]]-tbl[[#This Row],[Lead_Timestamp]])*(24*60))</f>
        <v>6.7999999970197678</v>
      </c>
      <c r="H916" s="1" t="str" cm="1">
        <f t="array" ref="H9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17" spans="1:8" x14ac:dyDescent="0.35">
      <c r="A917" s="2">
        <v>46130.95</v>
      </c>
      <c r="B917" s="9">
        <v>46130</v>
      </c>
      <c r="C917" s="1" t="s">
        <v>10</v>
      </c>
      <c r="D917" s="1" t="s">
        <v>6</v>
      </c>
      <c r="E917" s="2">
        <v>46130.970069444447</v>
      </c>
      <c r="F917" s="3">
        <f>IF(tbl[[#This Row],[First_Contact_Timestamp]]="",0,1)</f>
        <v>1</v>
      </c>
      <c r="G917" s="5">
        <f>IF(tbl[[#This Row],[Contacted?]]=0,"",(tbl[[#This Row],[First_Contact_Timestamp]]-tbl[[#This Row],[Lead_Timestamp]])*(24*60))</f>
        <v>28.900000008288771</v>
      </c>
      <c r="H917" s="1" t="str" cm="1">
        <f t="array" ref="H9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18" spans="1:8" x14ac:dyDescent="0.35">
      <c r="A918" s="2">
        <v>46131.032638888893</v>
      </c>
      <c r="B918" s="9">
        <v>46131</v>
      </c>
      <c r="C918" s="1" t="s">
        <v>13</v>
      </c>
      <c r="D918" s="1" t="s">
        <v>5</v>
      </c>
      <c r="E918" s="2">
        <v>46131.046736111108</v>
      </c>
      <c r="F918" s="3">
        <f>IF(tbl[[#This Row],[First_Contact_Timestamp]]="",0,1)</f>
        <v>1</v>
      </c>
      <c r="G918" s="5">
        <f>IF(tbl[[#This Row],[Contacted?]]=0,"",(tbl[[#This Row],[First_Contact_Timestamp]]-tbl[[#This Row],[Lead_Timestamp]])*(24*60))</f>
        <v>20.299999988637865</v>
      </c>
      <c r="H918" s="1" t="str" cm="1">
        <f t="array" ref="H9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19" spans="1:8" x14ac:dyDescent="0.35">
      <c r="A919" s="2">
        <v>46131.104166666657</v>
      </c>
      <c r="B919" s="9">
        <v>46131</v>
      </c>
      <c r="C919" s="1" t="s">
        <v>13</v>
      </c>
      <c r="D919" s="1" t="s">
        <v>7</v>
      </c>
      <c r="E919" s="2">
        <v>46131.126458333332</v>
      </c>
      <c r="F919" s="3">
        <f>IF(tbl[[#This Row],[First_Contact_Timestamp]]="",0,1)</f>
        <v>1</v>
      </c>
      <c r="G919" s="5">
        <f>IF(tbl[[#This Row],[Contacted?]]=0,"",(tbl[[#This Row],[First_Contact_Timestamp]]-tbl[[#This Row],[Lead_Timestamp]])*(24*60))</f>
        <v>32.100000012433156</v>
      </c>
      <c r="H919" s="1" t="str" cm="1">
        <f t="array" ref="H9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20" spans="1:8" x14ac:dyDescent="0.35">
      <c r="A920" s="2">
        <v>46131.195138888892</v>
      </c>
      <c r="B920" s="9">
        <v>46131</v>
      </c>
      <c r="C920" s="1" t="s">
        <v>12</v>
      </c>
      <c r="D920" s="1" t="s">
        <v>6</v>
      </c>
      <c r="E920" s="2">
        <v>46131.201874999999</v>
      </c>
      <c r="F920" s="3">
        <f>IF(tbl[[#This Row],[First_Contact_Timestamp]]="",0,1)</f>
        <v>1</v>
      </c>
      <c r="G920" s="5">
        <f>IF(tbl[[#This Row],[Contacted?]]=0,"",(tbl[[#This Row],[First_Contact_Timestamp]]-tbl[[#This Row],[Lead_Timestamp]])*(24*60))</f>
        <v>9.6999999938998371</v>
      </c>
      <c r="H920" s="1" t="str" cm="1">
        <f t="array" ref="H9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21" spans="1:8" x14ac:dyDescent="0.35">
      <c r="A921" s="2">
        <v>46131.219444444447</v>
      </c>
      <c r="B921" s="9">
        <v>46131</v>
      </c>
      <c r="C921" s="1" t="s">
        <v>13</v>
      </c>
      <c r="D921" s="1" t="s">
        <v>9</v>
      </c>
      <c r="E921" s="2">
        <v>46131.223749999997</v>
      </c>
      <c r="F921" s="3">
        <f>IF(tbl[[#This Row],[First_Contact_Timestamp]]="",0,1)</f>
        <v>1</v>
      </c>
      <c r="G921" s="5">
        <f>IF(tbl[[#This Row],[Contacted?]]=0,"",(tbl[[#This Row],[First_Contact_Timestamp]]-tbl[[#This Row],[Lead_Timestamp]])*(24*60))</f>
        <v>6.1999999929685146</v>
      </c>
      <c r="H921" s="1" t="str" cm="1">
        <f t="array" ref="H9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22" spans="1:8" x14ac:dyDescent="0.35">
      <c r="A922" s="2">
        <v>46131.273611111108</v>
      </c>
      <c r="B922" s="9">
        <v>46131</v>
      </c>
      <c r="C922" s="1" t="s">
        <v>14</v>
      </c>
      <c r="D922" s="1" t="s">
        <v>7</v>
      </c>
      <c r="E922" s="2">
        <v>46131.27715277778</v>
      </c>
      <c r="F922" s="3">
        <f>IF(tbl[[#This Row],[First_Contact_Timestamp]]="",0,1)</f>
        <v>1</v>
      </c>
      <c r="G922" s="5">
        <f>IF(tbl[[#This Row],[Contacted?]]=0,"",(tbl[[#This Row],[First_Contact_Timestamp]]-tbl[[#This Row],[Lead_Timestamp]])*(24*60))</f>
        <v>5.1000000082422048</v>
      </c>
      <c r="H922" s="1" t="str" cm="1">
        <f t="array" ref="H9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23" spans="1:8" x14ac:dyDescent="0.35">
      <c r="A923" s="2">
        <v>46131.456250000003</v>
      </c>
      <c r="B923" s="9">
        <v>46131</v>
      </c>
      <c r="C923" s="1" t="s">
        <v>12</v>
      </c>
      <c r="D923" s="1" t="s">
        <v>5</v>
      </c>
      <c r="E923" s="2">
        <v>46131.467361111107</v>
      </c>
      <c r="F923" s="3">
        <f>IF(tbl[[#This Row],[First_Contact_Timestamp]]="",0,1)</f>
        <v>1</v>
      </c>
      <c r="G923" s="5">
        <f>IF(tbl[[#This Row],[Contacted?]]=0,"",(tbl[[#This Row],[First_Contact_Timestamp]]-tbl[[#This Row],[Lead_Timestamp]])*(24*60))</f>
        <v>15.99999998928979</v>
      </c>
      <c r="H923" s="1" t="str" cm="1">
        <f t="array" ref="H9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24" spans="1:8" x14ac:dyDescent="0.35">
      <c r="A924" s="2">
        <v>46131.474999999999</v>
      </c>
      <c r="B924" s="9">
        <v>46131</v>
      </c>
      <c r="C924" s="1" t="s">
        <v>14</v>
      </c>
      <c r="D924" s="1" t="s">
        <v>5</v>
      </c>
      <c r="E924" s="2">
        <v>46131.483888888892</v>
      </c>
      <c r="F924" s="3">
        <f>IF(tbl[[#This Row],[First_Contact_Timestamp]]="",0,1)</f>
        <v>1</v>
      </c>
      <c r="G924" s="5">
        <f>IF(tbl[[#This Row],[Contacted?]]=0,"",(tbl[[#This Row],[First_Contact_Timestamp]]-tbl[[#This Row],[Lead_Timestamp]])*(24*60))</f>
        <v>12.800000006100163</v>
      </c>
      <c r="H924" s="1" t="str" cm="1">
        <f t="array" ref="H9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25" spans="1:8" x14ac:dyDescent="0.35">
      <c r="A925" s="2">
        <v>46131.476388888892</v>
      </c>
      <c r="B925" s="9">
        <v>46131</v>
      </c>
      <c r="C925" s="1" t="s">
        <v>10</v>
      </c>
      <c r="D925" s="1" t="s">
        <v>5</v>
      </c>
      <c r="E925" s="2">
        <v>46131.48</v>
      </c>
      <c r="F925" s="3">
        <f>IF(tbl[[#This Row],[First_Contact_Timestamp]]="",0,1)</f>
        <v>1</v>
      </c>
      <c r="G925" s="5">
        <f>IF(tbl[[#This Row],[Contacted?]]=0,"",(tbl[[#This Row],[First_Contact_Timestamp]]-tbl[[#This Row],[Lead_Timestamp]])*(24*60))</f>
        <v>5.2000000001862645</v>
      </c>
      <c r="H925" s="1" t="str" cm="1">
        <f t="array" ref="H9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26" spans="1:8" x14ac:dyDescent="0.35">
      <c r="A926" s="2">
        <v>46131.754166666673</v>
      </c>
      <c r="B926" s="9">
        <v>46131</v>
      </c>
      <c r="C926" s="1" t="s">
        <v>14</v>
      </c>
      <c r="D926" s="1" t="s">
        <v>7</v>
      </c>
      <c r="E926" s="2">
        <v>46131.757361111107</v>
      </c>
      <c r="F926" s="3">
        <f>IF(tbl[[#This Row],[First_Contact_Timestamp]]="",0,1)</f>
        <v>1</v>
      </c>
      <c r="G926" s="5">
        <f>IF(tbl[[#This Row],[Contacted?]]=0,"",(tbl[[#This Row],[First_Contact_Timestamp]]-tbl[[#This Row],[Lead_Timestamp]])*(24*60))</f>
        <v>4.5999999856576324</v>
      </c>
      <c r="H926" s="1" t="str" cm="1">
        <f t="array" ref="H9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27" spans="1:8" x14ac:dyDescent="0.35">
      <c r="A927" s="2">
        <v>46131.821527777778</v>
      </c>
      <c r="B927" s="9">
        <v>46131</v>
      </c>
      <c r="C927" s="1" t="s">
        <v>13</v>
      </c>
      <c r="D927" s="1" t="s">
        <v>7</v>
      </c>
      <c r="E927" s="2">
        <v>46131.829583333332</v>
      </c>
      <c r="F927" s="3">
        <f>IF(tbl[[#This Row],[First_Contact_Timestamp]]="",0,1)</f>
        <v>1</v>
      </c>
      <c r="G927" s="5">
        <f>IF(tbl[[#This Row],[Contacted?]]=0,"",(tbl[[#This Row],[First_Contact_Timestamp]]-tbl[[#This Row],[Lead_Timestamp]])*(24*60))</f>
        <v>11.599999997997656</v>
      </c>
      <c r="H927" s="1" t="str" cm="1">
        <f t="array" ref="H9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28" spans="1:8" x14ac:dyDescent="0.35">
      <c r="A928" s="2">
        <v>46131.845138888893</v>
      </c>
      <c r="B928" s="9">
        <v>46131</v>
      </c>
      <c r="C928" s="1" t="s">
        <v>13</v>
      </c>
      <c r="D928" s="1" t="s">
        <v>9</v>
      </c>
      <c r="E928" s="2">
        <v>46131.849305555559</v>
      </c>
      <c r="F928" s="3">
        <f>IF(tbl[[#This Row],[First_Contact_Timestamp]]="",0,1)</f>
        <v>1</v>
      </c>
      <c r="G928" s="5">
        <f>IF(tbl[[#This Row],[Contacted?]]=0,"",(tbl[[#This Row],[First_Contact_Timestamp]]-tbl[[#This Row],[Lead_Timestamp]])*(24*60))</f>
        <v>5.9999999986030161</v>
      </c>
      <c r="H928" s="1" t="str" cm="1">
        <f t="array" ref="H9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29" spans="1:8" x14ac:dyDescent="0.35">
      <c r="A929" s="2">
        <v>46132.010416666657</v>
      </c>
      <c r="B929" s="9">
        <v>46132</v>
      </c>
      <c r="C929" s="1" t="s">
        <v>10</v>
      </c>
      <c r="D929" s="1" t="s">
        <v>9</v>
      </c>
      <c r="E929" s="2">
        <v>46132.016111111101</v>
      </c>
      <c r="F929" s="3">
        <f>IF(tbl[[#This Row],[First_Contact_Timestamp]]="",0,1)</f>
        <v>1</v>
      </c>
      <c r="G929" s="5">
        <f>IF(tbl[[#This Row],[Contacted?]]=0,"",(tbl[[#This Row],[First_Contact_Timestamp]]-tbl[[#This Row],[Lead_Timestamp]])*(24*60))</f>
        <v>8.1999999994877726</v>
      </c>
      <c r="H929" s="1" t="str" cm="1">
        <f t="array" ref="H9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30" spans="1:8" x14ac:dyDescent="0.35">
      <c r="A930" s="2">
        <v>46132.113888888889</v>
      </c>
      <c r="B930" s="9">
        <v>46132</v>
      </c>
      <c r="C930" s="1" t="s">
        <v>14</v>
      </c>
      <c r="D930" s="1" t="s">
        <v>7</v>
      </c>
      <c r="E930" s="2">
        <v>46132.116319444453</v>
      </c>
      <c r="F930" s="3">
        <f>IF(tbl[[#This Row],[First_Contact_Timestamp]]="",0,1)</f>
        <v>1</v>
      </c>
      <c r="G930" s="5">
        <f>IF(tbl[[#This Row],[Contacted?]]=0,"",(tbl[[#This Row],[First_Contact_Timestamp]]-tbl[[#This Row],[Lead_Timestamp]])*(24*60))</f>
        <v>3.5000000114087015</v>
      </c>
      <c r="H930" s="1" t="str" cm="1">
        <f t="array" ref="H9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31" spans="1:8" x14ac:dyDescent="0.35">
      <c r="A931" s="2">
        <v>46132.337500000001</v>
      </c>
      <c r="B931" s="9">
        <v>46132</v>
      </c>
      <c r="C931" s="1" t="s">
        <v>12</v>
      </c>
      <c r="D931" s="1" t="s">
        <v>9</v>
      </c>
      <c r="E931" s="2">
        <v>46132.368402777778</v>
      </c>
      <c r="F931" s="3">
        <f>IF(tbl[[#This Row],[First_Contact_Timestamp]]="",0,1)</f>
        <v>1</v>
      </c>
      <c r="G931" s="5">
        <f>IF(tbl[[#This Row],[Contacted?]]=0,"",(tbl[[#This Row],[First_Contact_Timestamp]]-tbl[[#This Row],[Lead_Timestamp]])*(24*60))</f>
        <v>44.499999998370185</v>
      </c>
      <c r="H931" s="1" t="str" cm="1">
        <f t="array" ref="H9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32" spans="1:8" x14ac:dyDescent="0.35">
      <c r="A932" s="2">
        <v>46132.510416666657</v>
      </c>
      <c r="B932" s="9">
        <v>46132</v>
      </c>
      <c r="C932" s="1" t="s">
        <v>13</v>
      </c>
      <c r="D932" s="1" t="s">
        <v>7</v>
      </c>
      <c r="E932" s="2">
        <v>46132.563402777778</v>
      </c>
      <c r="F932" s="3">
        <f>IF(tbl[[#This Row],[First_Contact_Timestamp]]="",0,1)</f>
        <v>1</v>
      </c>
      <c r="G932" s="5">
        <f>IF(tbl[[#This Row],[Contacted?]]=0,"",(tbl[[#This Row],[First_Contact_Timestamp]]-tbl[[#This Row],[Lead_Timestamp]])*(24*60))</f>
        <v>76.300000014016405</v>
      </c>
      <c r="H932" s="1" t="str" cm="1">
        <f t="array" ref="H9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33" spans="1:8" x14ac:dyDescent="0.35">
      <c r="A933" s="2">
        <v>46132.515972222223</v>
      </c>
      <c r="B933" s="9">
        <v>46132</v>
      </c>
      <c r="C933" s="1" t="s">
        <v>13</v>
      </c>
      <c r="D933" s="1" t="s">
        <v>5</v>
      </c>
      <c r="E933" s="2">
        <v>46132.520833333343</v>
      </c>
      <c r="F933" s="3">
        <f>IF(tbl[[#This Row],[First_Contact_Timestamp]]="",0,1)</f>
        <v>1</v>
      </c>
      <c r="G933" s="5">
        <f>IF(tbl[[#This Row],[Contacted?]]=0,"",(tbl[[#This Row],[First_Contact_Timestamp]]-tbl[[#This Row],[Lead_Timestamp]])*(24*60))</f>
        <v>7.0000000123400241</v>
      </c>
      <c r="H933" s="1" t="str" cm="1">
        <f t="array" ref="H9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34" spans="1:8" x14ac:dyDescent="0.35">
      <c r="A934" s="2">
        <v>46132.620833333327</v>
      </c>
      <c r="B934" s="9">
        <v>46132</v>
      </c>
      <c r="C934" s="1" t="s">
        <v>13</v>
      </c>
      <c r="D934" s="1" t="s">
        <v>9</v>
      </c>
      <c r="E934" s="2">
        <v>46132.627847222233</v>
      </c>
      <c r="F934" s="3">
        <f>IF(tbl[[#This Row],[First_Contact_Timestamp]]="",0,1)</f>
        <v>1</v>
      </c>
      <c r="G934" s="5">
        <f>IF(tbl[[#This Row],[Contacted?]]=0,"",(tbl[[#This Row],[First_Contact_Timestamp]]-tbl[[#This Row],[Lead_Timestamp]])*(24*60))</f>
        <v>10.10000002454035</v>
      </c>
      <c r="H934" s="1" t="str" cm="1">
        <f t="array" ref="H9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35" spans="1:8" x14ac:dyDescent="0.35">
      <c r="A935" s="2">
        <v>46132.652777777781</v>
      </c>
      <c r="B935" s="9">
        <v>46132</v>
      </c>
      <c r="C935" s="1" t="s">
        <v>14</v>
      </c>
      <c r="D935" s="1" t="s">
        <v>9</v>
      </c>
      <c r="E935" s="2">
        <v>46132.656388888892</v>
      </c>
      <c r="F935" s="3">
        <f>IF(tbl[[#This Row],[First_Contact_Timestamp]]="",0,1)</f>
        <v>1</v>
      </c>
      <c r="G935" s="5">
        <f>IF(tbl[[#This Row],[Contacted?]]=0,"",(tbl[[#This Row],[First_Contact_Timestamp]]-tbl[[#This Row],[Lead_Timestamp]])*(24*60))</f>
        <v>5.2000000001862645</v>
      </c>
      <c r="H935" s="1" t="str" cm="1">
        <f t="array" ref="H9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36" spans="1:8" x14ac:dyDescent="0.35">
      <c r="A936" s="2">
        <v>46132.740972222222</v>
      </c>
      <c r="B936" s="9">
        <v>46132</v>
      </c>
      <c r="C936" s="1" t="s">
        <v>12</v>
      </c>
      <c r="D936" s="1" t="s">
        <v>9</v>
      </c>
      <c r="E936" s="2">
        <v>46132.74486111111</v>
      </c>
      <c r="F936" s="3">
        <f>IF(tbl[[#This Row],[First_Contact_Timestamp]]="",0,1)</f>
        <v>1</v>
      </c>
      <c r="G936" s="5">
        <f>IF(tbl[[#This Row],[Contacted?]]=0,"",(tbl[[#This Row],[First_Contact_Timestamp]]-tbl[[#This Row],[Lead_Timestamp]])*(24*60))</f>
        <v>5.5999999993946403</v>
      </c>
      <c r="H936" s="1" t="str" cm="1">
        <f t="array" ref="H9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37" spans="1:8" x14ac:dyDescent="0.35">
      <c r="A937" s="2">
        <v>46132.84097222222</v>
      </c>
      <c r="B937" s="9">
        <v>46132</v>
      </c>
      <c r="C937" s="1" t="s">
        <v>10</v>
      </c>
      <c r="D937" s="1" t="s">
        <v>6</v>
      </c>
      <c r="E937" s="2">
        <v>46132.916319444441</v>
      </c>
      <c r="F937" s="3">
        <f>IF(tbl[[#This Row],[First_Contact_Timestamp]]="",0,1)</f>
        <v>1</v>
      </c>
      <c r="G937" s="5">
        <f>IF(tbl[[#This Row],[Contacted?]]=0,"",(tbl[[#This Row],[First_Contact_Timestamp]]-tbl[[#This Row],[Lead_Timestamp]])*(24*60))</f>
        <v>108.49999999743886</v>
      </c>
      <c r="H937" s="1" t="str" cm="1">
        <f t="array" ref="H9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38" spans="1:8" x14ac:dyDescent="0.35">
      <c r="A938" s="2">
        <v>46133.081250000003</v>
      </c>
      <c r="B938" s="9">
        <v>46133</v>
      </c>
      <c r="C938" s="1" t="s">
        <v>12</v>
      </c>
      <c r="D938" s="1" t="s">
        <v>7</v>
      </c>
      <c r="E938" s="2">
        <v>46133.153819444437</v>
      </c>
      <c r="F938" s="3">
        <f>IF(tbl[[#This Row],[First_Contact_Timestamp]]="",0,1)</f>
        <v>1</v>
      </c>
      <c r="G938" s="5">
        <f>IF(tbl[[#This Row],[Contacted?]]=0,"",(tbl[[#This Row],[First_Contact_Timestamp]]-tbl[[#This Row],[Lead_Timestamp]])*(24*60))</f>
        <v>104.49999998440035</v>
      </c>
      <c r="H938" s="1" t="str" cm="1">
        <f t="array" ref="H9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39" spans="1:8" x14ac:dyDescent="0.35">
      <c r="A939" s="2">
        <v>46133.216666666667</v>
      </c>
      <c r="B939" s="9">
        <v>46133</v>
      </c>
      <c r="C939" s="1" t="s">
        <v>13</v>
      </c>
      <c r="D939" s="1" t="s">
        <v>8</v>
      </c>
      <c r="E939" s="2">
        <v>46133.221666666657</v>
      </c>
      <c r="F939" s="3">
        <f>IF(tbl[[#This Row],[First_Contact_Timestamp]]="",0,1)</f>
        <v>1</v>
      </c>
      <c r="G939" s="5">
        <f>IF(tbl[[#This Row],[Contacted?]]=0,"",(tbl[[#This Row],[First_Contact_Timestamp]]-tbl[[#This Row],[Lead_Timestamp]])*(24*60))</f>
        <v>7.1999999857507646</v>
      </c>
      <c r="H939" s="1" t="str" cm="1">
        <f t="array" ref="H9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40" spans="1:8" x14ac:dyDescent="0.35">
      <c r="A940" s="2">
        <v>46133.284722222219</v>
      </c>
      <c r="B940" s="9">
        <v>46133</v>
      </c>
      <c r="C940" s="1" t="s">
        <v>14</v>
      </c>
      <c r="D940" s="1" t="s">
        <v>7</v>
      </c>
      <c r="E940" s="2">
        <v>46133.286944444437</v>
      </c>
      <c r="F940" s="3">
        <f>IF(tbl[[#This Row],[First_Contact_Timestamp]]="",0,1)</f>
        <v>1</v>
      </c>
      <c r="G940" s="5">
        <f>IF(tbl[[#This Row],[Contacted?]]=0,"",(tbl[[#This Row],[First_Contact_Timestamp]]-tbl[[#This Row],[Lead_Timestamp]])*(24*60))</f>
        <v>3.1999999936670065</v>
      </c>
      <c r="H940" s="1" t="str" cm="1">
        <f t="array" ref="H9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41" spans="1:8" x14ac:dyDescent="0.35">
      <c r="A941" s="2">
        <v>46133.38958333333</v>
      </c>
      <c r="B941" s="9">
        <v>46133</v>
      </c>
      <c r="C941" s="1" t="s">
        <v>12</v>
      </c>
      <c r="D941" s="1" t="s">
        <v>8</v>
      </c>
      <c r="E941" s="2">
        <v>46133.393680555557</v>
      </c>
      <c r="F941" s="3">
        <f>IF(tbl[[#This Row],[First_Contact_Timestamp]]="",0,1)</f>
        <v>1</v>
      </c>
      <c r="G941" s="5">
        <f>IF(tbl[[#This Row],[Contacted?]]=0,"",(tbl[[#This Row],[First_Contact_Timestamp]]-tbl[[#This Row],[Lead_Timestamp]])*(24*60))</f>
        <v>5.9000000066589564</v>
      </c>
      <c r="H941" s="1" t="str" cm="1">
        <f t="array" ref="H9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42" spans="1:8" x14ac:dyDescent="0.35">
      <c r="A942" s="2">
        <v>46133.742361111108</v>
      </c>
      <c r="B942" s="9">
        <v>46133</v>
      </c>
      <c r="C942" s="1" t="s">
        <v>14</v>
      </c>
      <c r="D942" s="1" t="s">
        <v>9</v>
      </c>
      <c r="E942" s="2">
        <v>46133.745555555557</v>
      </c>
      <c r="F942" s="3">
        <f>IF(tbl[[#This Row],[First_Contact_Timestamp]]="",0,1)</f>
        <v>1</v>
      </c>
      <c r="G942" s="5">
        <f>IF(tbl[[#This Row],[Contacted?]]=0,"",(tbl[[#This Row],[First_Contact_Timestamp]]-tbl[[#This Row],[Lead_Timestamp]])*(24*60))</f>
        <v>4.6000000066123903</v>
      </c>
      <c r="H942" s="1" t="str" cm="1">
        <f t="array" ref="H9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43" spans="1:8" x14ac:dyDescent="0.35">
      <c r="A943" s="2">
        <v>46133.777083333327</v>
      </c>
      <c r="B943" s="9">
        <v>46133</v>
      </c>
      <c r="C943" s="1" t="s">
        <v>14</v>
      </c>
      <c r="D943" s="1" t="s">
        <v>9</v>
      </c>
      <c r="F943" s="3">
        <f>IF(tbl[[#This Row],[First_Contact_Timestamp]]="",0,1)</f>
        <v>0</v>
      </c>
      <c r="G943" s="5" t="str">
        <f>IF(tbl[[#This Row],[Contacted?]]=0,"",(tbl[[#This Row],[First_Contact_Timestamp]]-tbl[[#This Row],[Lead_Timestamp]])*(24*60))</f>
        <v/>
      </c>
      <c r="H943" s="1" t="str" cm="1">
        <f t="array" ref="H9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44" spans="1:8" x14ac:dyDescent="0.35">
      <c r="A944" s="2">
        <v>46133.783333333333</v>
      </c>
      <c r="B944" s="9">
        <v>46133</v>
      </c>
      <c r="C944" s="1" t="s">
        <v>14</v>
      </c>
      <c r="D944" s="1" t="s">
        <v>8</v>
      </c>
      <c r="E944" s="2">
        <v>46133.848541666674</v>
      </c>
      <c r="F944" s="3">
        <f>IF(tbl[[#This Row],[First_Contact_Timestamp]]="",0,1)</f>
        <v>1</v>
      </c>
      <c r="G944" s="5">
        <f>IF(tbl[[#This Row],[Contacted?]]=0,"",(tbl[[#This Row],[First_Contact_Timestamp]]-tbl[[#This Row],[Lead_Timestamp]])*(24*60))</f>
        <v>93.900000010617077</v>
      </c>
      <c r="H944" s="1" t="str" cm="1">
        <f t="array" ref="H9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45" spans="1:8" x14ac:dyDescent="0.35">
      <c r="A945" s="2">
        <v>46133.831250000003</v>
      </c>
      <c r="B945" s="9">
        <v>46133</v>
      </c>
      <c r="C945" s="1" t="s">
        <v>13</v>
      </c>
      <c r="D945" s="1" t="s">
        <v>8</v>
      </c>
      <c r="E945" s="2">
        <v>46133.873680555553</v>
      </c>
      <c r="F945" s="3">
        <f>IF(tbl[[#This Row],[First_Contact_Timestamp]]="",0,1)</f>
        <v>1</v>
      </c>
      <c r="G945" s="5">
        <f>IF(tbl[[#This Row],[Contacted?]]=0,"",(tbl[[#This Row],[First_Contact_Timestamp]]-tbl[[#This Row],[Lead_Timestamp]])*(24*60))</f>
        <v>61.099999991711229</v>
      </c>
      <c r="H945" s="1" t="str" cm="1">
        <f t="array" ref="H9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46" spans="1:8" x14ac:dyDescent="0.35">
      <c r="A946" s="2">
        <v>46133.857638888891</v>
      </c>
      <c r="B946" s="9">
        <v>46133</v>
      </c>
      <c r="C946" s="1" t="s">
        <v>10</v>
      </c>
      <c r="D946" s="1" t="s">
        <v>6</v>
      </c>
      <c r="E946" s="2">
        <v>46133.86986111111</v>
      </c>
      <c r="F946" s="3">
        <f>IF(tbl[[#This Row],[First_Contact_Timestamp]]="",0,1)</f>
        <v>1</v>
      </c>
      <c r="G946" s="5">
        <f>IF(tbl[[#This Row],[Contacted?]]=0,"",(tbl[[#This Row],[First_Contact_Timestamp]]-tbl[[#This Row],[Lead_Timestamp]])*(24*60))</f>
        <v>17.599999996600673</v>
      </c>
      <c r="H946" s="1" t="str" cm="1">
        <f t="array" ref="H9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47" spans="1:8" x14ac:dyDescent="0.35">
      <c r="A947" s="2">
        <v>46133.939583333333</v>
      </c>
      <c r="B947" s="9">
        <v>46133</v>
      </c>
      <c r="C947" s="1" t="s">
        <v>14</v>
      </c>
      <c r="D947" s="1" t="s">
        <v>6</v>
      </c>
      <c r="E947" s="2">
        <v>46133.947430555563</v>
      </c>
      <c r="F947" s="3">
        <f>IF(tbl[[#This Row],[First_Contact_Timestamp]]="",0,1)</f>
        <v>1</v>
      </c>
      <c r="G947" s="5">
        <f>IF(tbl[[#This Row],[Contacted?]]=0,"",(tbl[[#This Row],[First_Contact_Timestamp]]-tbl[[#This Row],[Lead_Timestamp]])*(24*60))</f>
        <v>11.300000011688098</v>
      </c>
      <c r="H947" s="1" t="str" cm="1">
        <f t="array" ref="H9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48" spans="1:8" x14ac:dyDescent="0.35">
      <c r="A948" s="2">
        <v>46133.968055555553</v>
      </c>
      <c r="B948" s="9">
        <v>46133</v>
      </c>
      <c r="C948" s="1" t="s">
        <v>13</v>
      </c>
      <c r="D948" s="1" t="s">
        <v>9</v>
      </c>
      <c r="E948" s="2">
        <v>46133.972222222219</v>
      </c>
      <c r="F948" s="3">
        <f>IF(tbl[[#This Row],[First_Contact_Timestamp]]="",0,1)</f>
        <v>1</v>
      </c>
      <c r="G948" s="5">
        <f>IF(tbl[[#This Row],[Contacted?]]=0,"",(tbl[[#This Row],[First_Contact_Timestamp]]-tbl[[#This Row],[Lead_Timestamp]])*(24*60))</f>
        <v>5.9999999986030161</v>
      </c>
      <c r="H948" s="1" t="str" cm="1">
        <f t="array" ref="H9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49" spans="1:8" x14ac:dyDescent="0.35">
      <c r="A949" s="2">
        <v>46134.095833333333</v>
      </c>
      <c r="B949" s="9">
        <v>46134</v>
      </c>
      <c r="C949" s="1" t="s">
        <v>13</v>
      </c>
      <c r="D949" s="1" t="s">
        <v>7</v>
      </c>
      <c r="E949" s="2">
        <v>46134.113402777781</v>
      </c>
      <c r="F949" s="3">
        <f>IF(tbl[[#This Row],[First_Contact_Timestamp]]="",0,1)</f>
        <v>1</v>
      </c>
      <c r="G949" s="5">
        <f>IF(tbl[[#This Row],[Contacted?]]=0,"",(tbl[[#This Row],[First_Contact_Timestamp]]-tbl[[#This Row],[Lead_Timestamp]])*(24*60))</f>
        <v>25.30000000493601</v>
      </c>
      <c r="H949" s="1" t="str" cm="1">
        <f t="array" ref="H9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50" spans="1:8" x14ac:dyDescent="0.35">
      <c r="A950" s="2">
        <v>46134.321527777778</v>
      </c>
      <c r="B950" s="9">
        <v>46134</v>
      </c>
      <c r="C950" s="1" t="s">
        <v>12</v>
      </c>
      <c r="D950" s="1" t="s">
        <v>6</v>
      </c>
      <c r="F950" s="3">
        <f>IF(tbl[[#This Row],[First_Contact_Timestamp]]="",0,1)</f>
        <v>0</v>
      </c>
      <c r="G950" s="5" t="str">
        <f>IF(tbl[[#This Row],[Contacted?]]=0,"",(tbl[[#This Row],[First_Contact_Timestamp]]-tbl[[#This Row],[Lead_Timestamp]])*(24*60))</f>
        <v/>
      </c>
      <c r="H950" s="1" t="str" cm="1">
        <f t="array" ref="H9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51" spans="1:8" x14ac:dyDescent="0.35">
      <c r="A951" s="2">
        <v>46134.438888888893</v>
      </c>
      <c r="B951" s="9">
        <v>46134</v>
      </c>
      <c r="C951" s="1" t="s">
        <v>12</v>
      </c>
      <c r="D951" s="1" t="s">
        <v>5</v>
      </c>
      <c r="E951" s="2">
        <v>46134.441666666673</v>
      </c>
      <c r="F951" s="3">
        <f>IF(tbl[[#This Row],[First_Contact_Timestamp]]="",0,1)</f>
        <v>1</v>
      </c>
      <c r="G951" s="5">
        <f>IF(tbl[[#This Row],[Contacted?]]=0,"",(tbl[[#This Row],[First_Contact_Timestamp]]-tbl[[#This Row],[Lead_Timestamp]])*(24*60))</f>
        <v>4.0000000025611371</v>
      </c>
      <c r="H951" s="1" t="str" cm="1">
        <f t="array" ref="H9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52" spans="1:8" x14ac:dyDescent="0.35">
      <c r="A952" s="2">
        <v>46134.488888888889</v>
      </c>
      <c r="B952" s="9">
        <v>46134</v>
      </c>
      <c r="C952" s="1" t="s">
        <v>12</v>
      </c>
      <c r="D952" s="1" t="s">
        <v>6</v>
      </c>
      <c r="E952" s="2">
        <v>46134.512291666673</v>
      </c>
      <c r="F952" s="3">
        <f>IF(tbl[[#This Row],[First_Contact_Timestamp]]="",0,1)</f>
        <v>1</v>
      </c>
      <c r="G952" s="5">
        <f>IF(tbl[[#This Row],[Contacted?]]=0,"",(tbl[[#This Row],[First_Contact_Timestamp]]-tbl[[#This Row],[Lead_Timestamp]])*(24*60))</f>
        <v>33.70000000926666</v>
      </c>
      <c r="H952" s="1" t="str" cm="1">
        <f t="array" ref="H9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53" spans="1:8" x14ac:dyDescent="0.35">
      <c r="A953" s="2">
        <v>46134.490972222222</v>
      </c>
      <c r="B953" s="9">
        <v>46134</v>
      </c>
      <c r="C953" s="1" t="s">
        <v>13</v>
      </c>
      <c r="D953" s="1" t="s">
        <v>6</v>
      </c>
      <c r="E953" s="2">
        <v>46134.515277777777</v>
      </c>
      <c r="F953" s="3">
        <f>IF(tbl[[#This Row],[First_Contact_Timestamp]]="",0,1)</f>
        <v>1</v>
      </c>
      <c r="G953" s="5">
        <f>IF(tbl[[#This Row],[Contacted?]]=0,"",(tbl[[#This Row],[First_Contact_Timestamp]]-tbl[[#This Row],[Lead_Timestamp]])*(24*60))</f>
        <v>34.999999998835847</v>
      </c>
      <c r="H953" s="1" t="str" cm="1">
        <f t="array" ref="H9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54" spans="1:8" x14ac:dyDescent="0.35">
      <c r="A954" s="2">
        <v>46134.525694444441</v>
      </c>
      <c r="B954" s="9">
        <v>46134</v>
      </c>
      <c r="C954" s="1" t="s">
        <v>11</v>
      </c>
      <c r="D954" s="1" t="s">
        <v>8</v>
      </c>
      <c r="E954" s="2">
        <v>46134.549444444441</v>
      </c>
      <c r="F954" s="3">
        <f>IF(tbl[[#This Row],[First_Contact_Timestamp]]="",0,1)</f>
        <v>1</v>
      </c>
      <c r="G954" s="5">
        <f>IF(tbl[[#This Row],[Contacted?]]=0,"",(tbl[[#This Row],[First_Contact_Timestamp]]-tbl[[#This Row],[Lead_Timestamp]])*(24*60))</f>
        <v>34.200000000419095</v>
      </c>
      <c r="H954" s="1" t="str" cm="1">
        <f t="array" ref="H9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55" spans="1:8" x14ac:dyDescent="0.35">
      <c r="A955" s="2">
        <v>46134.599305555559</v>
      </c>
      <c r="B955" s="9">
        <v>46134</v>
      </c>
      <c r="C955" s="1" t="s">
        <v>12</v>
      </c>
      <c r="D955" s="1" t="s">
        <v>6</v>
      </c>
      <c r="E955" s="2">
        <v>46134.623194444437</v>
      </c>
      <c r="F955" s="3">
        <f>IF(tbl[[#This Row],[First_Contact_Timestamp]]="",0,1)</f>
        <v>1</v>
      </c>
      <c r="G955" s="5">
        <f>IF(tbl[[#This Row],[Contacted?]]=0,"",(tbl[[#This Row],[First_Contact_Timestamp]]-tbl[[#This Row],[Lead_Timestamp]])*(24*60))</f>
        <v>34.399999984307215</v>
      </c>
      <c r="H955" s="1" t="str" cm="1">
        <f t="array" ref="H9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56" spans="1:8" x14ac:dyDescent="0.35">
      <c r="A956" s="2">
        <v>46134.613194444442</v>
      </c>
      <c r="B956" s="9">
        <v>46134</v>
      </c>
      <c r="C956" s="1" t="s">
        <v>11</v>
      </c>
      <c r="D956" s="1" t="s">
        <v>9</v>
      </c>
      <c r="E956" s="2">
        <v>46134.62736111111</v>
      </c>
      <c r="F956" s="3">
        <f>IF(tbl[[#This Row],[First_Contact_Timestamp]]="",0,1)</f>
        <v>1</v>
      </c>
      <c r="G956" s="5">
        <f>IF(tbl[[#This Row],[Contacted?]]=0,"",(tbl[[#This Row],[First_Contact_Timestamp]]-tbl[[#This Row],[Lead_Timestamp]])*(24*60))</f>
        <v>20.400000001536682</v>
      </c>
      <c r="H956" s="1" t="str" cm="1">
        <f t="array" ref="H9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57" spans="1:8" x14ac:dyDescent="0.35">
      <c r="A957" s="2">
        <v>46134.637499999997</v>
      </c>
      <c r="B957" s="9">
        <v>46134</v>
      </c>
      <c r="C957" s="1" t="s">
        <v>12</v>
      </c>
      <c r="D957" s="1" t="s">
        <v>5</v>
      </c>
      <c r="E957" s="2">
        <v>46134.672777777778</v>
      </c>
      <c r="F957" s="3">
        <f>IF(tbl[[#This Row],[First_Contact_Timestamp]]="",0,1)</f>
        <v>1</v>
      </c>
      <c r="G957" s="5">
        <f>IF(tbl[[#This Row],[Contacted?]]=0,"",(tbl[[#This Row],[First_Contact_Timestamp]]-tbl[[#This Row],[Lead_Timestamp]])*(24*60))</f>
        <v>50.800000004237518</v>
      </c>
      <c r="H957" s="1" t="str" cm="1">
        <f t="array" ref="H9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58" spans="1:8" x14ac:dyDescent="0.35">
      <c r="A958" s="2">
        <v>46134.832638888889</v>
      </c>
      <c r="B958" s="9">
        <v>46134</v>
      </c>
      <c r="C958" s="1" t="s">
        <v>12</v>
      </c>
      <c r="D958" s="1" t="s">
        <v>6</v>
      </c>
      <c r="E958" s="2">
        <v>46134.88590277778</v>
      </c>
      <c r="F958" s="3">
        <f>IF(tbl[[#This Row],[First_Contact_Timestamp]]="",0,1)</f>
        <v>1</v>
      </c>
      <c r="G958" s="5">
        <f>IF(tbl[[#This Row],[Contacted?]]=0,"",(tbl[[#This Row],[First_Contact_Timestamp]]-tbl[[#This Row],[Lead_Timestamp]])*(24*60))</f>
        <v>76.700000002747402</v>
      </c>
      <c r="H958" s="1" t="str" cm="1">
        <f t="array" ref="H9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59" spans="1:8" x14ac:dyDescent="0.35">
      <c r="A959" s="2">
        <v>46134.945833333331</v>
      </c>
      <c r="B959" s="9">
        <v>46134</v>
      </c>
      <c r="C959" s="1" t="s">
        <v>10</v>
      </c>
      <c r="D959" s="1" t="s">
        <v>8</v>
      </c>
      <c r="E959" s="2">
        <v>46134.95076388889</v>
      </c>
      <c r="F959" s="3">
        <f>IF(tbl[[#This Row],[First_Contact_Timestamp]]="",0,1)</f>
        <v>1</v>
      </c>
      <c r="G959" s="5">
        <f>IF(tbl[[#This Row],[Contacted?]]=0,"",(tbl[[#This Row],[First_Contact_Timestamp]]-tbl[[#This Row],[Lead_Timestamp]])*(24*60))</f>
        <v>7.1000000042840838</v>
      </c>
      <c r="H959" s="1" t="str" cm="1">
        <f t="array" ref="H9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60" spans="1:8" x14ac:dyDescent="0.35">
      <c r="A960" s="2">
        <v>46134.990277777782</v>
      </c>
      <c r="B960" s="9">
        <v>46134</v>
      </c>
      <c r="C960" s="1" t="s">
        <v>13</v>
      </c>
      <c r="D960" s="1" t="s">
        <v>8</v>
      </c>
      <c r="E960" s="2">
        <v>46134.996736111112</v>
      </c>
      <c r="F960" s="3">
        <f>IF(tbl[[#This Row],[First_Contact_Timestamp]]="",0,1)</f>
        <v>1</v>
      </c>
      <c r="G960" s="5">
        <f>IF(tbl[[#This Row],[Contacted?]]=0,"",(tbl[[#This Row],[First_Contact_Timestamp]]-tbl[[#This Row],[Lead_Timestamp]])*(24*60))</f>
        <v>9.2999999946914613</v>
      </c>
      <c r="H960" s="1" t="str" cm="1">
        <f t="array" ref="H9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61" spans="1:8" x14ac:dyDescent="0.35">
      <c r="A961" s="2">
        <v>46135.113194444442</v>
      </c>
      <c r="B961" s="9">
        <v>46135</v>
      </c>
      <c r="C961" s="1" t="s">
        <v>10</v>
      </c>
      <c r="D961" s="1" t="s">
        <v>5</v>
      </c>
      <c r="F961" s="3">
        <f>IF(tbl[[#This Row],[First_Contact_Timestamp]]="",0,1)</f>
        <v>0</v>
      </c>
      <c r="G961" s="5" t="str">
        <f>IF(tbl[[#This Row],[Contacted?]]=0,"",(tbl[[#This Row],[First_Contact_Timestamp]]-tbl[[#This Row],[Lead_Timestamp]])*(24*60))</f>
        <v/>
      </c>
      <c r="H961" s="1" t="str" cm="1">
        <f t="array" ref="H9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62" spans="1:8" x14ac:dyDescent="0.35">
      <c r="A962" s="2">
        <v>46135.302777777782</v>
      </c>
      <c r="B962" s="9">
        <v>46135</v>
      </c>
      <c r="C962" s="1" t="s">
        <v>12</v>
      </c>
      <c r="D962" s="1" t="s">
        <v>6</v>
      </c>
      <c r="E962" s="2">
        <v>46135.376597222217</v>
      </c>
      <c r="F962" s="3">
        <f>IF(tbl[[#This Row],[First_Contact_Timestamp]]="",0,1)</f>
        <v>1</v>
      </c>
      <c r="G962" s="5">
        <f>IF(tbl[[#This Row],[Contacted?]]=0,"",(tbl[[#This Row],[First_Contact_Timestamp]]-tbl[[#This Row],[Lead_Timestamp]])*(24*60))</f>
        <v>106.29999998607673</v>
      </c>
      <c r="H962" s="1" t="str" cm="1">
        <f t="array" ref="H9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963" spans="1:8" x14ac:dyDescent="0.35">
      <c r="A963" s="2">
        <v>46135.306944444441</v>
      </c>
      <c r="B963" s="9">
        <v>46135</v>
      </c>
      <c r="C963" s="1" t="s">
        <v>14</v>
      </c>
      <c r="D963" s="1" t="s">
        <v>5</v>
      </c>
      <c r="E963" s="2">
        <v>46135.312638888878</v>
      </c>
      <c r="F963" s="3">
        <f>IF(tbl[[#This Row],[First_Contact_Timestamp]]="",0,1)</f>
        <v>1</v>
      </c>
      <c r="G963" s="5">
        <f>IF(tbl[[#This Row],[Contacted?]]=0,"",(tbl[[#This Row],[First_Contact_Timestamp]]-tbl[[#This Row],[Lead_Timestamp]])*(24*60))</f>
        <v>8.1999999890103936</v>
      </c>
      <c r="H963" s="1" t="str" cm="1">
        <f t="array" ref="H9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64" spans="1:8" x14ac:dyDescent="0.35">
      <c r="A964" s="2">
        <v>46135.361805555563</v>
      </c>
      <c r="B964" s="9">
        <v>46135</v>
      </c>
      <c r="C964" s="1" t="s">
        <v>14</v>
      </c>
      <c r="D964" s="1" t="s">
        <v>9</v>
      </c>
      <c r="E964" s="2">
        <v>46135.36409722222</v>
      </c>
      <c r="F964" s="3">
        <f>IF(tbl[[#This Row],[First_Contact_Timestamp]]="",0,1)</f>
        <v>1</v>
      </c>
      <c r="G964" s="5">
        <f>IF(tbl[[#This Row],[Contacted?]]=0,"",(tbl[[#This Row],[First_Contact_Timestamp]]-tbl[[#This Row],[Lead_Timestamp]])*(24*60))</f>
        <v>3.2999999856110662</v>
      </c>
      <c r="H964" s="1" t="str" cm="1">
        <f t="array" ref="H9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65" spans="1:8" x14ac:dyDescent="0.35">
      <c r="A965" s="2">
        <v>46135.428472222222</v>
      </c>
      <c r="B965" s="9">
        <v>46135</v>
      </c>
      <c r="C965" s="1" t="s">
        <v>14</v>
      </c>
      <c r="D965" s="1" t="s">
        <v>8</v>
      </c>
      <c r="F965" s="3">
        <f>IF(tbl[[#This Row],[First_Contact_Timestamp]]="",0,1)</f>
        <v>0</v>
      </c>
      <c r="G965" s="5" t="str">
        <f>IF(tbl[[#This Row],[Contacted?]]=0,"",(tbl[[#This Row],[First_Contact_Timestamp]]-tbl[[#This Row],[Lead_Timestamp]])*(24*60))</f>
        <v/>
      </c>
      <c r="H965" s="1" t="str" cm="1">
        <f t="array" ref="H9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66" spans="1:8" x14ac:dyDescent="0.35">
      <c r="A966" s="2">
        <v>46135.506944444453</v>
      </c>
      <c r="B966" s="9">
        <v>46135</v>
      </c>
      <c r="C966" s="1" t="s">
        <v>14</v>
      </c>
      <c r="D966" s="1" t="s">
        <v>5</v>
      </c>
      <c r="E966" s="2">
        <v>46135.518055555563</v>
      </c>
      <c r="F966" s="3">
        <f>IF(tbl[[#This Row],[First_Contact_Timestamp]]="",0,1)</f>
        <v>1</v>
      </c>
      <c r="G966" s="5">
        <f>IF(tbl[[#This Row],[Contacted?]]=0,"",(tbl[[#This Row],[First_Contact_Timestamp]]-tbl[[#This Row],[Lead_Timestamp]])*(24*60))</f>
        <v>15.999999999767169</v>
      </c>
      <c r="H966" s="1" t="str" cm="1">
        <f t="array" ref="H9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67" spans="1:8" x14ac:dyDescent="0.35">
      <c r="A967" s="2">
        <v>46135.634722222218</v>
      </c>
      <c r="B967" s="9">
        <v>46135</v>
      </c>
      <c r="C967" s="1" t="s">
        <v>14</v>
      </c>
      <c r="D967" s="1" t="s">
        <v>5</v>
      </c>
      <c r="E967" s="2">
        <v>46135.639652777783</v>
      </c>
      <c r="F967" s="3">
        <f>IF(tbl[[#This Row],[First_Contact_Timestamp]]="",0,1)</f>
        <v>1</v>
      </c>
      <c r="G967" s="5">
        <f>IF(tbl[[#This Row],[Contacted?]]=0,"",(tbl[[#This Row],[First_Contact_Timestamp]]-tbl[[#This Row],[Lead_Timestamp]])*(24*60))</f>
        <v>7.1000000147614628</v>
      </c>
      <c r="H967" s="1" t="str" cm="1">
        <f t="array" ref="H9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68" spans="1:8" x14ac:dyDescent="0.35">
      <c r="A968" s="2">
        <v>46135.753472222219</v>
      </c>
      <c r="B968" s="9">
        <v>46135</v>
      </c>
      <c r="C968" s="1" t="s">
        <v>11</v>
      </c>
      <c r="D968" s="1" t="s">
        <v>9</v>
      </c>
      <c r="E968" s="2">
        <v>46135.757708333331</v>
      </c>
      <c r="F968" s="3">
        <f>IF(tbl[[#This Row],[First_Contact_Timestamp]]="",0,1)</f>
        <v>1</v>
      </c>
      <c r="G968" s="5">
        <f>IF(tbl[[#This Row],[Contacted?]]=0,"",(tbl[[#This Row],[First_Contact_Timestamp]]-tbl[[#This Row],[Lead_Timestamp]])*(24*60))</f>
        <v>6.1000000010244548</v>
      </c>
      <c r="H968" s="1" t="str" cm="1">
        <f t="array" ref="H9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69" spans="1:8" x14ac:dyDescent="0.35">
      <c r="A969" s="2">
        <v>46135.842361111107</v>
      </c>
      <c r="B969" s="9">
        <v>46135</v>
      </c>
      <c r="C969" s="1" t="s">
        <v>10</v>
      </c>
      <c r="D969" s="1" t="s">
        <v>6</v>
      </c>
      <c r="F969" s="3">
        <f>IF(tbl[[#This Row],[First_Contact_Timestamp]]="",0,1)</f>
        <v>0</v>
      </c>
      <c r="G969" s="5" t="str">
        <f>IF(tbl[[#This Row],[Contacted?]]=0,"",(tbl[[#This Row],[First_Contact_Timestamp]]-tbl[[#This Row],[Lead_Timestamp]])*(24*60))</f>
        <v/>
      </c>
      <c r="H969" s="1" t="str" cm="1">
        <f t="array" ref="H9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70" spans="1:8" x14ac:dyDescent="0.35">
      <c r="A970" s="2">
        <v>46135.927777777782</v>
      </c>
      <c r="B970" s="9">
        <v>46135</v>
      </c>
      <c r="C970" s="1" t="s">
        <v>10</v>
      </c>
      <c r="D970" s="1" t="s">
        <v>9</v>
      </c>
      <c r="E970" s="2">
        <v>46135.934236111112</v>
      </c>
      <c r="F970" s="3">
        <f>IF(tbl[[#This Row],[First_Contact_Timestamp]]="",0,1)</f>
        <v>1</v>
      </c>
      <c r="G970" s="5">
        <f>IF(tbl[[#This Row],[Contacted?]]=0,"",(tbl[[#This Row],[First_Contact_Timestamp]]-tbl[[#This Row],[Lead_Timestamp]])*(24*60))</f>
        <v>9.2999999946914613</v>
      </c>
      <c r="H970" s="1" t="str" cm="1">
        <f t="array" ref="H9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71" spans="1:8" x14ac:dyDescent="0.35">
      <c r="A971" s="2">
        <v>46136.06527777778</v>
      </c>
      <c r="B971" s="9">
        <v>46136</v>
      </c>
      <c r="C971" s="1" t="s">
        <v>10</v>
      </c>
      <c r="D971" s="1" t="s">
        <v>5</v>
      </c>
      <c r="E971" s="2">
        <v>46136.091041666667</v>
      </c>
      <c r="F971" s="3">
        <f>IF(tbl[[#This Row],[First_Contact_Timestamp]]="",0,1)</f>
        <v>1</v>
      </c>
      <c r="G971" s="5">
        <f>IF(tbl[[#This Row],[Contacted?]]=0,"",(tbl[[#This Row],[First_Contact_Timestamp]]-tbl[[#This Row],[Lead_Timestamp]])*(24*60))</f>
        <v>37.099999997299165</v>
      </c>
      <c r="H971" s="1" t="str" cm="1">
        <f t="array" ref="H9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972" spans="1:8" x14ac:dyDescent="0.35">
      <c r="A972" s="2">
        <v>46136.317361111112</v>
      </c>
      <c r="B972" s="9">
        <v>46136</v>
      </c>
      <c r="C972" s="1" t="s">
        <v>12</v>
      </c>
      <c r="D972" s="1" t="s">
        <v>9</v>
      </c>
      <c r="F972" s="3">
        <f>IF(tbl[[#This Row],[First_Contact_Timestamp]]="",0,1)</f>
        <v>0</v>
      </c>
      <c r="G972" s="5" t="str">
        <f>IF(tbl[[#This Row],[Contacted?]]=0,"",(tbl[[#This Row],[First_Contact_Timestamp]]-tbl[[#This Row],[Lead_Timestamp]])*(24*60))</f>
        <v/>
      </c>
      <c r="H972" s="1" t="str" cm="1">
        <f t="array" ref="H9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73" spans="1:8" x14ac:dyDescent="0.35">
      <c r="A973" s="2">
        <v>46136.384722222218</v>
      </c>
      <c r="B973" s="9">
        <v>46136</v>
      </c>
      <c r="C973" s="1" t="s">
        <v>10</v>
      </c>
      <c r="D973" s="1" t="s">
        <v>7</v>
      </c>
      <c r="E973" s="2">
        <v>46136.395138888889</v>
      </c>
      <c r="F973" s="3">
        <f>IF(tbl[[#This Row],[First_Contact_Timestamp]]="",0,1)</f>
        <v>1</v>
      </c>
      <c r="G973" s="5">
        <f>IF(tbl[[#This Row],[Contacted?]]=0,"",(tbl[[#This Row],[First_Contact_Timestamp]]-tbl[[#This Row],[Lead_Timestamp]])*(24*60))</f>
        <v>15.000000006984919</v>
      </c>
      <c r="H973" s="1" t="str" cm="1">
        <f t="array" ref="H9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974" spans="1:8" x14ac:dyDescent="0.35">
      <c r="A974" s="2">
        <v>46136.38958333333</v>
      </c>
      <c r="B974" s="9">
        <v>46136</v>
      </c>
      <c r="C974" s="1" t="s">
        <v>12</v>
      </c>
      <c r="D974" s="1" t="s">
        <v>5</v>
      </c>
      <c r="E974" s="2">
        <v>46136.392638888887</v>
      </c>
      <c r="F974" s="3">
        <f>IF(tbl[[#This Row],[First_Contact_Timestamp]]="",0,1)</f>
        <v>1</v>
      </c>
      <c r="G974" s="5">
        <f>IF(tbl[[#This Row],[Contacted?]]=0,"",(tbl[[#This Row],[First_Contact_Timestamp]]-tbl[[#This Row],[Lead_Timestamp]])*(24*60))</f>
        <v>4.4000000017695129</v>
      </c>
      <c r="H974" s="1" t="str" cm="1">
        <f t="array" ref="H9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75" spans="1:8" x14ac:dyDescent="0.35">
      <c r="A975" s="2">
        <v>46136.542361111111</v>
      </c>
      <c r="B975" s="9">
        <v>46136</v>
      </c>
      <c r="C975" s="1" t="s">
        <v>11</v>
      </c>
      <c r="D975" s="1" t="s">
        <v>9</v>
      </c>
      <c r="E975" s="2">
        <v>46136.548750000002</v>
      </c>
      <c r="F975" s="3">
        <f>IF(tbl[[#This Row],[First_Contact_Timestamp]]="",0,1)</f>
        <v>1</v>
      </c>
      <c r="G975" s="5">
        <f>IF(tbl[[#This Row],[Contacted?]]=0,"",(tbl[[#This Row],[First_Contact_Timestamp]]-tbl[[#This Row],[Lead_Timestamp]])*(24*60))</f>
        <v>9.2000000027474016</v>
      </c>
      <c r="H975" s="1" t="str" cm="1">
        <f t="array" ref="H9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76" spans="1:8" x14ac:dyDescent="0.35">
      <c r="A976" s="2">
        <v>46136.558333333327</v>
      </c>
      <c r="B976" s="9">
        <v>46136</v>
      </c>
      <c r="C976" s="1" t="s">
        <v>13</v>
      </c>
      <c r="D976" s="1" t="s">
        <v>8</v>
      </c>
      <c r="F976" s="3">
        <f>IF(tbl[[#This Row],[First_Contact_Timestamp]]="",0,1)</f>
        <v>0</v>
      </c>
      <c r="G976" s="5" t="str">
        <f>IF(tbl[[#This Row],[Contacted?]]=0,"",(tbl[[#This Row],[First_Contact_Timestamp]]-tbl[[#This Row],[Lead_Timestamp]])*(24*60))</f>
        <v/>
      </c>
      <c r="H976" s="1" t="str" cm="1">
        <f t="array" ref="H9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77" spans="1:8" x14ac:dyDescent="0.35">
      <c r="A977" s="2">
        <v>46136.574999999997</v>
      </c>
      <c r="B977" s="9">
        <v>46136</v>
      </c>
      <c r="C977" s="1" t="s">
        <v>12</v>
      </c>
      <c r="D977" s="1" t="s">
        <v>5</v>
      </c>
      <c r="E977" s="2">
        <v>46136.582430555558</v>
      </c>
      <c r="F977" s="3">
        <f>IF(tbl[[#This Row],[First_Contact_Timestamp]]="",0,1)</f>
        <v>1</v>
      </c>
      <c r="G977" s="5">
        <f>IF(tbl[[#This Row],[Contacted?]]=0,"",(tbl[[#This Row],[First_Contact_Timestamp]]-tbl[[#This Row],[Lead_Timestamp]])*(24*60))</f>
        <v>10.700000007636845</v>
      </c>
      <c r="H977" s="1" t="str" cm="1">
        <f t="array" ref="H9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78" spans="1:8" x14ac:dyDescent="0.35">
      <c r="A978" s="2">
        <v>46136.645138888889</v>
      </c>
      <c r="B978" s="9">
        <v>46136</v>
      </c>
      <c r="C978" s="1" t="s">
        <v>10</v>
      </c>
      <c r="D978" s="1" t="s">
        <v>9</v>
      </c>
      <c r="E978" s="2">
        <v>46136.650208333333</v>
      </c>
      <c r="F978" s="3">
        <f>IF(tbl[[#This Row],[First_Contact_Timestamp]]="",0,1)</f>
        <v>1</v>
      </c>
      <c r="G978" s="5">
        <f>IF(tbl[[#This Row],[Contacted?]]=0,"",(tbl[[#This Row],[First_Contact_Timestamp]]-tbl[[#This Row],[Lead_Timestamp]])*(24*60))</f>
        <v>7.2999999986495823</v>
      </c>
      <c r="H978" s="1" t="str" cm="1">
        <f t="array" ref="H9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79" spans="1:8" x14ac:dyDescent="0.35">
      <c r="A979" s="2">
        <v>46136.760416666657</v>
      </c>
      <c r="B979" s="9">
        <v>46136</v>
      </c>
      <c r="C979" s="1" t="s">
        <v>14</v>
      </c>
      <c r="D979" s="1" t="s">
        <v>6</v>
      </c>
      <c r="E979" s="2">
        <v>46136.766041666669</v>
      </c>
      <c r="F979" s="3">
        <f>IF(tbl[[#This Row],[First_Contact_Timestamp]]="",0,1)</f>
        <v>1</v>
      </c>
      <c r="G979" s="5">
        <f>IF(tbl[[#This Row],[Contacted?]]=0,"",(tbl[[#This Row],[First_Contact_Timestamp]]-tbl[[#This Row],[Lead_Timestamp]])*(24*60))</f>
        <v>8.1000000180210918</v>
      </c>
      <c r="H979" s="1" t="str" cm="1">
        <f t="array" ref="H9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80" spans="1:8" x14ac:dyDescent="0.35">
      <c r="A980" s="2">
        <v>46136.816666666673</v>
      </c>
      <c r="B980" s="9">
        <v>46136</v>
      </c>
      <c r="C980" s="1" t="s">
        <v>14</v>
      </c>
      <c r="D980" s="1" t="s">
        <v>5</v>
      </c>
      <c r="E980" s="2">
        <v>46136.820208333331</v>
      </c>
      <c r="F980" s="3">
        <f>IF(tbl[[#This Row],[First_Contact_Timestamp]]="",0,1)</f>
        <v>1</v>
      </c>
      <c r="G980" s="5">
        <f>IF(tbl[[#This Row],[Contacted?]]=0,"",(tbl[[#This Row],[First_Contact_Timestamp]]-tbl[[#This Row],[Lead_Timestamp]])*(24*60))</f>
        <v>5.0999999872874469</v>
      </c>
      <c r="H980" s="1" t="str" cm="1">
        <f t="array" ref="H9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81" spans="1:8" x14ac:dyDescent="0.35">
      <c r="A981" s="2">
        <v>46137</v>
      </c>
      <c r="B981" s="9">
        <v>46137</v>
      </c>
      <c r="C981" s="1" t="s">
        <v>14</v>
      </c>
      <c r="D981" s="1" t="s">
        <v>7</v>
      </c>
      <c r="E981" s="2">
        <v>46137.003611111111</v>
      </c>
      <c r="F981" s="3">
        <f>IF(tbl[[#This Row],[First_Contact_Timestamp]]="",0,1)</f>
        <v>1</v>
      </c>
      <c r="G981" s="5">
        <f>IF(tbl[[#This Row],[Contacted?]]=0,"",(tbl[[#This Row],[First_Contact_Timestamp]]-tbl[[#This Row],[Lead_Timestamp]])*(24*60))</f>
        <v>5.2000000001862645</v>
      </c>
      <c r="H981" s="1" t="str" cm="1">
        <f t="array" ref="H9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82" spans="1:8" x14ac:dyDescent="0.35">
      <c r="A982" s="2">
        <v>46137.029861111107</v>
      </c>
      <c r="B982" s="9">
        <v>46137</v>
      </c>
      <c r="C982" s="1" t="s">
        <v>14</v>
      </c>
      <c r="D982" s="1" t="s">
        <v>7</v>
      </c>
      <c r="E982" s="2">
        <v>46137.034791666672</v>
      </c>
      <c r="F982" s="3">
        <f>IF(tbl[[#This Row],[First_Contact_Timestamp]]="",0,1)</f>
        <v>1</v>
      </c>
      <c r="G982" s="5">
        <f>IF(tbl[[#This Row],[Contacted?]]=0,"",(tbl[[#This Row],[First_Contact_Timestamp]]-tbl[[#This Row],[Lead_Timestamp]])*(24*60))</f>
        <v>7.1000000147614628</v>
      </c>
      <c r="H982" s="1" t="str" cm="1">
        <f t="array" ref="H9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83" spans="1:8" x14ac:dyDescent="0.35">
      <c r="A983" s="2">
        <v>46137.088194444441</v>
      </c>
      <c r="B983" s="9">
        <v>46137</v>
      </c>
      <c r="C983" s="1" t="s">
        <v>13</v>
      </c>
      <c r="D983" s="1" t="s">
        <v>5</v>
      </c>
      <c r="E983" s="2">
        <v>46137.094027777777</v>
      </c>
      <c r="F983" s="3">
        <f>IF(tbl[[#This Row],[First_Contact_Timestamp]]="",0,1)</f>
        <v>1</v>
      </c>
      <c r="G983" s="5">
        <f>IF(tbl[[#This Row],[Contacted?]]=0,"",(tbl[[#This Row],[First_Contact_Timestamp]]-tbl[[#This Row],[Lead_Timestamp]])*(24*60))</f>
        <v>8.40000000433065</v>
      </c>
      <c r="H983" s="1" t="str" cm="1">
        <f t="array" ref="H9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84" spans="1:8" x14ac:dyDescent="0.35">
      <c r="A984" s="2">
        <v>46137.102777777778</v>
      </c>
      <c r="B984" s="9">
        <v>46137</v>
      </c>
      <c r="C984" s="1" t="s">
        <v>14</v>
      </c>
      <c r="D984" s="1" t="s">
        <v>8</v>
      </c>
      <c r="F984" s="3">
        <f>IF(tbl[[#This Row],[First_Contact_Timestamp]]="",0,1)</f>
        <v>0</v>
      </c>
      <c r="G984" s="5" t="str">
        <f>IF(tbl[[#This Row],[Contacted?]]=0,"",(tbl[[#This Row],[First_Contact_Timestamp]]-tbl[[#This Row],[Lead_Timestamp]])*(24*60))</f>
        <v/>
      </c>
      <c r="H984" s="1" t="str" cm="1">
        <f t="array" ref="H9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85" spans="1:8" x14ac:dyDescent="0.35">
      <c r="A985" s="2">
        <v>46137.163888888892</v>
      </c>
      <c r="B985" s="9">
        <v>46137</v>
      </c>
      <c r="C985" s="1" t="s">
        <v>13</v>
      </c>
      <c r="D985" s="1" t="s">
        <v>7</v>
      </c>
      <c r="E985" s="2">
        <v>46137.166180555563</v>
      </c>
      <c r="F985" s="3">
        <f>IF(tbl[[#This Row],[First_Contact_Timestamp]]="",0,1)</f>
        <v>1</v>
      </c>
      <c r="G985" s="5">
        <f>IF(tbl[[#This Row],[Contacted?]]=0,"",(tbl[[#This Row],[First_Contact_Timestamp]]-tbl[[#This Row],[Lead_Timestamp]])*(24*60))</f>
        <v>3.3000000065658242</v>
      </c>
      <c r="H985" s="1" t="str" cm="1">
        <f t="array" ref="H9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86" spans="1:8" x14ac:dyDescent="0.35">
      <c r="A986" s="2">
        <v>46137.220138888893</v>
      </c>
      <c r="B986" s="9">
        <v>46137</v>
      </c>
      <c r="C986" s="1" t="s">
        <v>11</v>
      </c>
      <c r="D986" s="1" t="s">
        <v>6</v>
      </c>
      <c r="E986" s="2">
        <v>46137.228541666656</v>
      </c>
      <c r="F986" s="3">
        <f>IF(tbl[[#This Row],[First_Contact_Timestamp]]="",0,1)</f>
        <v>1</v>
      </c>
      <c r="G986" s="5">
        <f>IF(tbl[[#This Row],[Contacted?]]=0,"",(tbl[[#This Row],[First_Contact_Timestamp]]-tbl[[#This Row],[Lead_Timestamp]])*(24*60))</f>
        <v>12.099999978672713</v>
      </c>
      <c r="H986" s="1" t="str" cm="1">
        <f t="array" ref="H9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87" spans="1:8" x14ac:dyDescent="0.35">
      <c r="A987" s="2">
        <v>46137.220833333333</v>
      </c>
      <c r="B987" s="9">
        <v>46137</v>
      </c>
      <c r="C987" s="1" t="s">
        <v>11</v>
      </c>
      <c r="D987" s="1" t="s">
        <v>8</v>
      </c>
      <c r="E987" s="2">
        <v>46137.223402777781</v>
      </c>
      <c r="F987" s="3">
        <f>IF(tbl[[#This Row],[First_Contact_Timestamp]]="",0,1)</f>
        <v>1</v>
      </c>
      <c r="G987" s="5">
        <f>IF(tbl[[#This Row],[Contacted?]]=0,"",(tbl[[#This Row],[First_Contact_Timestamp]]-tbl[[#This Row],[Lead_Timestamp]])*(24*60))</f>
        <v>3.7000000057742</v>
      </c>
      <c r="H987" s="1" t="str" cm="1">
        <f t="array" ref="H9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88" spans="1:8" x14ac:dyDescent="0.35">
      <c r="A988" s="2">
        <v>46137.602083333331</v>
      </c>
      <c r="B988" s="9">
        <v>46137</v>
      </c>
      <c r="C988" s="1" t="s">
        <v>10</v>
      </c>
      <c r="D988" s="1" t="s">
        <v>6</v>
      </c>
      <c r="E988" s="2">
        <v>46137.610625000001</v>
      </c>
      <c r="F988" s="3">
        <f>IF(tbl[[#This Row],[First_Contact_Timestamp]]="",0,1)</f>
        <v>1</v>
      </c>
      <c r="G988" s="5">
        <f>IF(tbl[[#This Row],[Contacted?]]=0,"",(tbl[[#This Row],[First_Contact_Timestamp]]-tbl[[#This Row],[Lead_Timestamp]])*(24*60))</f>
        <v>12.300000004470348</v>
      </c>
      <c r="H988" s="1" t="str" cm="1">
        <f t="array" ref="H9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89" spans="1:8" x14ac:dyDescent="0.35">
      <c r="A989" s="2">
        <v>46137.677777777782</v>
      </c>
      <c r="B989" s="9">
        <v>46137</v>
      </c>
      <c r="C989" s="1" t="s">
        <v>10</v>
      </c>
      <c r="D989" s="1" t="s">
        <v>7</v>
      </c>
      <c r="E989" s="2">
        <v>46137.683125000003</v>
      </c>
      <c r="F989" s="3">
        <f>IF(tbl[[#This Row],[First_Contact_Timestamp]]="",0,1)</f>
        <v>1</v>
      </c>
      <c r="G989" s="5">
        <f>IF(tbl[[#This Row],[Contacted?]]=0,"",(tbl[[#This Row],[First_Contact_Timestamp]]-tbl[[#This Row],[Lead_Timestamp]])*(24*60))</f>
        <v>7.6999999978579581</v>
      </c>
      <c r="H989" s="1" t="str" cm="1">
        <f t="array" ref="H9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90" spans="1:8" x14ac:dyDescent="0.35">
      <c r="A990" s="2">
        <v>46137.751388888893</v>
      </c>
      <c r="B990" s="9">
        <v>46137</v>
      </c>
      <c r="C990" s="1" t="s">
        <v>14</v>
      </c>
      <c r="D990" s="1" t="s">
        <v>6</v>
      </c>
      <c r="F990" s="3">
        <f>IF(tbl[[#This Row],[First_Contact_Timestamp]]="",0,1)</f>
        <v>0</v>
      </c>
      <c r="G990" s="5" t="str">
        <f>IF(tbl[[#This Row],[Contacted?]]=0,"",(tbl[[#This Row],[First_Contact_Timestamp]]-tbl[[#This Row],[Lead_Timestamp]])*(24*60))</f>
        <v/>
      </c>
      <c r="H990" s="1" t="str" cm="1">
        <f t="array" ref="H9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91" spans="1:8" x14ac:dyDescent="0.35">
      <c r="A991" s="2">
        <v>46137.89166666667</v>
      </c>
      <c r="B991" s="9">
        <v>46137</v>
      </c>
      <c r="C991" s="1" t="s">
        <v>14</v>
      </c>
      <c r="D991" s="1" t="s">
        <v>7</v>
      </c>
      <c r="F991" s="3">
        <f>IF(tbl[[#This Row],[First_Contact_Timestamp]]="",0,1)</f>
        <v>0</v>
      </c>
      <c r="G991" s="5" t="str">
        <f>IF(tbl[[#This Row],[Contacted?]]=0,"",(tbl[[#This Row],[First_Contact_Timestamp]]-tbl[[#This Row],[Lead_Timestamp]])*(24*60))</f>
        <v/>
      </c>
      <c r="H991" s="1" t="str" cm="1">
        <f t="array" ref="H9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992" spans="1:8" x14ac:dyDescent="0.35">
      <c r="A992" s="2">
        <v>46137.930555555547</v>
      </c>
      <c r="B992" s="9">
        <v>46137</v>
      </c>
      <c r="C992" s="1" t="s">
        <v>13</v>
      </c>
      <c r="D992" s="1" t="s">
        <v>5</v>
      </c>
      <c r="E992" s="2">
        <v>46137.939236111109</v>
      </c>
      <c r="F992" s="3">
        <f>IF(tbl[[#This Row],[First_Contact_Timestamp]]="",0,1)</f>
        <v>1</v>
      </c>
      <c r="G992" s="5">
        <f>IF(tbl[[#This Row],[Contacted?]]=0,"",(tbl[[#This Row],[First_Contact_Timestamp]]-tbl[[#This Row],[Lead_Timestamp]])*(24*60))</f>
        <v>12.500000009313226</v>
      </c>
      <c r="H992" s="1" t="str" cm="1">
        <f t="array" ref="H9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93" spans="1:8" x14ac:dyDescent="0.35">
      <c r="A993" s="2">
        <v>46138.003472222219</v>
      </c>
      <c r="B993" s="9">
        <v>46138</v>
      </c>
      <c r="C993" s="1" t="s">
        <v>11</v>
      </c>
      <c r="D993" s="1" t="s">
        <v>7</v>
      </c>
      <c r="E993" s="2">
        <v>46138.011944444443</v>
      </c>
      <c r="F993" s="3">
        <f>IF(tbl[[#This Row],[First_Contact_Timestamp]]="",0,1)</f>
        <v>1</v>
      </c>
      <c r="G993" s="5">
        <f>IF(tbl[[#This Row],[Contacted?]]=0,"",(tbl[[#This Row],[First_Contact_Timestamp]]-tbl[[#This Row],[Lead_Timestamp]])*(24*60))</f>
        <v>12.20000000204891</v>
      </c>
      <c r="H993" s="1" t="str" cm="1">
        <f t="array" ref="H9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994" spans="1:8" x14ac:dyDescent="0.35">
      <c r="A994" s="2">
        <v>46138.112500000003</v>
      </c>
      <c r="B994" s="9">
        <v>46138</v>
      </c>
      <c r="C994" s="1" t="s">
        <v>12</v>
      </c>
      <c r="D994" s="1" t="s">
        <v>8</v>
      </c>
      <c r="E994" s="2">
        <v>46138.115972222222</v>
      </c>
      <c r="F994" s="3">
        <f>IF(tbl[[#This Row],[First_Contact_Timestamp]]="",0,1)</f>
        <v>1</v>
      </c>
      <c r="G994" s="5">
        <f>IF(tbl[[#This Row],[Contacted?]]=0,"",(tbl[[#This Row],[First_Contact_Timestamp]]-tbl[[#This Row],[Lead_Timestamp]])*(24*60))</f>
        <v>4.9999999953433871</v>
      </c>
      <c r="H994" s="1" t="str" cm="1">
        <f t="array" ref="H9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95" spans="1:8" x14ac:dyDescent="0.35">
      <c r="A995" s="2">
        <v>46138.144444444442</v>
      </c>
      <c r="B995" s="9">
        <v>46138</v>
      </c>
      <c r="C995" s="1" t="s">
        <v>12</v>
      </c>
      <c r="D995" s="1" t="s">
        <v>6</v>
      </c>
      <c r="E995" s="2">
        <v>46138.148263888892</v>
      </c>
      <c r="F995" s="3">
        <f>IF(tbl[[#This Row],[First_Contact_Timestamp]]="",0,1)</f>
        <v>1</v>
      </c>
      <c r="G995" s="5">
        <f>IF(tbl[[#This Row],[Contacted?]]=0,"",(tbl[[#This Row],[First_Contact_Timestamp]]-tbl[[#This Row],[Lead_Timestamp]])*(24*60))</f>
        <v>5.5000000074505806</v>
      </c>
      <c r="H995" s="1" t="str" cm="1">
        <f t="array" ref="H9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96" spans="1:8" x14ac:dyDescent="0.35">
      <c r="A996" s="2">
        <v>46138.179166666669</v>
      </c>
      <c r="B996" s="9">
        <v>46138</v>
      </c>
      <c r="C996" s="1" t="s">
        <v>12</v>
      </c>
      <c r="D996" s="1" t="s">
        <v>7</v>
      </c>
      <c r="E996" s="2">
        <v>46138.183819444443</v>
      </c>
      <c r="F996" s="3">
        <f>IF(tbl[[#This Row],[First_Contact_Timestamp]]="",0,1)</f>
        <v>1</v>
      </c>
      <c r="G996" s="5">
        <f>IF(tbl[[#This Row],[Contacted?]]=0,"",(tbl[[#This Row],[First_Contact_Timestamp]]-tbl[[#This Row],[Lead_Timestamp]])*(24*60))</f>
        <v>6.6999999945983291</v>
      </c>
      <c r="H996" s="1" t="str" cm="1">
        <f t="array" ref="H9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97" spans="1:8" x14ac:dyDescent="0.35">
      <c r="A997" s="2">
        <v>46138.18472222222</v>
      </c>
      <c r="B997" s="9">
        <v>46138</v>
      </c>
      <c r="C997" s="1" t="s">
        <v>13</v>
      </c>
      <c r="D997" s="1" t="s">
        <v>9</v>
      </c>
      <c r="E997" s="2">
        <v>46138.18854166667</v>
      </c>
      <c r="F997" s="3">
        <f>IF(tbl[[#This Row],[First_Contact_Timestamp]]="",0,1)</f>
        <v>1</v>
      </c>
      <c r="G997" s="5">
        <f>IF(tbl[[#This Row],[Contacted?]]=0,"",(tbl[[#This Row],[First_Contact_Timestamp]]-tbl[[#This Row],[Lead_Timestamp]])*(24*60))</f>
        <v>5.5000000074505806</v>
      </c>
      <c r="H997" s="1" t="str" cm="1">
        <f t="array" ref="H9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998" spans="1:8" x14ac:dyDescent="0.35">
      <c r="A998" s="2">
        <v>46138.201388888891</v>
      </c>
      <c r="B998" s="9">
        <v>46138</v>
      </c>
      <c r="C998" s="1" t="s">
        <v>14</v>
      </c>
      <c r="D998" s="1" t="s">
        <v>8</v>
      </c>
      <c r="E998" s="2">
        <v>46138.203125</v>
      </c>
      <c r="F998" s="3">
        <f>IF(tbl[[#This Row],[First_Contact_Timestamp]]="",0,1)</f>
        <v>1</v>
      </c>
      <c r="G998" s="5">
        <f>IF(tbl[[#This Row],[Contacted?]]=0,"",(tbl[[#This Row],[First_Contact_Timestamp]]-tbl[[#This Row],[Lead_Timestamp]])*(24*60))</f>
        <v>2.4999999976716936</v>
      </c>
      <c r="H998" s="1" t="str" cm="1">
        <f t="array" ref="H9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999" spans="1:8" x14ac:dyDescent="0.35">
      <c r="A999" s="2">
        <v>46138.814583333333</v>
      </c>
      <c r="B999" s="9">
        <v>46138</v>
      </c>
      <c r="C999" s="1" t="s">
        <v>10</v>
      </c>
      <c r="D999" s="1" t="s">
        <v>7</v>
      </c>
      <c r="E999" s="2">
        <v>46138.819027777783</v>
      </c>
      <c r="F999" s="3">
        <f>IF(tbl[[#This Row],[First_Contact_Timestamp]]="",0,1)</f>
        <v>1</v>
      </c>
      <c r="G999" s="5">
        <f>IF(tbl[[#This Row],[Contacted?]]=0,"",(tbl[[#This Row],[First_Contact_Timestamp]]-tbl[[#This Row],[Lead_Timestamp]])*(24*60))</f>
        <v>6.4000000082887709</v>
      </c>
      <c r="H999" s="1" t="str" cm="1">
        <f t="array" ref="H9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00" spans="1:8" x14ac:dyDescent="0.35">
      <c r="A1000" s="2">
        <v>46138.823611111111</v>
      </c>
      <c r="B1000" s="9">
        <v>46138</v>
      </c>
      <c r="C1000" s="1" t="s">
        <v>10</v>
      </c>
      <c r="D1000" s="1" t="s">
        <v>8</v>
      </c>
      <c r="E1000" s="2">
        <v>46138.827013888891</v>
      </c>
      <c r="F1000" s="3">
        <f>IF(tbl[[#This Row],[First_Contact_Timestamp]]="",0,1)</f>
        <v>1</v>
      </c>
      <c r="G1000" s="5">
        <f>IF(tbl[[#This Row],[Contacted?]]=0,"",(tbl[[#This Row],[First_Contact_Timestamp]]-tbl[[#This Row],[Lead_Timestamp]])*(24*60))</f>
        <v>4.9000000033993274</v>
      </c>
      <c r="H1000" s="1" t="str" cm="1">
        <f t="array" ref="H10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01" spans="1:8" x14ac:dyDescent="0.35">
      <c r="A1001" s="2">
        <v>46138.867361111108</v>
      </c>
      <c r="B1001" s="9">
        <v>46138</v>
      </c>
      <c r="C1001" s="1" t="s">
        <v>13</v>
      </c>
      <c r="D1001" s="1" t="s">
        <v>9</v>
      </c>
      <c r="E1001" s="2">
        <v>46138.869305555563</v>
      </c>
      <c r="F1001" s="3">
        <f>IF(tbl[[#This Row],[First_Contact_Timestamp]]="",0,1)</f>
        <v>1</v>
      </c>
      <c r="G1001" s="5">
        <f>IF(tbl[[#This Row],[Contacted?]]=0,"",(tbl[[#This Row],[First_Contact_Timestamp]]-tbl[[#This Row],[Lead_Timestamp]])*(24*60))</f>
        <v>2.8000000154133886</v>
      </c>
      <c r="H1001" s="1" t="str" cm="1">
        <f t="array" ref="H10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02" spans="1:8" x14ac:dyDescent="0.35">
      <c r="A1002" s="2">
        <v>46138.890972222223</v>
      </c>
      <c r="B1002" s="9">
        <v>46138</v>
      </c>
      <c r="C1002" s="1" t="s">
        <v>14</v>
      </c>
      <c r="D1002" s="1" t="s">
        <v>6</v>
      </c>
      <c r="E1002" s="2">
        <v>46138.896874999999</v>
      </c>
      <c r="F1002" s="3">
        <f>IF(tbl[[#This Row],[First_Contact_Timestamp]]="",0,1)</f>
        <v>1</v>
      </c>
      <c r="G1002" s="5">
        <f>IF(tbl[[#This Row],[Contacted?]]=0,"",(tbl[[#This Row],[First_Contact_Timestamp]]-tbl[[#This Row],[Lead_Timestamp]])*(24*60))</f>
        <v>8.4999999962747097</v>
      </c>
      <c r="H1002" s="1" t="str" cm="1">
        <f t="array" ref="H10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03" spans="1:8" x14ac:dyDescent="0.35">
      <c r="A1003" s="2">
        <v>46139.475694444453</v>
      </c>
      <c r="B1003" s="9">
        <v>46139</v>
      </c>
      <c r="C1003" s="1" t="s">
        <v>12</v>
      </c>
      <c r="D1003" s="1" t="s">
        <v>7</v>
      </c>
      <c r="E1003" s="2">
        <v>46139.488194444442</v>
      </c>
      <c r="F1003" s="3">
        <f>IF(tbl[[#This Row],[First_Contact_Timestamp]]="",0,1)</f>
        <v>1</v>
      </c>
      <c r="G1003" s="5">
        <f>IF(tbl[[#This Row],[Contacted?]]=0,"",(tbl[[#This Row],[First_Contact_Timestamp]]-tbl[[#This Row],[Lead_Timestamp]])*(24*60))</f>
        <v>17.999999985331669</v>
      </c>
      <c r="H1003" s="1" t="str" cm="1">
        <f t="array" ref="H10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04" spans="1:8" x14ac:dyDescent="0.35">
      <c r="A1004" s="2">
        <v>46139.503472222219</v>
      </c>
      <c r="B1004" s="9">
        <v>46139</v>
      </c>
      <c r="C1004" s="1" t="s">
        <v>13</v>
      </c>
      <c r="D1004" s="1" t="s">
        <v>9</v>
      </c>
      <c r="F1004" s="3">
        <f>IF(tbl[[#This Row],[First_Contact_Timestamp]]="",0,1)</f>
        <v>0</v>
      </c>
      <c r="G1004" s="5" t="str">
        <f>IF(tbl[[#This Row],[Contacted?]]=0,"",(tbl[[#This Row],[First_Contact_Timestamp]]-tbl[[#This Row],[Lead_Timestamp]])*(24*60))</f>
        <v/>
      </c>
      <c r="H1004" s="1" t="str" cm="1">
        <f t="array" ref="H10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05" spans="1:8" x14ac:dyDescent="0.35">
      <c r="A1005" s="2">
        <v>46139.541666666657</v>
      </c>
      <c r="B1005" s="9">
        <v>46139</v>
      </c>
      <c r="C1005" s="1" t="s">
        <v>13</v>
      </c>
      <c r="D1005" s="1" t="s">
        <v>8</v>
      </c>
      <c r="E1005" s="2">
        <v>46139.546041666668</v>
      </c>
      <c r="F1005" s="3">
        <f>IF(tbl[[#This Row],[First_Contact_Timestamp]]="",0,1)</f>
        <v>1</v>
      </c>
      <c r="G1005" s="5">
        <f>IF(tbl[[#This Row],[Contacted?]]=0,"",(tbl[[#This Row],[First_Contact_Timestamp]]-tbl[[#This Row],[Lead_Timestamp]])*(24*60))</f>
        <v>6.3000000163447112</v>
      </c>
      <c r="H1005" s="1" t="str" cm="1">
        <f t="array" ref="H10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06" spans="1:8" x14ac:dyDescent="0.35">
      <c r="A1006" s="2">
        <v>46139.582638888889</v>
      </c>
      <c r="B1006" s="9">
        <v>46139</v>
      </c>
      <c r="C1006" s="1" t="s">
        <v>13</v>
      </c>
      <c r="D1006" s="1" t="s">
        <v>9</v>
      </c>
      <c r="E1006" s="2">
        <v>46139.58520833333</v>
      </c>
      <c r="F1006" s="3">
        <f>IF(tbl[[#This Row],[First_Contact_Timestamp]]="",0,1)</f>
        <v>1</v>
      </c>
      <c r="G1006" s="5">
        <f>IF(tbl[[#This Row],[Contacted?]]=0,"",(tbl[[#This Row],[First_Contact_Timestamp]]-tbl[[#This Row],[Lead_Timestamp]])*(24*60))</f>
        <v>3.699999995296821</v>
      </c>
      <c r="H1006" s="1" t="str" cm="1">
        <f t="array" ref="H10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07" spans="1:8" x14ac:dyDescent="0.35">
      <c r="A1007" s="2">
        <v>46139.72152777778</v>
      </c>
      <c r="B1007" s="9">
        <v>46139</v>
      </c>
      <c r="C1007" s="1" t="s">
        <v>13</v>
      </c>
      <c r="D1007" s="1" t="s">
        <v>9</v>
      </c>
      <c r="E1007" s="2">
        <v>46139.730763888889</v>
      </c>
      <c r="F1007" s="3">
        <f>IF(tbl[[#This Row],[First_Contact_Timestamp]]="",0,1)</f>
        <v>1</v>
      </c>
      <c r="G1007" s="5">
        <f>IF(tbl[[#This Row],[Contacted?]]=0,"",(tbl[[#This Row],[First_Contact_Timestamp]]-tbl[[#This Row],[Lead_Timestamp]])*(24*60))</f>
        <v>13.299999997252598</v>
      </c>
      <c r="H1007" s="1" t="str" cm="1">
        <f t="array" ref="H10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08" spans="1:8" x14ac:dyDescent="0.35">
      <c r="A1008" s="2">
        <v>46139.761111111111</v>
      </c>
      <c r="B1008" s="9">
        <v>46139</v>
      </c>
      <c r="C1008" s="1" t="s">
        <v>10</v>
      </c>
      <c r="D1008" s="1" t="s">
        <v>7</v>
      </c>
      <c r="E1008" s="2">
        <v>46139.830208333333</v>
      </c>
      <c r="F1008" s="3">
        <f>IF(tbl[[#This Row],[First_Contact_Timestamp]]="",0,1)</f>
        <v>1</v>
      </c>
      <c r="G1008" s="5">
        <f>IF(tbl[[#This Row],[Contacted?]]=0,"",(tbl[[#This Row],[First_Contact_Timestamp]]-tbl[[#This Row],[Lead_Timestamp]])*(24*60))</f>
        <v>99.499999999534339</v>
      </c>
      <c r="H1008" s="1" t="str" cm="1">
        <f t="array" ref="H10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09" spans="1:8" x14ac:dyDescent="0.35">
      <c r="A1009" s="2">
        <v>46139.79791666667</v>
      </c>
      <c r="B1009" s="9">
        <v>46139</v>
      </c>
      <c r="C1009" s="1" t="s">
        <v>14</v>
      </c>
      <c r="D1009" s="1" t="s">
        <v>9</v>
      </c>
      <c r="E1009" s="2">
        <v>46139.81659722222</v>
      </c>
      <c r="F1009" s="3">
        <f>IF(tbl[[#This Row],[First_Contact_Timestamp]]="",0,1)</f>
        <v>1</v>
      </c>
      <c r="G1009" s="5">
        <f>IF(tbl[[#This Row],[Contacted?]]=0,"",(tbl[[#This Row],[First_Contact_Timestamp]]-tbl[[#This Row],[Lead_Timestamp]])*(24*60))</f>
        <v>26.899999991292134</v>
      </c>
      <c r="H1009" s="1" t="str" cm="1">
        <f t="array" ref="H10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10" spans="1:8" x14ac:dyDescent="0.35">
      <c r="A1010" s="2">
        <v>46140.004166666673</v>
      </c>
      <c r="B1010" s="9">
        <v>46140</v>
      </c>
      <c r="C1010" s="1" t="s">
        <v>10</v>
      </c>
      <c r="D1010" s="1" t="s">
        <v>9</v>
      </c>
      <c r="E1010" s="2">
        <v>46140.006805555553</v>
      </c>
      <c r="F1010" s="3">
        <f>IF(tbl[[#This Row],[First_Contact_Timestamp]]="",0,1)</f>
        <v>1</v>
      </c>
      <c r="G1010" s="5">
        <f>IF(tbl[[#This Row],[Contacted?]]=0,"",(tbl[[#This Row],[First_Contact_Timestamp]]-tbl[[#This Row],[Lead_Timestamp]])*(24*60))</f>
        <v>3.7999999872408807</v>
      </c>
      <c r="H1010" s="1" t="str" cm="1">
        <f t="array" ref="H10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11" spans="1:8" x14ac:dyDescent="0.35">
      <c r="A1011" s="2">
        <v>46140.136805555558</v>
      </c>
      <c r="B1011" s="9">
        <v>46140</v>
      </c>
      <c r="C1011" s="1" t="s">
        <v>14</v>
      </c>
      <c r="D1011" s="1" t="s">
        <v>7</v>
      </c>
      <c r="E1011" s="2">
        <v>46140.144375000003</v>
      </c>
      <c r="F1011" s="3">
        <f>IF(tbl[[#This Row],[First_Contact_Timestamp]]="",0,1)</f>
        <v>1</v>
      </c>
      <c r="G1011" s="5">
        <f>IF(tbl[[#This Row],[Contacted?]]=0,"",(tbl[[#This Row],[First_Contact_Timestamp]]-tbl[[#This Row],[Lead_Timestamp]])*(24*60))</f>
        <v>10.900000002002344</v>
      </c>
      <c r="H1011" s="1" t="str" cm="1">
        <f t="array" ref="H10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12" spans="1:8" x14ac:dyDescent="0.35">
      <c r="A1012" s="2">
        <v>46140.159722222219</v>
      </c>
      <c r="B1012" s="9">
        <v>46140</v>
      </c>
      <c r="C1012" s="1" t="s">
        <v>14</v>
      </c>
      <c r="D1012" s="1" t="s">
        <v>9</v>
      </c>
      <c r="E1012" s="2">
        <v>46140.16673611111</v>
      </c>
      <c r="F1012" s="3">
        <f>IF(tbl[[#This Row],[First_Contact_Timestamp]]="",0,1)</f>
        <v>1</v>
      </c>
      <c r="G1012" s="5">
        <f>IF(tbl[[#This Row],[Contacted?]]=0,"",(tbl[[#This Row],[First_Contact_Timestamp]]-tbl[[#This Row],[Lead_Timestamp]])*(24*60))</f>
        <v>10.100000003585592</v>
      </c>
      <c r="H1012" s="1" t="str" cm="1">
        <f t="array" ref="H10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13" spans="1:8" x14ac:dyDescent="0.35">
      <c r="A1013" s="2">
        <v>46140.271527777782</v>
      </c>
      <c r="B1013" s="9">
        <v>46140</v>
      </c>
      <c r="C1013" s="1" t="s">
        <v>13</v>
      </c>
      <c r="D1013" s="1" t="s">
        <v>6</v>
      </c>
      <c r="F1013" s="3">
        <f>IF(tbl[[#This Row],[First_Contact_Timestamp]]="",0,1)</f>
        <v>0</v>
      </c>
      <c r="G1013" s="5" t="str">
        <f>IF(tbl[[#This Row],[Contacted?]]=0,"",(tbl[[#This Row],[First_Contact_Timestamp]]-tbl[[#This Row],[Lead_Timestamp]])*(24*60))</f>
        <v/>
      </c>
      <c r="H1013" s="1" t="str" cm="1">
        <f t="array" ref="H10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14" spans="1:8" x14ac:dyDescent="0.35">
      <c r="A1014" s="2">
        <v>46140.344444444447</v>
      </c>
      <c r="B1014" s="9">
        <v>46140</v>
      </c>
      <c r="C1014" s="1" t="s">
        <v>12</v>
      </c>
      <c r="D1014" s="1" t="s">
        <v>6</v>
      </c>
      <c r="E1014" s="2">
        <v>46140.365277777782</v>
      </c>
      <c r="F1014" s="3">
        <f>IF(tbl[[#This Row],[First_Contact_Timestamp]]="",0,1)</f>
        <v>1</v>
      </c>
      <c r="G1014" s="5">
        <f>IF(tbl[[#This Row],[Contacted?]]=0,"",(tbl[[#This Row],[First_Contact_Timestamp]]-tbl[[#This Row],[Lead_Timestamp]])*(24*60))</f>
        <v>30.00000000349246</v>
      </c>
      <c r="H1014" s="1" t="str" cm="1">
        <f t="array" ref="H10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15" spans="1:8" x14ac:dyDescent="0.35">
      <c r="A1015" s="2">
        <v>46140.397916666669</v>
      </c>
      <c r="B1015" s="9">
        <v>46140</v>
      </c>
      <c r="C1015" s="1" t="s">
        <v>13</v>
      </c>
      <c r="D1015" s="1" t="s">
        <v>5</v>
      </c>
      <c r="E1015" s="2">
        <v>46140.405138888891</v>
      </c>
      <c r="F1015" s="3">
        <f>IF(tbl[[#This Row],[First_Contact_Timestamp]]="",0,1)</f>
        <v>1</v>
      </c>
      <c r="G1015" s="5">
        <f>IF(tbl[[#This Row],[Contacted?]]=0,"",(tbl[[#This Row],[First_Contact_Timestamp]]-tbl[[#This Row],[Lead_Timestamp]])*(24*60))</f>
        <v>10.400000000372529</v>
      </c>
      <c r="H1015" s="1" t="str" cm="1">
        <f t="array" ref="H10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16" spans="1:8" x14ac:dyDescent="0.35">
      <c r="A1016" s="2">
        <v>46140.425694444442</v>
      </c>
      <c r="B1016" s="9">
        <v>46140</v>
      </c>
      <c r="C1016" s="1" t="s">
        <v>12</v>
      </c>
      <c r="D1016" s="1" t="s">
        <v>5</v>
      </c>
      <c r="E1016" s="2">
        <v>46140.44263888889</v>
      </c>
      <c r="F1016" s="3">
        <f>IF(tbl[[#This Row],[First_Contact_Timestamp]]="",0,1)</f>
        <v>1</v>
      </c>
      <c r="G1016" s="5">
        <f>IF(tbl[[#This Row],[Contacted?]]=0,"",(tbl[[#This Row],[First_Contact_Timestamp]]-tbl[[#This Row],[Lead_Timestamp]])*(24*60))</f>
        <v>24.400000004097819</v>
      </c>
      <c r="H1016" s="1" t="str" cm="1">
        <f t="array" ref="H10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17" spans="1:8" x14ac:dyDescent="0.35">
      <c r="A1017" s="2">
        <v>46140.481249999997</v>
      </c>
      <c r="B1017" s="9">
        <v>46140</v>
      </c>
      <c r="C1017" s="1" t="s">
        <v>12</v>
      </c>
      <c r="D1017" s="1" t="s">
        <v>9</v>
      </c>
      <c r="E1017" s="2">
        <v>46140.512291666673</v>
      </c>
      <c r="F1017" s="3">
        <f>IF(tbl[[#This Row],[First_Contact_Timestamp]]="",0,1)</f>
        <v>1</v>
      </c>
      <c r="G1017" s="5">
        <f>IF(tbl[[#This Row],[Contacted?]]=0,"",(tbl[[#This Row],[First_Contact_Timestamp]]-tbl[[#This Row],[Lead_Timestamp]])*(24*60))</f>
        <v>44.700000013690442</v>
      </c>
      <c r="H1017" s="1" t="str" cm="1">
        <f t="array" ref="H10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18" spans="1:8" x14ac:dyDescent="0.35">
      <c r="A1018" s="2">
        <v>46140.60833333333</v>
      </c>
      <c r="B1018" s="9">
        <v>46140</v>
      </c>
      <c r="C1018" s="1" t="s">
        <v>14</v>
      </c>
      <c r="D1018" s="1" t="s">
        <v>9</v>
      </c>
      <c r="E1018" s="2">
        <v>46140.612847222219</v>
      </c>
      <c r="F1018" s="3">
        <f>IF(tbl[[#This Row],[First_Contact_Timestamp]]="",0,1)</f>
        <v>1</v>
      </c>
      <c r="G1018" s="5">
        <f>IF(tbl[[#This Row],[Contacted?]]=0,"",(tbl[[#This Row],[First_Contact_Timestamp]]-tbl[[#This Row],[Lead_Timestamp]])*(24*60))</f>
        <v>6.5000000002328306</v>
      </c>
      <c r="H1018" s="1" t="str" cm="1">
        <f t="array" ref="H10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19" spans="1:8" x14ac:dyDescent="0.35">
      <c r="A1019" s="2">
        <v>46140.612500000003</v>
      </c>
      <c r="B1019" s="9">
        <v>46140</v>
      </c>
      <c r="C1019" s="1" t="s">
        <v>10</v>
      </c>
      <c r="D1019" s="1" t="s">
        <v>7</v>
      </c>
      <c r="E1019" s="2">
        <v>46140.62395833333</v>
      </c>
      <c r="F1019" s="3">
        <f>IF(tbl[[#This Row],[First_Contact_Timestamp]]="",0,1)</f>
        <v>1</v>
      </c>
      <c r="G1019" s="5">
        <f>IF(tbl[[#This Row],[Contacted?]]=0,"",(tbl[[#This Row],[First_Contact_Timestamp]]-tbl[[#This Row],[Lead_Timestamp]])*(24*60))</f>
        <v>16.499999990919605</v>
      </c>
      <c r="H1019" s="1" t="str" cm="1">
        <f t="array" ref="H10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20" spans="1:8" x14ac:dyDescent="0.35">
      <c r="A1020" s="2">
        <v>46140.636111111111</v>
      </c>
      <c r="B1020" s="9">
        <v>46140</v>
      </c>
      <c r="C1020" s="1" t="s">
        <v>12</v>
      </c>
      <c r="D1020" s="1" t="s">
        <v>9</v>
      </c>
      <c r="F1020" s="3">
        <f>IF(tbl[[#This Row],[First_Contact_Timestamp]]="",0,1)</f>
        <v>0</v>
      </c>
      <c r="G1020" s="5" t="str">
        <f>IF(tbl[[#This Row],[Contacted?]]=0,"",(tbl[[#This Row],[First_Contact_Timestamp]]-tbl[[#This Row],[Lead_Timestamp]])*(24*60))</f>
        <v/>
      </c>
      <c r="H1020" s="1" t="str" cm="1">
        <f t="array" ref="H10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21" spans="1:8" x14ac:dyDescent="0.35">
      <c r="A1021" s="2">
        <v>46140.652777777781</v>
      </c>
      <c r="B1021" s="9">
        <v>46140</v>
      </c>
      <c r="C1021" s="1" t="s">
        <v>13</v>
      </c>
      <c r="D1021" s="1" t="s">
        <v>6</v>
      </c>
      <c r="E1021" s="2">
        <v>46140.659583333327</v>
      </c>
      <c r="F1021" s="3">
        <f>IF(tbl[[#This Row],[First_Contact_Timestamp]]="",0,1)</f>
        <v>1</v>
      </c>
      <c r="G1021" s="5">
        <f>IF(tbl[[#This Row],[Contacted?]]=0,"",(tbl[[#This Row],[First_Contact_Timestamp]]-tbl[[#This Row],[Lead_Timestamp]])*(24*60))</f>
        <v>9.7999999858438969</v>
      </c>
      <c r="H1021" s="1" t="str" cm="1">
        <f t="array" ref="H10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22" spans="1:8" x14ac:dyDescent="0.35">
      <c r="A1022" s="2">
        <v>46140.660416666673</v>
      </c>
      <c r="B1022" s="9">
        <v>46140</v>
      </c>
      <c r="C1022" s="1" t="s">
        <v>12</v>
      </c>
      <c r="D1022" s="1" t="s">
        <v>9</v>
      </c>
      <c r="E1022" s="2">
        <v>46140.668333333328</v>
      </c>
      <c r="F1022" s="3">
        <f>IF(tbl[[#This Row],[First_Contact_Timestamp]]="",0,1)</f>
        <v>1</v>
      </c>
      <c r="G1022" s="5">
        <f>IF(tbl[[#This Row],[Contacted?]]=0,"",(tbl[[#This Row],[First_Contact_Timestamp]]-tbl[[#This Row],[Lead_Timestamp]])*(24*60))</f>
        <v>11.3999999826774</v>
      </c>
      <c r="H1022" s="1" t="str" cm="1">
        <f t="array" ref="H10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23" spans="1:8" x14ac:dyDescent="0.35">
      <c r="A1023" s="2">
        <v>46140.773611111108</v>
      </c>
      <c r="B1023" s="9">
        <v>46140</v>
      </c>
      <c r="C1023" s="1" t="s">
        <v>12</v>
      </c>
      <c r="D1023" s="1" t="s">
        <v>7</v>
      </c>
      <c r="E1023" s="2">
        <v>46140.777499999997</v>
      </c>
      <c r="F1023" s="3">
        <f>IF(tbl[[#This Row],[First_Contact_Timestamp]]="",0,1)</f>
        <v>1</v>
      </c>
      <c r="G1023" s="5">
        <f>IF(tbl[[#This Row],[Contacted?]]=0,"",(tbl[[#This Row],[First_Contact_Timestamp]]-tbl[[#This Row],[Lead_Timestamp]])*(24*60))</f>
        <v>5.5999999993946403</v>
      </c>
      <c r="H1023" s="1" t="str" cm="1">
        <f t="array" ref="H10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24" spans="1:8" x14ac:dyDescent="0.35">
      <c r="A1024" s="2">
        <v>46140.802777777782</v>
      </c>
      <c r="B1024" s="9">
        <v>46140</v>
      </c>
      <c r="C1024" s="1" t="s">
        <v>10</v>
      </c>
      <c r="D1024" s="1" t="s">
        <v>8</v>
      </c>
      <c r="F1024" s="3">
        <f>IF(tbl[[#This Row],[First_Contact_Timestamp]]="",0,1)</f>
        <v>0</v>
      </c>
      <c r="G1024" s="5" t="str">
        <f>IF(tbl[[#This Row],[Contacted?]]=0,"",(tbl[[#This Row],[First_Contact_Timestamp]]-tbl[[#This Row],[Lead_Timestamp]])*(24*60))</f>
        <v/>
      </c>
      <c r="H1024" s="1" t="str" cm="1">
        <f t="array" ref="H10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25" spans="1:8" x14ac:dyDescent="0.35">
      <c r="A1025" s="2">
        <v>46140.813194444447</v>
      </c>
      <c r="B1025" s="9">
        <v>46140</v>
      </c>
      <c r="C1025" s="1" t="s">
        <v>11</v>
      </c>
      <c r="D1025" s="1" t="s">
        <v>7</v>
      </c>
      <c r="E1025" s="2">
        <v>46140.817083333342</v>
      </c>
      <c r="F1025" s="3">
        <f>IF(tbl[[#This Row],[First_Contact_Timestamp]]="",0,1)</f>
        <v>1</v>
      </c>
      <c r="G1025" s="5">
        <f>IF(tbl[[#This Row],[Contacted?]]=0,"",(tbl[[#This Row],[First_Contact_Timestamp]]-tbl[[#This Row],[Lead_Timestamp]])*(24*60))</f>
        <v>5.6000000098720193</v>
      </c>
      <c r="H1025" s="1" t="str" cm="1">
        <f t="array" ref="H10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26" spans="1:8" x14ac:dyDescent="0.35">
      <c r="A1026" s="2">
        <v>46140.830555555563</v>
      </c>
      <c r="B1026" s="9">
        <v>46140</v>
      </c>
      <c r="C1026" s="1" t="s">
        <v>14</v>
      </c>
      <c r="D1026" s="1" t="s">
        <v>8</v>
      </c>
      <c r="E1026" s="2">
        <v>46140.834722222222</v>
      </c>
      <c r="F1026" s="3">
        <f>IF(tbl[[#This Row],[First_Contact_Timestamp]]="",0,1)</f>
        <v>1</v>
      </c>
      <c r="G1026" s="5">
        <f>IF(tbl[[#This Row],[Contacted?]]=0,"",(tbl[[#This Row],[First_Contact_Timestamp]]-tbl[[#This Row],[Lead_Timestamp]])*(24*60))</f>
        <v>5.9999999881256372</v>
      </c>
      <c r="H1026" s="1" t="str" cm="1">
        <f t="array" ref="H10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27" spans="1:8" x14ac:dyDescent="0.35">
      <c r="A1027" s="2">
        <v>46141.077777777777</v>
      </c>
      <c r="B1027" s="9">
        <v>46141</v>
      </c>
      <c r="C1027" s="1" t="s">
        <v>12</v>
      </c>
      <c r="D1027" s="1" t="s">
        <v>7</v>
      </c>
      <c r="E1027" s="2">
        <v>46141.081875000003</v>
      </c>
      <c r="F1027" s="3">
        <f>IF(tbl[[#This Row],[First_Contact_Timestamp]]="",0,1)</f>
        <v>1</v>
      </c>
      <c r="G1027" s="5">
        <f>IF(tbl[[#This Row],[Contacted?]]=0,"",(tbl[[#This Row],[First_Contact_Timestamp]]-tbl[[#This Row],[Lead_Timestamp]])*(24*60))</f>
        <v>5.9000000066589564</v>
      </c>
      <c r="H1027" s="1" t="str" cm="1">
        <f t="array" ref="H10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28" spans="1:8" x14ac:dyDescent="0.35">
      <c r="A1028" s="2">
        <v>46141.224305555559</v>
      </c>
      <c r="B1028" s="9">
        <v>46141</v>
      </c>
      <c r="C1028" s="1" t="s">
        <v>12</v>
      </c>
      <c r="D1028" s="1" t="s">
        <v>8</v>
      </c>
      <c r="E1028" s="2">
        <v>46141.259166666663</v>
      </c>
      <c r="F1028" s="3">
        <f>IF(tbl[[#This Row],[First_Contact_Timestamp]]="",0,1)</f>
        <v>1</v>
      </c>
      <c r="G1028" s="5">
        <f>IF(tbl[[#This Row],[Contacted?]]=0,"",(tbl[[#This Row],[First_Contact_Timestamp]]-tbl[[#This Row],[Lead_Timestamp]])*(24*60))</f>
        <v>50.199999989708886</v>
      </c>
      <c r="H1028" s="1" t="str" cm="1">
        <f t="array" ref="H10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29" spans="1:8" x14ac:dyDescent="0.35">
      <c r="A1029" s="2">
        <v>46141.37222222222</v>
      </c>
      <c r="B1029" s="9">
        <v>46141</v>
      </c>
      <c r="C1029" s="1" t="s">
        <v>10</v>
      </c>
      <c r="D1029" s="1" t="s">
        <v>9</v>
      </c>
      <c r="E1029" s="2">
        <v>46141.440208333333</v>
      </c>
      <c r="F1029" s="3">
        <f>IF(tbl[[#This Row],[First_Contact_Timestamp]]="",0,1)</f>
        <v>1</v>
      </c>
      <c r="G1029" s="5">
        <f>IF(tbl[[#This Row],[Contacted?]]=0,"",(tbl[[#This Row],[First_Contact_Timestamp]]-tbl[[#This Row],[Lead_Timestamp]])*(24*60))</f>
        <v>97.900000002700835</v>
      </c>
      <c r="H1029" s="1" t="str" cm="1">
        <f t="array" ref="H10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30" spans="1:8" x14ac:dyDescent="0.35">
      <c r="A1030" s="2">
        <v>46141.465277777781</v>
      </c>
      <c r="B1030" s="9">
        <v>46141</v>
      </c>
      <c r="C1030" s="1" t="s">
        <v>13</v>
      </c>
      <c r="D1030" s="1" t="s">
        <v>6</v>
      </c>
      <c r="E1030" s="2">
        <v>46141.466736111113</v>
      </c>
      <c r="F1030" s="3">
        <f>IF(tbl[[#This Row],[First_Contact_Timestamp]]="",0,1)</f>
        <v>1</v>
      </c>
      <c r="G1030" s="5">
        <f>IF(tbl[[#This Row],[Contacted?]]=0,"",(tbl[[#This Row],[First_Contact_Timestamp]]-tbl[[#This Row],[Lead_Timestamp]])*(24*60))</f>
        <v>2.0999999984633178</v>
      </c>
      <c r="H1030" s="1" t="str" cm="1">
        <f t="array" ref="H10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31" spans="1:8" x14ac:dyDescent="0.35">
      <c r="A1031" s="2">
        <v>46141.606249999997</v>
      </c>
      <c r="B1031" s="9">
        <v>46141</v>
      </c>
      <c r="C1031" s="1" t="s">
        <v>10</v>
      </c>
      <c r="D1031" s="1" t="s">
        <v>9</v>
      </c>
      <c r="E1031" s="2">
        <v>46141.639166666668</v>
      </c>
      <c r="F1031" s="3">
        <f>IF(tbl[[#This Row],[First_Contact_Timestamp]]="",0,1)</f>
        <v>1</v>
      </c>
      <c r="G1031" s="5">
        <f>IF(tbl[[#This Row],[Contacted?]]=0,"",(tbl[[#This Row],[First_Contact_Timestamp]]-tbl[[#This Row],[Lead_Timestamp]])*(24*60))</f>
        <v>47.400000005727634</v>
      </c>
      <c r="H1031" s="1" t="str" cm="1">
        <f t="array" ref="H10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32" spans="1:8" x14ac:dyDescent="0.35">
      <c r="A1032" s="2">
        <v>46141.646527777782</v>
      </c>
      <c r="B1032" s="9">
        <v>46141</v>
      </c>
      <c r="C1032" s="1" t="s">
        <v>12</v>
      </c>
      <c r="D1032" s="1" t="s">
        <v>6</v>
      </c>
      <c r="E1032" s="2">
        <v>46141.650972222233</v>
      </c>
      <c r="F1032" s="3">
        <f>IF(tbl[[#This Row],[First_Contact_Timestamp]]="",0,1)</f>
        <v>1</v>
      </c>
      <c r="G1032" s="5">
        <f>IF(tbl[[#This Row],[Contacted?]]=0,"",(tbl[[#This Row],[First_Contact_Timestamp]]-tbl[[#This Row],[Lead_Timestamp]])*(24*60))</f>
        <v>6.4000000082887709</v>
      </c>
      <c r="H1032" s="1" t="str" cm="1">
        <f t="array" ref="H10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33" spans="1:8" x14ac:dyDescent="0.35">
      <c r="A1033" s="2">
        <v>46141.665277777778</v>
      </c>
      <c r="B1033" s="9">
        <v>46141</v>
      </c>
      <c r="C1033" s="1" t="s">
        <v>12</v>
      </c>
      <c r="D1033" s="1" t="s">
        <v>9</v>
      </c>
      <c r="E1033" s="2">
        <v>46141.670972222208</v>
      </c>
      <c r="F1033" s="3">
        <f>IF(tbl[[#This Row],[First_Contact_Timestamp]]="",0,1)</f>
        <v>1</v>
      </c>
      <c r="G1033" s="5">
        <f>IF(tbl[[#This Row],[Contacted?]]=0,"",(tbl[[#This Row],[First_Contact_Timestamp]]-tbl[[#This Row],[Lead_Timestamp]])*(24*60))</f>
        <v>8.1999999785330147</v>
      </c>
      <c r="H1033" s="1" t="str" cm="1">
        <f t="array" ref="H10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34" spans="1:8" x14ac:dyDescent="0.35">
      <c r="A1034" s="2">
        <v>46141.68472222222</v>
      </c>
      <c r="B1034" s="9">
        <v>46141</v>
      </c>
      <c r="C1034" s="1" t="s">
        <v>11</v>
      </c>
      <c r="D1034" s="1" t="s">
        <v>8</v>
      </c>
      <c r="F1034" s="3">
        <f>IF(tbl[[#This Row],[First_Contact_Timestamp]]="",0,1)</f>
        <v>0</v>
      </c>
      <c r="G1034" s="5" t="str">
        <f>IF(tbl[[#This Row],[Contacted?]]=0,"",(tbl[[#This Row],[First_Contact_Timestamp]]-tbl[[#This Row],[Lead_Timestamp]])*(24*60))</f>
        <v/>
      </c>
      <c r="H1034" s="1" t="str" cm="1">
        <f t="array" ref="H10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35" spans="1:8" x14ac:dyDescent="0.35">
      <c r="A1035" s="2">
        <v>46141.762499999997</v>
      </c>
      <c r="B1035" s="9">
        <v>46141</v>
      </c>
      <c r="C1035" s="1" t="s">
        <v>14</v>
      </c>
      <c r="D1035" s="1" t="s">
        <v>7</v>
      </c>
      <c r="E1035" s="2">
        <v>46141.77270833333</v>
      </c>
      <c r="F1035" s="3">
        <f>IF(tbl[[#This Row],[First_Contact_Timestamp]]="",0,1)</f>
        <v>1</v>
      </c>
      <c r="G1035" s="5">
        <f>IF(tbl[[#This Row],[Contacted?]]=0,"",(tbl[[#This Row],[First_Contact_Timestamp]]-tbl[[#This Row],[Lead_Timestamp]])*(24*60))</f>
        <v>14.699999999720603</v>
      </c>
      <c r="H1035" s="1" t="str" cm="1">
        <f t="array" ref="H10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36" spans="1:8" x14ac:dyDescent="0.35">
      <c r="A1036" s="2">
        <v>46141.809027777781</v>
      </c>
      <c r="B1036" s="9">
        <v>46141</v>
      </c>
      <c r="C1036" s="1" t="s">
        <v>11</v>
      </c>
      <c r="D1036" s="1" t="s">
        <v>8</v>
      </c>
      <c r="E1036" s="2">
        <v>46141.861111111109</v>
      </c>
      <c r="F1036" s="3">
        <f>IF(tbl[[#This Row],[First_Contact_Timestamp]]="",0,1)</f>
        <v>1</v>
      </c>
      <c r="G1036" s="5">
        <f>IF(tbl[[#This Row],[Contacted?]]=0,"",(tbl[[#This Row],[First_Contact_Timestamp]]-tbl[[#This Row],[Lead_Timestamp]])*(24*60))</f>
        <v>74.999999993015081</v>
      </c>
      <c r="H1036" s="1" t="str" cm="1">
        <f t="array" ref="H10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37" spans="1:8" x14ac:dyDescent="0.35">
      <c r="A1037" s="2">
        <v>46141.835416666669</v>
      </c>
      <c r="B1037" s="9">
        <v>46141</v>
      </c>
      <c r="C1037" s="1" t="s">
        <v>11</v>
      </c>
      <c r="D1037" s="1" t="s">
        <v>5</v>
      </c>
      <c r="E1037" s="2">
        <v>46141.84097222222</v>
      </c>
      <c r="F1037" s="3">
        <f>IF(tbl[[#This Row],[First_Contact_Timestamp]]="",0,1)</f>
        <v>1</v>
      </c>
      <c r="G1037" s="5">
        <f>IF(tbl[[#This Row],[Contacted?]]=0,"",(tbl[[#This Row],[First_Contact_Timestamp]]-tbl[[#This Row],[Lead_Timestamp]])*(24*60))</f>
        <v>7.9999999946448952</v>
      </c>
      <c r="H1037" s="1" t="str" cm="1">
        <f t="array" ref="H10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38" spans="1:8" x14ac:dyDescent="0.35">
      <c r="A1038" s="2">
        <v>46141.968055555553</v>
      </c>
      <c r="B1038" s="9">
        <v>46141</v>
      </c>
      <c r="C1038" s="1" t="s">
        <v>11</v>
      </c>
      <c r="D1038" s="1" t="s">
        <v>7</v>
      </c>
      <c r="E1038" s="2">
        <v>46141.983611111107</v>
      </c>
      <c r="F1038" s="3">
        <f>IF(tbl[[#This Row],[First_Contact_Timestamp]]="",0,1)</f>
        <v>1</v>
      </c>
      <c r="G1038" s="5">
        <f>IF(tbl[[#This Row],[Contacted?]]=0,"",(tbl[[#This Row],[First_Contact_Timestamp]]-tbl[[#This Row],[Lead_Timestamp]])*(24*60))</f>
        <v>22.399999997578561</v>
      </c>
      <c r="H1038" s="1" t="str" cm="1">
        <f t="array" ref="H10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39" spans="1:8" x14ac:dyDescent="0.35">
      <c r="A1039" s="2">
        <v>46142.019444444442</v>
      </c>
      <c r="B1039" s="9">
        <v>46142</v>
      </c>
      <c r="C1039" s="1" t="s">
        <v>13</v>
      </c>
      <c r="D1039" s="1" t="s">
        <v>6</v>
      </c>
      <c r="E1039" s="2">
        <v>46142.033125000002</v>
      </c>
      <c r="F1039" s="3">
        <f>IF(tbl[[#This Row],[First_Contact_Timestamp]]="",0,1)</f>
        <v>1</v>
      </c>
      <c r="G1039" s="5">
        <f>IF(tbl[[#This Row],[Contacted?]]=0,"",(tbl[[#This Row],[First_Contact_Timestamp]]-tbl[[#This Row],[Lead_Timestamp]])*(24*60))</f>
        <v>19.700000005541369</v>
      </c>
      <c r="H1039" s="1" t="str" cm="1">
        <f t="array" ref="H10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40" spans="1:8" x14ac:dyDescent="0.35">
      <c r="A1040" s="2">
        <v>46142.238194444442</v>
      </c>
      <c r="B1040" s="9">
        <v>46142</v>
      </c>
      <c r="C1040" s="1" t="s">
        <v>11</v>
      </c>
      <c r="D1040" s="1" t="s">
        <v>7</v>
      </c>
      <c r="E1040" s="2">
        <v>46142.243958333333</v>
      </c>
      <c r="F1040" s="3">
        <f>IF(tbl[[#This Row],[First_Contact_Timestamp]]="",0,1)</f>
        <v>1</v>
      </c>
      <c r="G1040" s="5">
        <f>IF(tbl[[#This Row],[Contacted?]]=0,"",(tbl[[#This Row],[First_Contact_Timestamp]]-tbl[[#This Row],[Lead_Timestamp]])*(24*60))</f>
        <v>8.3000000019092113</v>
      </c>
      <c r="H1040" s="1" t="str" cm="1">
        <f t="array" ref="H10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41" spans="1:8" x14ac:dyDescent="0.35">
      <c r="A1041" s="2">
        <v>46142.611805555563</v>
      </c>
      <c r="B1041" s="9">
        <v>46142</v>
      </c>
      <c r="C1041" s="1" t="s">
        <v>11</v>
      </c>
      <c r="D1041" s="1" t="s">
        <v>7</v>
      </c>
      <c r="E1041" s="2">
        <v>46142.617291666669</v>
      </c>
      <c r="F1041" s="3">
        <f>IF(tbl[[#This Row],[First_Contact_Timestamp]]="",0,1)</f>
        <v>1</v>
      </c>
      <c r="G1041" s="5">
        <f>IF(tbl[[#This Row],[Contacted?]]=0,"",(tbl[[#This Row],[First_Contact_Timestamp]]-tbl[[#This Row],[Lead_Timestamp]])*(24*60))</f>
        <v>7.8999999922234565</v>
      </c>
      <c r="H1041" s="1" t="str" cm="1">
        <f t="array" ref="H10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42" spans="1:8" x14ac:dyDescent="0.35">
      <c r="A1042" s="2">
        <v>46142.865972222222</v>
      </c>
      <c r="B1042" s="9">
        <v>46142</v>
      </c>
      <c r="C1042" s="1" t="s">
        <v>12</v>
      </c>
      <c r="D1042" s="1" t="s">
        <v>9</v>
      </c>
      <c r="E1042" s="2">
        <v>46142.873263888891</v>
      </c>
      <c r="F1042" s="3">
        <f>IF(tbl[[#This Row],[First_Contact_Timestamp]]="",0,1)</f>
        <v>1</v>
      </c>
      <c r="G1042" s="5">
        <f>IF(tbl[[#This Row],[Contacted?]]=0,"",(tbl[[#This Row],[First_Contact_Timestamp]]-tbl[[#This Row],[Lead_Timestamp]])*(24*60))</f>
        <v>10.500000002793968</v>
      </c>
      <c r="H1042" s="1" t="str" cm="1">
        <f t="array" ref="H10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43" spans="1:8" x14ac:dyDescent="0.35">
      <c r="A1043" s="2">
        <v>46142.893055555563</v>
      </c>
      <c r="B1043" s="9">
        <v>46142</v>
      </c>
      <c r="C1043" s="1" t="s">
        <v>14</v>
      </c>
      <c r="D1043" s="1" t="s">
        <v>8</v>
      </c>
      <c r="E1043" s="2">
        <v>46142.914930555547</v>
      </c>
      <c r="F1043" s="3">
        <f>IF(tbl[[#This Row],[First_Contact_Timestamp]]="",0,1)</f>
        <v>1</v>
      </c>
      <c r="G1043" s="5">
        <f>IF(tbl[[#This Row],[Contacted?]]=0,"",(tbl[[#This Row],[First_Contact_Timestamp]]-tbl[[#This Row],[Lead_Timestamp]])*(24*60))</f>
        <v>31.499999976949766</v>
      </c>
      <c r="H1043" s="1" t="str" cm="1">
        <f t="array" ref="H10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44" spans="1:8" x14ac:dyDescent="0.35">
      <c r="A1044" s="2">
        <v>46143.154166666667</v>
      </c>
      <c r="B1044" s="9">
        <v>46143</v>
      </c>
      <c r="C1044" s="1" t="s">
        <v>14</v>
      </c>
      <c r="D1044" s="1" t="s">
        <v>6</v>
      </c>
      <c r="E1044" s="2">
        <v>46143.157708333332</v>
      </c>
      <c r="F1044" s="3">
        <f>IF(tbl[[#This Row],[First_Contact_Timestamp]]="",0,1)</f>
        <v>1</v>
      </c>
      <c r="G1044" s="5">
        <f>IF(tbl[[#This Row],[Contacted?]]=0,"",(tbl[[#This Row],[First_Contact_Timestamp]]-tbl[[#This Row],[Lead_Timestamp]])*(24*60))</f>
        <v>5.0999999977648258</v>
      </c>
      <c r="H1044" s="1" t="str" cm="1">
        <f t="array" ref="H10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45" spans="1:8" x14ac:dyDescent="0.35">
      <c r="A1045" s="2">
        <v>46143.224999999999</v>
      </c>
      <c r="B1045" s="9">
        <v>46143</v>
      </c>
      <c r="C1045" s="1" t="s">
        <v>13</v>
      </c>
      <c r="D1045" s="1" t="s">
        <v>6</v>
      </c>
      <c r="E1045" s="2">
        <v>46143.228750000002</v>
      </c>
      <c r="F1045" s="3">
        <f>IF(tbl[[#This Row],[First_Contact_Timestamp]]="",0,1)</f>
        <v>1</v>
      </c>
      <c r="G1045" s="5">
        <f>IF(tbl[[#This Row],[Contacted?]]=0,"",(tbl[[#This Row],[First_Contact_Timestamp]]-tbl[[#This Row],[Lead_Timestamp]])*(24*60))</f>
        <v>5.4000000050291419</v>
      </c>
      <c r="H1045" s="1" t="str" cm="1">
        <f t="array" ref="H10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46" spans="1:8" x14ac:dyDescent="0.35">
      <c r="A1046" s="2">
        <v>46143.34652777778</v>
      </c>
      <c r="B1046" s="9">
        <v>46143</v>
      </c>
      <c r="C1046" s="1" t="s">
        <v>14</v>
      </c>
      <c r="D1046" s="1" t="s">
        <v>5</v>
      </c>
      <c r="E1046" s="2">
        <v>46143.353819444441</v>
      </c>
      <c r="F1046" s="3">
        <f>IF(tbl[[#This Row],[First_Contact_Timestamp]]="",0,1)</f>
        <v>1</v>
      </c>
      <c r="G1046" s="5">
        <f>IF(tbl[[#This Row],[Contacted?]]=0,"",(tbl[[#This Row],[First_Contact_Timestamp]]-tbl[[#This Row],[Lead_Timestamp]])*(24*60))</f>
        <v>10.499999992316589</v>
      </c>
      <c r="H1046" s="1" t="str" cm="1">
        <f t="array" ref="H10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47" spans="1:8" x14ac:dyDescent="0.35">
      <c r="A1047" s="2">
        <v>46143.433333333327</v>
      </c>
      <c r="B1047" s="9">
        <v>46143</v>
      </c>
      <c r="C1047" s="1" t="s">
        <v>14</v>
      </c>
      <c r="D1047" s="1" t="s">
        <v>7</v>
      </c>
      <c r="E1047" s="2">
        <v>46143.458611111113</v>
      </c>
      <c r="F1047" s="3">
        <f>IF(tbl[[#This Row],[First_Contact_Timestamp]]="",0,1)</f>
        <v>1</v>
      </c>
      <c r="G1047" s="5">
        <f>IF(tbl[[#This Row],[Contacted?]]=0,"",(tbl[[#This Row],[First_Contact_Timestamp]]-tbl[[#This Row],[Lead_Timestamp]])*(24*60))</f>
        <v>36.400000011781231</v>
      </c>
      <c r="H1047" s="1" t="str" cm="1">
        <f t="array" ref="H10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48" spans="1:8" x14ac:dyDescent="0.35">
      <c r="A1048" s="2">
        <v>46143.46597222222</v>
      </c>
      <c r="B1048" s="9">
        <v>46143</v>
      </c>
      <c r="C1048" s="1" t="s">
        <v>11</v>
      </c>
      <c r="D1048" s="1" t="s">
        <v>9</v>
      </c>
      <c r="E1048" s="2">
        <v>46143.469236111108</v>
      </c>
      <c r="F1048" s="3">
        <f>IF(tbl[[#This Row],[First_Contact_Timestamp]]="",0,1)</f>
        <v>1</v>
      </c>
      <c r="G1048" s="5">
        <f>IF(tbl[[#This Row],[Contacted?]]=0,"",(tbl[[#This Row],[First_Contact_Timestamp]]-tbl[[#This Row],[Lead_Timestamp]])*(24*60))</f>
        <v>4.69999999855645</v>
      </c>
      <c r="H1048" s="1" t="str" cm="1">
        <f t="array" ref="H10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49" spans="1:8" x14ac:dyDescent="0.35">
      <c r="A1049" s="2">
        <v>46143.505555555559</v>
      </c>
      <c r="B1049" s="9">
        <v>46143</v>
      </c>
      <c r="C1049" s="1" t="s">
        <v>13</v>
      </c>
      <c r="D1049" s="1" t="s">
        <v>5</v>
      </c>
      <c r="E1049" s="2">
        <v>46143.508194444446</v>
      </c>
      <c r="F1049" s="3">
        <f>IF(tbl[[#This Row],[First_Contact_Timestamp]]="",0,1)</f>
        <v>1</v>
      </c>
      <c r="G1049" s="5">
        <f>IF(tbl[[#This Row],[Contacted?]]=0,"",(tbl[[#This Row],[First_Contact_Timestamp]]-tbl[[#This Row],[Lead_Timestamp]])*(24*60))</f>
        <v>3.7999999977182597</v>
      </c>
      <c r="H1049" s="1" t="str" cm="1">
        <f t="array" ref="H10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50" spans="1:8" x14ac:dyDescent="0.35">
      <c r="A1050" s="2">
        <v>46143.604861111111</v>
      </c>
      <c r="B1050" s="9">
        <v>46143</v>
      </c>
      <c r="C1050" s="1" t="s">
        <v>10</v>
      </c>
      <c r="D1050" s="1" t="s">
        <v>6</v>
      </c>
      <c r="E1050" s="2">
        <v>46143.611041666663</v>
      </c>
      <c r="F1050" s="3">
        <f>IF(tbl[[#This Row],[First_Contact_Timestamp]]="",0,1)</f>
        <v>1</v>
      </c>
      <c r="G1050" s="5">
        <f>IF(tbl[[#This Row],[Contacted?]]=0,"",(tbl[[#This Row],[First_Contact_Timestamp]]-tbl[[#This Row],[Lead_Timestamp]])*(24*60))</f>
        <v>8.8999999954830855</v>
      </c>
      <c r="H1050" s="1" t="str" cm="1">
        <f t="array" ref="H10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51" spans="1:8" x14ac:dyDescent="0.35">
      <c r="A1051" s="2">
        <v>46143.71875</v>
      </c>
      <c r="B1051" s="9">
        <v>46143</v>
      </c>
      <c r="C1051" s="1" t="s">
        <v>12</v>
      </c>
      <c r="D1051" s="1" t="s">
        <v>7</v>
      </c>
      <c r="E1051" s="2">
        <v>46143.722569444442</v>
      </c>
      <c r="F1051" s="3">
        <f>IF(tbl[[#This Row],[First_Contact_Timestamp]]="",0,1)</f>
        <v>1</v>
      </c>
      <c r="G1051" s="5">
        <f>IF(tbl[[#This Row],[Contacted?]]=0,"",(tbl[[#This Row],[First_Contact_Timestamp]]-tbl[[#This Row],[Lead_Timestamp]])*(24*60))</f>
        <v>5.4999999969732016</v>
      </c>
      <c r="H1051" s="1" t="str" cm="1">
        <f t="array" ref="H10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52" spans="1:8" x14ac:dyDescent="0.35">
      <c r="A1052" s="2">
        <v>46143.820138888892</v>
      </c>
      <c r="B1052" s="9">
        <v>46143</v>
      </c>
      <c r="C1052" s="1" t="s">
        <v>10</v>
      </c>
      <c r="D1052" s="1" t="s">
        <v>5</v>
      </c>
      <c r="E1052" s="2">
        <v>46143.829375000001</v>
      </c>
      <c r="F1052" s="3">
        <f>IF(tbl[[#This Row],[First_Contact_Timestamp]]="",0,1)</f>
        <v>1</v>
      </c>
      <c r="G1052" s="5">
        <f>IF(tbl[[#This Row],[Contacted?]]=0,"",(tbl[[#This Row],[First_Contact_Timestamp]]-tbl[[#This Row],[Lead_Timestamp]])*(24*60))</f>
        <v>13.299999997252598</v>
      </c>
      <c r="H1052" s="1" t="str" cm="1">
        <f t="array" ref="H10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53" spans="1:8" x14ac:dyDescent="0.35">
      <c r="A1053" s="2">
        <v>46143.870138888888</v>
      </c>
      <c r="B1053" s="9">
        <v>46143</v>
      </c>
      <c r="C1053" s="1" t="s">
        <v>10</v>
      </c>
      <c r="D1053" s="1" t="s">
        <v>5</v>
      </c>
      <c r="E1053" s="2">
        <v>46143.876597222217</v>
      </c>
      <c r="F1053" s="3">
        <f>IF(tbl[[#This Row],[First_Contact_Timestamp]]="",0,1)</f>
        <v>1</v>
      </c>
      <c r="G1053" s="5">
        <f>IF(tbl[[#This Row],[Contacted?]]=0,"",(tbl[[#This Row],[First_Contact_Timestamp]]-tbl[[#This Row],[Lead_Timestamp]])*(24*60))</f>
        <v>9.2999999946914613</v>
      </c>
      <c r="H1053" s="1" t="str" cm="1">
        <f t="array" ref="H10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54" spans="1:8" x14ac:dyDescent="0.35">
      <c r="A1054" s="2">
        <v>46143.941666666673</v>
      </c>
      <c r="B1054" s="9">
        <v>46143</v>
      </c>
      <c r="C1054" s="1" t="s">
        <v>13</v>
      </c>
      <c r="D1054" s="1" t="s">
        <v>7</v>
      </c>
      <c r="E1054" s="2">
        <v>46143.951041666667</v>
      </c>
      <c r="F1054" s="3">
        <f>IF(tbl[[#This Row],[First_Contact_Timestamp]]="",0,1)</f>
        <v>1</v>
      </c>
      <c r="G1054" s="5">
        <f>IF(tbl[[#This Row],[Contacted?]]=0,"",(tbl[[#This Row],[First_Contact_Timestamp]]-tbl[[#This Row],[Lead_Timestamp]])*(24*60))</f>
        <v>13.499999991618097</v>
      </c>
      <c r="H1054" s="1" t="str" cm="1">
        <f t="array" ref="H10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55" spans="1:8" x14ac:dyDescent="0.35">
      <c r="A1055" s="2">
        <v>46143.995833333327</v>
      </c>
      <c r="B1055" s="9">
        <v>46143</v>
      </c>
      <c r="C1055" s="1" t="s">
        <v>12</v>
      </c>
      <c r="D1055" s="1" t="s">
        <v>8</v>
      </c>
      <c r="E1055" s="2">
        <v>46143.999583333331</v>
      </c>
      <c r="F1055" s="3">
        <f>IF(tbl[[#This Row],[First_Contact_Timestamp]]="",0,1)</f>
        <v>1</v>
      </c>
      <c r="G1055" s="5">
        <f>IF(tbl[[#This Row],[Contacted?]]=0,"",(tbl[[#This Row],[First_Contact_Timestamp]]-tbl[[#This Row],[Lead_Timestamp]])*(24*60))</f>
        <v>5.4000000050291419</v>
      </c>
      <c r="H1055" s="1" t="str" cm="1">
        <f t="array" ref="H10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56" spans="1:8" x14ac:dyDescent="0.35">
      <c r="A1056" s="2">
        <v>46144.261111111111</v>
      </c>
      <c r="B1056" s="9">
        <v>46144</v>
      </c>
      <c r="C1056" s="1" t="s">
        <v>14</v>
      </c>
      <c r="D1056" s="1" t="s">
        <v>8</v>
      </c>
      <c r="E1056" s="2">
        <v>46144.269930555558</v>
      </c>
      <c r="F1056" s="3">
        <f>IF(tbl[[#This Row],[First_Contact_Timestamp]]="",0,1)</f>
        <v>1</v>
      </c>
      <c r="G1056" s="5">
        <f>IF(tbl[[#This Row],[Contacted?]]=0,"",(tbl[[#This Row],[First_Contact_Timestamp]]-tbl[[#This Row],[Lead_Timestamp]])*(24*60))</f>
        <v>12.700000003678724</v>
      </c>
      <c r="H1056" s="1" t="str" cm="1">
        <f t="array" ref="H10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57" spans="1:8" x14ac:dyDescent="0.35">
      <c r="A1057" s="2">
        <v>46144.413194444453</v>
      </c>
      <c r="B1057" s="9">
        <v>46144</v>
      </c>
      <c r="C1057" s="1" t="s">
        <v>12</v>
      </c>
      <c r="D1057" s="1" t="s">
        <v>9</v>
      </c>
      <c r="E1057" s="2">
        <v>46144.440069444441</v>
      </c>
      <c r="F1057" s="3">
        <f>IF(tbl[[#This Row],[First_Contact_Timestamp]]="",0,1)</f>
        <v>1</v>
      </c>
      <c r="G1057" s="5">
        <f>IF(tbl[[#This Row],[Contacted?]]=0,"",(tbl[[#This Row],[First_Contact_Timestamp]]-tbl[[#This Row],[Lead_Timestamp]])*(24*60))</f>
        <v>38.699999983655289</v>
      </c>
      <c r="H1057" s="1" t="str" cm="1">
        <f t="array" ref="H10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58" spans="1:8" x14ac:dyDescent="0.35">
      <c r="A1058" s="2">
        <v>46144.481249999997</v>
      </c>
      <c r="B1058" s="9">
        <v>46144</v>
      </c>
      <c r="C1058" s="1" t="s">
        <v>11</v>
      </c>
      <c r="D1058" s="1" t="s">
        <v>6</v>
      </c>
      <c r="E1058" s="2">
        <v>46144.505208333343</v>
      </c>
      <c r="F1058" s="3">
        <f>IF(tbl[[#This Row],[First_Contact_Timestamp]]="",0,1)</f>
        <v>1</v>
      </c>
      <c r="G1058" s="5">
        <f>IF(tbl[[#This Row],[Contacted?]]=0,"",(tbl[[#This Row],[First_Contact_Timestamp]]-tbl[[#This Row],[Lead_Timestamp]])*(24*60))</f>
        <v>34.50000001816079</v>
      </c>
      <c r="H1058" s="1" t="str" cm="1">
        <f t="array" ref="H10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59" spans="1:8" x14ac:dyDescent="0.35">
      <c r="A1059" s="2">
        <v>46144.572222222218</v>
      </c>
      <c r="B1059" s="9">
        <v>46144</v>
      </c>
      <c r="C1059" s="1" t="s">
        <v>13</v>
      </c>
      <c r="D1059" s="1" t="s">
        <v>6</v>
      </c>
      <c r="F1059" s="3">
        <f>IF(tbl[[#This Row],[First_Contact_Timestamp]]="",0,1)</f>
        <v>0</v>
      </c>
      <c r="G1059" s="5" t="str">
        <f>IF(tbl[[#This Row],[Contacted?]]=0,"",(tbl[[#This Row],[First_Contact_Timestamp]]-tbl[[#This Row],[Lead_Timestamp]])*(24*60))</f>
        <v/>
      </c>
      <c r="H1059" s="1" t="str" cm="1">
        <f t="array" ref="H10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60" spans="1:8" x14ac:dyDescent="0.35">
      <c r="A1060" s="2">
        <v>46144.636111111111</v>
      </c>
      <c r="B1060" s="9">
        <v>46144</v>
      </c>
      <c r="C1060" s="1" t="s">
        <v>10</v>
      </c>
      <c r="D1060" s="1" t="s">
        <v>5</v>
      </c>
      <c r="E1060" s="2">
        <v>46144.645277777781</v>
      </c>
      <c r="F1060" s="3">
        <f>IF(tbl[[#This Row],[First_Contact_Timestamp]]="",0,1)</f>
        <v>1</v>
      </c>
      <c r="G1060" s="5">
        <f>IF(tbl[[#This Row],[Contacted?]]=0,"",(tbl[[#This Row],[First_Contact_Timestamp]]-tbl[[#This Row],[Lead_Timestamp]])*(24*60))</f>
        <v>13.200000005308539</v>
      </c>
      <c r="H1060" s="1" t="str" cm="1">
        <f t="array" ref="H10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61" spans="1:8" x14ac:dyDescent="0.35">
      <c r="A1061" s="2">
        <v>46144.921527777777</v>
      </c>
      <c r="B1061" s="9">
        <v>46144</v>
      </c>
      <c r="C1061" s="1" t="s">
        <v>13</v>
      </c>
      <c r="D1061" s="1" t="s">
        <v>9</v>
      </c>
      <c r="E1061" s="2">
        <v>46144.926249999997</v>
      </c>
      <c r="F1061" s="3">
        <f>IF(tbl[[#This Row],[First_Contact_Timestamp]]="",0,1)</f>
        <v>1</v>
      </c>
      <c r="G1061" s="5">
        <f>IF(tbl[[#This Row],[Contacted?]]=0,"",(tbl[[#This Row],[First_Contact_Timestamp]]-tbl[[#This Row],[Lead_Timestamp]])*(24*60))</f>
        <v>6.7999999970197678</v>
      </c>
      <c r="H1061" s="1" t="str" cm="1">
        <f t="array" ref="H10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62" spans="1:8" x14ac:dyDescent="0.35">
      <c r="A1062" s="2">
        <v>46144.935416666667</v>
      </c>
      <c r="B1062" s="9">
        <v>46144</v>
      </c>
      <c r="C1062" s="1" t="s">
        <v>13</v>
      </c>
      <c r="D1062" s="1" t="s">
        <v>8</v>
      </c>
      <c r="E1062" s="2">
        <v>46144.942361111112</v>
      </c>
      <c r="F1062" s="3">
        <f>IF(tbl[[#This Row],[First_Contact_Timestamp]]="",0,1)</f>
        <v>1</v>
      </c>
      <c r="G1062" s="5">
        <f>IF(tbl[[#This Row],[Contacted?]]=0,"",(tbl[[#This Row],[First_Contact_Timestamp]]-tbl[[#This Row],[Lead_Timestamp]])*(24*60))</f>
        <v>10.000000001164153</v>
      </c>
      <c r="H1062" s="1" t="str" cm="1">
        <f t="array" ref="H10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63" spans="1:8" x14ac:dyDescent="0.35">
      <c r="A1063" s="2">
        <v>46144.99722222222</v>
      </c>
      <c r="B1063" s="9">
        <v>46144</v>
      </c>
      <c r="C1063" s="1" t="s">
        <v>13</v>
      </c>
      <c r="D1063" s="1" t="s">
        <v>5</v>
      </c>
      <c r="E1063" s="2">
        <v>46145.031527777777</v>
      </c>
      <c r="F1063" s="3">
        <f>IF(tbl[[#This Row],[First_Contact_Timestamp]]="",0,1)</f>
        <v>1</v>
      </c>
      <c r="G1063" s="5">
        <f>IF(tbl[[#This Row],[Contacted?]]=0,"",(tbl[[#This Row],[First_Contact_Timestamp]]-tbl[[#This Row],[Lead_Timestamp]])*(24*60))</f>
        <v>49.400000001769513</v>
      </c>
      <c r="H1063" s="1" t="str" cm="1">
        <f t="array" ref="H10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64" spans="1:8" x14ac:dyDescent="0.35">
      <c r="A1064" s="2">
        <v>46145.197222222218</v>
      </c>
      <c r="B1064" s="9">
        <v>46145</v>
      </c>
      <c r="C1064" s="1" t="s">
        <v>11</v>
      </c>
      <c r="D1064" s="1" t="s">
        <v>5</v>
      </c>
      <c r="E1064" s="2">
        <v>46145.203125</v>
      </c>
      <c r="F1064" s="3">
        <f>IF(tbl[[#This Row],[First_Contact_Timestamp]]="",0,1)</f>
        <v>1</v>
      </c>
      <c r="G1064" s="5">
        <f>IF(tbl[[#This Row],[Contacted?]]=0,"",(tbl[[#This Row],[First_Contact_Timestamp]]-tbl[[#This Row],[Lead_Timestamp]])*(24*60))</f>
        <v>8.5000000067520887</v>
      </c>
      <c r="H1064" s="1" t="str" cm="1">
        <f t="array" ref="H10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65" spans="1:8" x14ac:dyDescent="0.35">
      <c r="A1065" s="2">
        <v>46145.375694444447</v>
      </c>
      <c r="B1065" s="9">
        <v>46145</v>
      </c>
      <c r="C1065" s="1" t="s">
        <v>12</v>
      </c>
      <c r="D1065" s="1" t="s">
        <v>6</v>
      </c>
      <c r="E1065" s="2">
        <v>46145.446527777778</v>
      </c>
      <c r="F1065" s="3">
        <f>IF(tbl[[#This Row],[First_Contact_Timestamp]]="",0,1)</f>
        <v>1</v>
      </c>
      <c r="G1065" s="5">
        <f>IF(tbl[[#This Row],[Contacted?]]=0,"",(tbl[[#This Row],[First_Contact_Timestamp]]-tbl[[#This Row],[Lead_Timestamp]])*(24*60))</f>
        <v>101.99999999720603</v>
      </c>
      <c r="H1065" s="1" t="str" cm="1">
        <f t="array" ref="H10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66" spans="1:8" x14ac:dyDescent="0.35">
      <c r="A1066" s="2">
        <v>46145.398611111108</v>
      </c>
      <c r="B1066" s="9">
        <v>46145</v>
      </c>
      <c r="C1066" s="1" t="s">
        <v>13</v>
      </c>
      <c r="D1066" s="1" t="s">
        <v>6</v>
      </c>
      <c r="E1066" s="2">
        <v>46145.402083333327</v>
      </c>
      <c r="F1066" s="3">
        <f>IF(tbl[[#This Row],[First_Contact_Timestamp]]="",0,1)</f>
        <v>1</v>
      </c>
      <c r="G1066" s="5">
        <f>IF(tbl[[#This Row],[Contacted?]]=0,"",(tbl[[#This Row],[First_Contact_Timestamp]]-tbl[[#This Row],[Lead_Timestamp]])*(24*60))</f>
        <v>4.9999999953433871</v>
      </c>
      <c r="H1066" s="1" t="str" cm="1">
        <f t="array" ref="H10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67" spans="1:8" x14ac:dyDescent="0.35">
      <c r="A1067" s="2">
        <v>46145.418749999997</v>
      </c>
      <c r="B1067" s="9">
        <v>46145</v>
      </c>
      <c r="C1067" s="1" t="s">
        <v>11</v>
      </c>
      <c r="D1067" s="1" t="s">
        <v>5</v>
      </c>
      <c r="E1067" s="2">
        <v>46145.436319444438</v>
      </c>
      <c r="F1067" s="3">
        <f>IF(tbl[[#This Row],[First_Contact_Timestamp]]="",0,1)</f>
        <v>1</v>
      </c>
      <c r="G1067" s="5">
        <f>IF(tbl[[#This Row],[Contacted?]]=0,"",(tbl[[#This Row],[First_Contact_Timestamp]]-tbl[[#This Row],[Lead_Timestamp]])*(24*60))</f>
        <v>25.299999994458631</v>
      </c>
      <c r="H1067" s="1" t="str" cm="1">
        <f t="array" ref="H10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68" spans="1:8" x14ac:dyDescent="0.35">
      <c r="A1068" s="2">
        <v>46145.511111111111</v>
      </c>
      <c r="B1068" s="9">
        <v>46145</v>
      </c>
      <c r="C1068" s="1" t="s">
        <v>10</v>
      </c>
      <c r="D1068" s="1" t="s">
        <v>8</v>
      </c>
      <c r="F1068" s="3">
        <f>IF(tbl[[#This Row],[First_Contact_Timestamp]]="",0,1)</f>
        <v>0</v>
      </c>
      <c r="G1068" s="5" t="str">
        <f>IF(tbl[[#This Row],[Contacted?]]=0,"",(tbl[[#This Row],[First_Contact_Timestamp]]-tbl[[#This Row],[Lead_Timestamp]])*(24*60))</f>
        <v/>
      </c>
      <c r="H1068" s="1" t="str" cm="1">
        <f t="array" ref="H10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69" spans="1:8" x14ac:dyDescent="0.35">
      <c r="A1069" s="2">
        <v>46145.560416666667</v>
      </c>
      <c r="B1069" s="9">
        <v>46145</v>
      </c>
      <c r="C1069" s="1" t="s">
        <v>13</v>
      </c>
      <c r="D1069" s="1" t="s">
        <v>7</v>
      </c>
      <c r="E1069" s="2">
        <v>46145.582777777781</v>
      </c>
      <c r="F1069" s="3">
        <f>IF(tbl[[#This Row],[First_Contact_Timestamp]]="",0,1)</f>
        <v>1</v>
      </c>
      <c r="G1069" s="5">
        <f>IF(tbl[[#This Row],[Contacted?]]=0,"",(tbl[[#This Row],[First_Contact_Timestamp]]-tbl[[#This Row],[Lead_Timestamp]])*(24*60))</f>
        <v>32.200000004377216</v>
      </c>
      <c r="H1069" s="1" t="str" cm="1">
        <f t="array" ref="H10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070" spans="1:8" x14ac:dyDescent="0.35">
      <c r="A1070" s="2">
        <v>46145.645833333343</v>
      </c>
      <c r="B1070" s="9">
        <v>46145</v>
      </c>
      <c r="C1070" s="1" t="s">
        <v>10</v>
      </c>
      <c r="D1070" s="1" t="s">
        <v>8</v>
      </c>
      <c r="E1070" s="2">
        <v>46145.650277777779</v>
      </c>
      <c r="F1070" s="3">
        <f>IF(tbl[[#This Row],[First_Contact_Timestamp]]="",0,1)</f>
        <v>1</v>
      </c>
      <c r="G1070" s="5">
        <f>IF(tbl[[#This Row],[Contacted?]]=0,"",(tbl[[#This Row],[First_Contact_Timestamp]]-tbl[[#This Row],[Lead_Timestamp]])*(24*60))</f>
        <v>6.399999987334013</v>
      </c>
      <c r="H1070" s="1" t="str" cm="1">
        <f t="array" ref="H10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71" spans="1:8" x14ac:dyDescent="0.35">
      <c r="A1071" s="2">
        <v>46145.802777777782</v>
      </c>
      <c r="B1071" s="9">
        <v>46145</v>
      </c>
      <c r="C1071" s="1" t="s">
        <v>13</v>
      </c>
      <c r="D1071" s="1" t="s">
        <v>5</v>
      </c>
      <c r="F1071" s="3">
        <f>IF(tbl[[#This Row],[First_Contact_Timestamp]]="",0,1)</f>
        <v>0</v>
      </c>
      <c r="G1071" s="5" t="str">
        <f>IF(tbl[[#This Row],[Contacted?]]=0,"",(tbl[[#This Row],[First_Contact_Timestamp]]-tbl[[#This Row],[Lead_Timestamp]])*(24*60))</f>
        <v/>
      </c>
      <c r="H1071" s="1" t="str" cm="1">
        <f t="array" ref="H10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72" spans="1:8" x14ac:dyDescent="0.35">
      <c r="A1072" s="2">
        <v>46145.803472222222</v>
      </c>
      <c r="B1072" s="9">
        <v>46145</v>
      </c>
      <c r="C1072" s="1" t="s">
        <v>13</v>
      </c>
      <c r="D1072" s="1" t="s">
        <v>8</v>
      </c>
      <c r="E1072" s="2">
        <v>46145.810347222221</v>
      </c>
      <c r="F1072" s="3">
        <f>IF(tbl[[#This Row],[First_Contact_Timestamp]]="",0,1)</f>
        <v>1</v>
      </c>
      <c r="G1072" s="5">
        <f>IF(tbl[[#This Row],[Contacted?]]=0,"",(tbl[[#This Row],[First_Contact_Timestamp]]-tbl[[#This Row],[Lead_Timestamp]])*(24*60))</f>
        <v>9.8999999987427145</v>
      </c>
      <c r="H1072" s="1" t="str" cm="1">
        <f t="array" ref="H10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73" spans="1:8" x14ac:dyDescent="0.35">
      <c r="A1073" s="2">
        <v>46145.85</v>
      </c>
      <c r="B1073" s="9">
        <v>46145</v>
      </c>
      <c r="C1073" s="1" t="s">
        <v>11</v>
      </c>
      <c r="D1073" s="1" t="s">
        <v>6</v>
      </c>
      <c r="E1073" s="2">
        <v>46145.861388888879</v>
      </c>
      <c r="F1073" s="3">
        <f>IF(tbl[[#This Row],[First_Contact_Timestamp]]="",0,1)</f>
        <v>1</v>
      </c>
      <c r="G1073" s="5">
        <f>IF(tbl[[#This Row],[Contacted?]]=0,"",(tbl[[#This Row],[First_Contact_Timestamp]]-tbl[[#This Row],[Lead_Timestamp]])*(24*60))</f>
        <v>16.399999988498166</v>
      </c>
      <c r="H1073" s="1" t="str" cm="1">
        <f t="array" ref="H10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74" spans="1:8" x14ac:dyDescent="0.35">
      <c r="A1074" s="2">
        <v>46145.861805555563</v>
      </c>
      <c r="B1074" s="9">
        <v>46145</v>
      </c>
      <c r="C1074" s="1" t="s">
        <v>14</v>
      </c>
      <c r="D1074" s="1" t="s">
        <v>6</v>
      </c>
      <c r="E1074" s="2">
        <v>46145.925069444442</v>
      </c>
      <c r="F1074" s="3">
        <f>IF(tbl[[#This Row],[First_Contact_Timestamp]]="",0,1)</f>
        <v>1</v>
      </c>
      <c r="G1074" s="5">
        <f>IF(tbl[[#This Row],[Contacted?]]=0,"",(tbl[[#This Row],[First_Contact_Timestamp]]-tbl[[#This Row],[Lead_Timestamp]])*(24*60))</f>
        <v>91.09999998472631</v>
      </c>
      <c r="H1074" s="1" t="str" cm="1">
        <f t="array" ref="H10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75" spans="1:8" x14ac:dyDescent="0.35">
      <c r="A1075" s="2">
        <v>46146.002083333333</v>
      </c>
      <c r="B1075" s="9">
        <v>46146</v>
      </c>
      <c r="C1075" s="1" t="s">
        <v>14</v>
      </c>
      <c r="D1075" s="1" t="s">
        <v>7</v>
      </c>
      <c r="E1075" s="2">
        <v>46146.008888888893</v>
      </c>
      <c r="F1075" s="3">
        <f>IF(tbl[[#This Row],[First_Contact_Timestamp]]="",0,1)</f>
        <v>1</v>
      </c>
      <c r="G1075" s="5">
        <f>IF(tbl[[#This Row],[Contacted?]]=0,"",(tbl[[#This Row],[First_Contact_Timestamp]]-tbl[[#This Row],[Lead_Timestamp]])*(24*60))</f>
        <v>9.8000000067986548</v>
      </c>
      <c r="H1075" s="1" t="str" cm="1">
        <f t="array" ref="H10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76" spans="1:8" x14ac:dyDescent="0.35">
      <c r="A1076" s="2">
        <v>46146.005555555559</v>
      </c>
      <c r="B1076" s="9">
        <v>46146</v>
      </c>
      <c r="C1076" s="1" t="s">
        <v>10</v>
      </c>
      <c r="D1076" s="1" t="s">
        <v>9</v>
      </c>
      <c r="E1076" s="2">
        <v>46146.010625000003</v>
      </c>
      <c r="F1076" s="3">
        <f>IF(tbl[[#This Row],[First_Contact_Timestamp]]="",0,1)</f>
        <v>1</v>
      </c>
      <c r="G1076" s="5">
        <f>IF(tbl[[#This Row],[Contacted?]]=0,"",(tbl[[#This Row],[First_Contact_Timestamp]]-tbl[[#This Row],[Lead_Timestamp]])*(24*60))</f>
        <v>7.2999999986495823</v>
      </c>
      <c r="H1076" s="1" t="str" cm="1">
        <f t="array" ref="H10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77" spans="1:8" x14ac:dyDescent="0.35">
      <c r="A1077" s="2">
        <v>46146.20208333333</v>
      </c>
      <c r="B1077" s="9">
        <v>46146</v>
      </c>
      <c r="C1077" s="1" t="s">
        <v>14</v>
      </c>
      <c r="D1077" s="1" t="s">
        <v>6</v>
      </c>
      <c r="E1077" s="2">
        <v>46146.268263888887</v>
      </c>
      <c r="F1077" s="3">
        <f>IF(tbl[[#This Row],[First_Contact_Timestamp]]="",0,1)</f>
        <v>1</v>
      </c>
      <c r="G1077" s="5">
        <f>IF(tbl[[#This Row],[Contacted?]]=0,"",(tbl[[#This Row],[First_Contact_Timestamp]]-tbl[[#This Row],[Lead_Timestamp]])*(24*60))</f>
        <v>95.300000002607703</v>
      </c>
      <c r="H1077" s="1" t="str" cm="1">
        <f t="array" ref="H10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078" spans="1:8" x14ac:dyDescent="0.35">
      <c r="A1078" s="2">
        <v>46146.274305555547</v>
      </c>
      <c r="B1078" s="9">
        <v>46146</v>
      </c>
      <c r="C1078" s="1" t="s">
        <v>14</v>
      </c>
      <c r="D1078" s="1" t="s">
        <v>6</v>
      </c>
      <c r="E1078" s="2">
        <v>46146.275972222233</v>
      </c>
      <c r="F1078" s="3">
        <f>IF(tbl[[#This Row],[First_Contact_Timestamp]]="",0,1)</f>
        <v>1</v>
      </c>
      <c r="G1078" s="5">
        <f>IF(tbl[[#This Row],[Contacted?]]=0,"",(tbl[[#This Row],[First_Contact_Timestamp]]-tbl[[#This Row],[Lead_Timestamp]])*(24*60))</f>
        <v>2.4000000266823918</v>
      </c>
      <c r="H1078" s="1" t="str" cm="1">
        <f t="array" ref="H10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79" spans="1:8" x14ac:dyDescent="0.35">
      <c r="A1079" s="2">
        <v>46146.53402777778</v>
      </c>
      <c r="B1079" s="9">
        <v>46146</v>
      </c>
      <c r="C1079" s="1" t="s">
        <v>13</v>
      </c>
      <c r="D1079" s="1" t="s">
        <v>9</v>
      </c>
      <c r="E1079" s="2">
        <v>46146.540069444447</v>
      </c>
      <c r="F1079" s="3">
        <f>IF(tbl[[#This Row],[First_Contact_Timestamp]]="",0,1)</f>
        <v>1</v>
      </c>
      <c r="G1079" s="5">
        <f>IF(tbl[[#This Row],[Contacted?]]=0,"",(tbl[[#This Row],[First_Contact_Timestamp]]-tbl[[#This Row],[Lead_Timestamp]])*(24*60))</f>
        <v>8.7000000011175871</v>
      </c>
      <c r="H1079" s="1" t="str" cm="1">
        <f t="array" ref="H10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80" spans="1:8" x14ac:dyDescent="0.35">
      <c r="A1080" s="2">
        <v>46147.156944444447</v>
      </c>
      <c r="B1080" s="9">
        <v>46147</v>
      </c>
      <c r="C1080" s="1" t="s">
        <v>13</v>
      </c>
      <c r="D1080" s="1" t="s">
        <v>9</v>
      </c>
      <c r="F1080" s="3">
        <f>IF(tbl[[#This Row],[First_Contact_Timestamp]]="",0,1)</f>
        <v>0</v>
      </c>
      <c r="G1080" s="5" t="str">
        <f>IF(tbl[[#This Row],[Contacted?]]=0,"",(tbl[[#This Row],[First_Contact_Timestamp]]-tbl[[#This Row],[Lead_Timestamp]])*(24*60))</f>
        <v/>
      </c>
      <c r="H1080" s="1" t="str" cm="1">
        <f t="array" ref="H10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81" spans="1:8" x14ac:dyDescent="0.35">
      <c r="A1081" s="2">
        <v>46147.218055555553</v>
      </c>
      <c r="B1081" s="9">
        <v>46147</v>
      </c>
      <c r="C1081" s="1" t="s">
        <v>13</v>
      </c>
      <c r="D1081" s="1" t="s">
        <v>6</v>
      </c>
      <c r="E1081" s="2">
        <v>46147.227569444447</v>
      </c>
      <c r="F1081" s="3">
        <f>IF(tbl[[#This Row],[First_Contact_Timestamp]]="",0,1)</f>
        <v>1</v>
      </c>
      <c r="G1081" s="5">
        <f>IF(tbl[[#This Row],[Contacted?]]=0,"",(tbl[[#This Row],[First_Contact_Timestamp]]-tbl[[#This Row],[Lead_Timestamp]])*(24*60))</f>
        <v>13.700000006938353</v>
      </c>
      <c r="H1081" s="1" t="str" cm="1">
        <f t="array" ref="H10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82" spans="1:8" x14ac:dyDescent="0.35">
      <c r="A1082" s="2">
        <v>46147.240972222222</v>
      </c>
      <c r="B1082" s="9">
        <v>46147</v>
      </c>
      <c r="C1082" s="1" t="s">
        <v>14</v>
      </c>
      <c r="D1082" s="1" t="s">
        <v>9</v>
      </c>
      <c r="E1082" s="2">
        <v>46147.246874999997</v>
      </c>
      <c r="F1082" s="3">
        <f>IF(tbl[[#This Row],[First_Contact_Timestamp]]="",0,1)</f>
        <v>1</v>
      </c>
      <c r="G1082" s="5">
        <f>IF(tbl[[#This Row],[Contacted?]]=0,"",(tbl[[#This Row],[First_Contact_Timestamp]]-tbl[[#This Row],[Lead_Timestamp]])*(24*60))</f>
        <v>8.4999999962747097</v>
      </c>
      <c r="H1082" s="1" t="str" cm="1">
        <f t="array" ref="H10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83" spans="1:8" x14ac:dyDescent="0.35">
      <c r="A1083" s="2">
        <v>46147.375694444447</v>
      </c>
      <c r="B1083" s="9">
        <v>46147</v>
      </c>
      <c r="C1083" s="1" t="s">
        <v>12</v>
      </c>
      <c r="D1083" s="1" t="s">
        <v>8</v>
      </c>
      <c r="F1083" s="3">
        <f>IF(tbl[[#This Row],[First_Contact_Timestamp]]="",0,1)</f>
        <v>0</v>
      </c>
      <c r="G1083" s="5" t="str">
        <f>IF(tbl[[#This Row],[Contacted?]]=0,"",(tbl[[#This Row],[First_Contact_Timestamp]]-tbl[[#This Row],[Lead_Timestamp]])*(24*60))</f>
        <v/>
      </c>
      <c r="H1083" s="1" t="str" cm="1">
        <f t="array" ref="H10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84" spans="1:8" x14ac:dyDescent="0.35">
      <c r="A1084" s="2">
        <v>46147.502083333333</v>
      </c>
      <c r="B1084" s="9">
        <v>46147</v>
      </c>
      <c r="C1084" s="1" t="s">
        <v>11</v>
      </c>
      <c r="D1084" s="1" t="s">
        <v>8</v>
      </c>
      <c r="E1084" s="2">
        <v>46147.505277777767</v>
      </c>
      <c r="F1084" s="3">
        <f>IF(tbl[[#This Row],[First_Contact_Timestamp]]="",0,1)</f>
        <v>1</v>
      </c>
      <c r="G1084" s="5">
        <f>IF(tbl[[#This Row],[Contacted?]]=0,"",(tbl[[#This Row],[First_Contact_Timestamp]]-tbl[[#This Row],[Lead_Timestamp]])*(24*60))</f>
        <v>4.5999999856576324</v>
      </c>
      <c r="H1084" s="1" t="str" cm="1">
        <f t="array" ref="H10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85" spans="1:8" x14ac:dyDescent="0.35">
      <c r="A1085" s="2">
        <v>46147.527777777781</v>
      </c>
      <c r="B1085" s="9">
        <v>46147</v>
      </c>
      <c r="C1085" s="1" t="s">
        <v>12</v>
      </c>
      <c r="D1085" s="1" t="s">
        <v>7</v>
      </c>
      <c r="E1085" s="2">
        <v>46147.542708333327</v>
      </c>
      <c r="F1085" s="3">
        <f>IF(tbl[[#This Row],[First_Contact_Timestamp]]="",0,1)</f>
        <v>1</v>
      </c>
      <c r="G1085" s="5">
        <f>IF(tbl[[#This Row],[Contacted?]]=0,"",(tbl[[#This Row],[First_Contact_Timestamp]]-tbl[[#This Row],[Lead_Timestamp]])*(24*60))</f>
        <v>21.499999986262992</v>
      </c>
      <c r="H1085" s="1" t="str" cm="1">
        <f t="array" ref="H10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86" spans="1:8" x14ac:dyDescent="0.35">
      <c r="A1086" s="2">
        <v>46147.643055555563</v>
      </c>
      <c r="B1086" s="9">
        <v>46147</v>
      </c>
      <c r="C1086" s="1" t="s">
        <v>13</v>
      </c>
      <c r="D1086" s="1" t="s">
        <v>5</v>
      </c>
      <c r="E1086" s="2">
        <v>46147.65048611111</v>
      </c>
      <c r="F1086" s="3">
        <f>IF(tbl[[#This Row],[First_Contact_Timestamp]]="",0,1)</f>
        <v>1</v>
      </c>
      <c r="G1086" s="5">
        <f>IF(tbl[[#This Row],[Contacted?]]=0,"",(tbl[[#This Row],[First_Contact_Timestamp]]-tbl[[#This Row],[Lead_Timestamp]])*(24*60))</f>
        <v>10.699999986682087</v>
      </c>
      <c r="H1086" s="1" t="str" cm="1">
        <f t="array" ref="H10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87" spans="1:8" x14ac:dyDescent="0.35">
      <c r="A1087" s="2">
        <v>46147.921527777777</v>
      </c>
      <c r="B1087" s="9">
        <v>46147</v>
      </c>
      <c r="C1087" s="1" t="s">
        <v>11</v>
      </c>
      <c r="D1087" s="1" t="s">
        <v>5</v>
      </c>
      <c r="E1087" s="2">
        <v>46147.928680555553</v>
      </c>
      <c r="F1087" s="3">
        <f>IF(tbl[[#This Row],[First_Contact_Timestamp]]="",0,1)</f>
        <v>1</v>
      </c>
      <c r="G1087" s="5">
        <f>IF(tbl[[#This Row],[Contacted?]]=0,"",(tbl[[#This Row],[First_Contact_Timestamp]]-tbl[[#This Row],[Lead_Timestamp]])*(24*60))</f>
        <v>10.29999999795109</v>
      </c>
      <c r="H1087" s="1" t="str" cm="1">
        <f t="array" ref="H10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88" spans="1:8" x14ac:dyDescent="0.35">
      <c r="A1088" s="2">
        <v>46148.004166666673</v>
      </c>
      <c r="B1088" s="9">
        <v>46148</v>
      </c>
      <c r="C1088" s="1" t="s">
        <v>10</v>
      </c>
      <c r="D1088" s="1" t="s">
        <v>6</v>
      </c>
      <c r="E1088" s="2">
        <v>46148.015416666669</v>
      </c>
      <c r="F1088" s="3">
        <f>IF(tbl[[#This Row],[First_Contact_Timestamp]]="",0,1)</f>
        <v>1</v>
      </c>
      <c r="G1088" s="5">
        <f>IF(tbl[[#This Row],[Contacted?]]=0,"",(tbl[[#This Row],[First_Contact_Timestamp]]-tbl[[#This Row],[Lead_Timestamp]])*(24*60))</f>
        <v>16.199999994132668</v>
      </c>
      <c r="H1088" s="1" t="str" cm="1">
        <f t="array" ref="H10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089" spans="1:8" x14ac:dyDescent="0.35">
      <c r="A1089" s="2">
        <v>46148.254166666673</v>
      </c>
      <c r="B1089" s="9">
        <v>46148</v>
      </c>
      <c r="C1089" s="1" t="s">
        <v>14</v>
      </c>
      <c r="D1089" s="1" t="s">
        <v>5</v>
      </c>
      <c r="E1089" s="2">
        <v>46148.25708333333</v>
      </c>
      <c r="F1089" s="3">
        <f>IF(tbl[[#This Row],[First_Contact_Timestamp]]="",0,1)</f>
        <v>1</v>
      </c>
      <c r="G1089" s="5">
        <f>IF(tbl[[#This Row],[Contacted?]]=0,"",(tbl[[#This Row],[First_Contact_Timestamp]]-tbl[[#This Row],[Lead_Timestamp]])*(24*60))</f>
        <v>4.1999999864492565</v>
      </c>
      <c r="H1089" s="1" t="str" cm="1">
        <f t="array" ref="H10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90" spans="1:8" x14ac:dyDescent="0.35">
      <c r="A1090" s="2">
        <v>46148.32916666667</v>
      </c>
      <c r="B1090" s="9">
        <v>46148</v>
      </c>
      <c r="C1090" s="1" t="s">
        <v>10</v>
      </c>
      <c r="D1090" s="1" t="s">
        <v>9</v>
      </c>
      <c r="E1090" s="2">
        <v>46148.333680555559</v>
      </c>
      <c r="F1090" s="3">
        <f>IF(tbl[[#This Row],[First_Contact_Timestamp]]="",0,1)</f>
        <v>1</v>
      </c>
      <c r="G1090" s="5">
        <f>IF(tbl[[#This Row],[Contacted?]]=0,"",(tbl[[#This Row],[First_Contact_Timestamp]]-tbl[[#This Row],[Lead_Timestamp]])*(24*60))</f>
        <v>6.5000000002328306</v>
      </c>
      <c r="H1090" s="1" t="str" cm="1">
        <f t="array" ref="H10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91" spans="1:8" x14ac:dyDescent="0.35">
      <c r="A1091" s="2">
        <v>46148.484722222223</v>
      </c>
      <c r="B1091" s="9">
        <v>46148</v>
      </c>
      <c r="C1091" s="1" t="s">
        <v>14</v>
      </c>
      <c r="D1091" s="1" t="s">
        <v>8</v>
      </c>
      <c r="E1091" s="2">
        <v>46148.488749999997</v>
      </c>
      <c r="F1091" s="3">
        <f>IF(tbl[[#This Row],[First_Contact_Timestamp]]="",0,1)</f>
        <v>1</v>
      </c>
      <c r="G1091" s="5">
        <f>IF(tbl[[#This Row],[Contacted?]]=0,"",(tbl[[#This Row],[First_Contact_Timestamp]]-tbl[[#This Row],[Lead_Timestamp]])*(24*60))</f>
        <v>5.7999999937601388</v>
      </c>
      <c r="H1091" s="1" t="str" cm="1">
        <f t="array" ref="H10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92" spans="1:8" x14ac:dyDescent="0.35">
      <c r="A1092" s="2">
        <v>46148.556250000001</v>
      </c>
      <c r="B1092" s="9">
        <v>46148</v>
      </c>
      <c r="C1092" s="1" t="s">
        <v>10</v>
      </c>
      <c r="D1092" s="1" t="s">
        <v>6</v>
      </c>
      <c r="E1092" s="2">
        <v>46148.558888888889</v>
      </c>
      <c r="F1092" s="3">
        <f>IF(tbl[[#This Row],[First_Contact_Timestamp]]="",0,1)</f>
        <v>1</v>
      </c>
      <c r="G1092" s="5">
        <f>IF(tbl[[#This Row],[Contacted?]]=0,"",(tbl[[#This Row],[First_Contact_Timestamp]]-tbl[[#This Row],[Lead_Timestamp]])*(24*60))</f>
        <v>3.7999999977182597</v>
      </c>
      <c r="H1092" s="1" t="str" cm="1">
        <f t="array" ref="H10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93" spans="1:8" x14ac:dyDescent="0.35">
      <c r="A1093" s="2">
        <v>46148.564583333333</v>
      </c>
      <c r="B1093" s="9">
        <v>46148</v>
      </c>
      <c r="C1093" s="1" t="s">
        <v>13</v>
      </c>
      <c r="D1093" s="1" t="s">
        <v>5</v>
      </c>
      <c r="F1093" s="3">
        <f>IF(tbl[[#This Row],[First_Contact_Timestamp]]="",0,1)</f>
        <v>0</v>
      </c>
      <c r="G1093" s="5" t="str">
        <f>IF(tbl[[#This Row],[Contacted?]]=0,"",(tbl[[#This Row],[First_Contact_Timestamp]]-tbl[[#This Row],[Lead_Timestamp]])*(24*60))</f>
        <v/>
      </c>
      <c r="H1093" s="1" t="str" cm="1">
        <f t="array" ref="H10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094" spans="1:8" x14ac:dyDescent="0.35">
      <c r="A1094" s="2">
        <v>46148.744444444441</v>
      </c>
      <c r="B1094" s="9">
        <v>46148</v>
      </c>
      <c r="C1094" s="1" t="s">
        <v>13</v>
      </c>
      <c r="D1094" s="1" t="s">
        <v>7</v>
      </c>
      <c r="E1094" s="2">
        <v>46148.753611111111</v>
      </c>
      <c r="F1094" s="3">
        <f>IF(tbl[[#This Row],[First_Contact_Timestamp]]="",0,1)</f>
        <v>1</v>
      </c>
      <c r="G1094" s="5">
        <f>IF(tbl[[#This Row],[Contacted?]]=0,"",(tbl[[#This Row],[First_Contact_Timestamp]]-tbl[[#This Row],[Lead_Timestamp]])*(24*60))</f>
        <v>13.200000005308539</v>
      </c>
      <c r="H1094" s="1" t="str" cm="1">
        <f t="array" ref="H10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095" spans="1:8" x14ac:dyDescent="0.35">
      <c r="A1095" s="2">
        <v>46148.746527777781</v>
      </c>
      <c r="B1095" s="9">
        <v>46148</v>
      </c>
      <c r="C1095" s="1" t="s">
        <v>14</v>
      </c>
      <c r="D1095" s="1" t="s">
        <v>9</v>
      </c>
      <c r="E1095" s="2">
        <v>46148.749791666669</v>
      </c>
      <c r="F1095" s="3">
        <f>IF(tbl[[#This Row],[First_Contact_Timestamp]]="",0,1)</f>
        <v>1</v>
      </c>
      <c r="G1095" s="5">
        <f>IF(tbl[[#This Row],[Contacted?]]=0,"",(tbl[[#This Row],[First_Contact_Timestamp]]-tbl[[#This Row],[Lead_Timestamp]])*(24*60))</f>
        <v>4.69999999855645</v>
      </c>
      <c r="H1095" s="1" t="str" cm="1">
        <f t="array" ref="H10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96" spans="1:8" x14ac:dyDescent="0.35">
      <c r="A1096" s="2">
        <v>46148.753472222219</v>
      </c>
      <c r="B1096" s="9">
        <v>46148</v>
      </c>
      <c r="C1096" s="1" t="s">
        <v>14</v>
      </c>
      <c r="D1096" s="1" t="s">
        <v>7</v>
      </c>
      <c r="E1096" s="2">
        <v>46148.755902777782</v>
      </c>
      <c r="F1096" s="3">
        <f>IF(tbl[[#This Row],[First_Contact_Timestamp]]="",0,1)</f>
        <v>1</v>
      </c>
      <c r="G1096" s="5">
        <f>IF(tbl[[#This Row],[Contacted?]]=0,"",(tbl[[#This Row],[First_Contact_Timestamp]]-tbl[[#This Row],[Lead_Timestamp]])*(24*60))</f>
        <v>3.5000000114087015</v>
      </c>
      <c r="H1096" s="1" t="str" cm="1">
        <f t="array" ref="H10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97" spans="1:8" x14ac:dyDescent="0.35">
      <c r="A1097" s="2">
        <v>46148.799305555563</v>
      </c>
      <c r="B1097" s="9">
        <v>46148</v>
      </c>
      <c r="C1097" s="1" t="s">
        <v>12</v>
      </c>
      <c r="D1097" s="1" t="s">
        <v>9</v>
      </c>
      <c r="E1097" s="2">
        <v>46148.802430555559</v>
      </c>
      <c r="F1097" s="3">
        <f>IF(tbl[[#This Row],[First_Contact_Timestamp]]="",0,1)</f>
        <v>1</v>
      </c>
      <c r="G1097" s="5">
        <f>IF(tbl[[#This Row],[Contacted?]]=0,"",(tbl[[#This Row],[First_Contact_Timestamp]]-tbl[[#This Row],[Lead_Timestamp]])*(24*60))</f>
        <v>4.4999999937135726</v>
      </c>
      <c r="H1097" s="1" t="str" cm="1">
        <f t="array" ref="H10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098" spans="1:8" x14ac:dyDescent="0.35">
      <c r="A1098" s="2">
        <v>46148.85833333333</v>
      </c>
      <c r="B1098" s="9">
        <v>46148</v>
      </c>
      <c r="C1098" s="1" t="s">
        <v>10</v>
      </c>
      <c r="D1098" s="1" t="s">
        <v>9</v>
      </c>
      <c r="E1098" s="2">
        <v>46148.862569444442</v>
      </c>
      <c r="F1098" s="3">
        <f>IF(tbl[[#This Row],[First_Contact_Timestamp]]="",0,1)</f>
        <v>1</v>
      </c>
      <c r="G1098" s="5">
        <f>IF(tbl[[#This Row],[Contacted?]]=0,"",(tbl[[#This Row],[First_Contact_Timestamp]]-tbl[[#This Row],[Lead_Timestamp]])*(24*60))</f>
        <v>6.1000000010244548</v>
      </c>
      <c r="H1098" s="1" t="str" cm="1">
        <f t="array" ref="H10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099" spans="1:8" x14ac:dyDescent="0.35">
      <c r="A1099" s="2">
        <v>46149.209027777782</v>
      </c>
      <c r="B1099" s="9">
        <v>46149</v>
      </c>
      <c r="C1099" s="1" t="s">
        <v>12</v>
      </c>
      <c r="D1099" s="1" t="s">
        <v>6</v>
      </c>
      <c r="E1099" s="2">
        <v>46149.211736111109</v>
      </c>
      <c r="F1099" s="3">
        <f>IF(tbl[[#This Row],[First_Contact_Timestamp]]="",0,1)</f>
        <v>1</v>
      </c>
      <c r="G1099" s="5">
        <f>IF(tbl[[#This Row],[Contacted?]]=0,"",(tbl[[#This Row],[First_Contact_Timestamp]]-tbl[[#This Row],[Lead_Timestamp]])*(24*60))</f>
        <v>3.8999999896623194</v>
      </c>
      <c r="H1099" s="1" t="str" cm="1">
        <f t="array" ref="H10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00" spans="1:8" x14ac:dyDescent="0.35">
      <c r="A1100" s="2">
        <v>46149.654166666667</v>
      </c>
      <c r="B1100" s="9">
        <v>46149</v>
      </c>
      <c r="C1100" s="1" t="s">
        <v>11</v>
      </c>
      <c r="D1100" s="1" t="s">
        <v>6</v>
      </c>
      <c r="E1100" s="2">
        <v>46149.686388888891</v>
      </c>
      <c r="F1100" s="3">
        <f>IF(tbl[[#This Row],[First_Contact_Timestamp]]="",0,1)</f>
        <v>1</v>
      </c>
      <c r="G1100" s="5">
        <f>IF(tbl[[#This Row],[Contacted?]]=0,"",(tbl[[#This Row],[First_Contact_Timestamp]]-tbl[[#This Row],[Lead_Timestamp]])*(24*60))</f>
        <v>46.400000002468005</v>
      </c>
      <c r="H1100" s="1" t="str" cm="1">
        <f t="array" ref="H11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01" spans="1:8" x14ac:dyDescent="0.35">
      <c r="A1101" s="2">
        <v>46149.6875</v>
      </c>
      <c r="B1101" s="9">
        <v>46149</v>
      </c>
      <c r="C1101" s="1" t="s">
        <v>12</v>
      </c>
      <c r="D1101" s="1" t="s">
        <v>7</v>
      </c>
      <c r="E1101" s="2">
        <v>46149.693819444437</v>
      </c>
      <c r="F1101" s="3">
        <f>IF(tbl[[#This Row],[First_Contact_Timestamp]]="",0,1)</f>
        <v>1</v>
      </c>
      <c r="G1101" s="5">
        <f>IF(tbl[[#This Row],[Contacted?]]=0,"",(tbl[[#This Row],[First_Contact_Timestamp]]-tbl[[#This Row],[Lead_Timestamp]])*(24*60))</f>
        <v>9.0999999898485839</v>
      </c>
      <c r="H1101" s="1" t="str" cm="1">
        <f t="array" ref="H11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02" spans="1:8" x14ac:dyDescent="0.35">
      <c r="A1102" s="2">
        <v>46149.960416666669</v>
      </c>
      <c r="B1102" s="9">
        <v>46149</v>
      </c>
      <c r="C1102" s="1" t="s">
        <v>14</v>
      </c>
      <c r="D1102" s="1" t="s">
        <v>6</v>
      </c>
      <c r="E1102" s="2">
        <v>46149.96770833333</v>
      </c>
      <c r="F1102" s="3">
        <f>IF(tbl[[#This Row],[First_Contact_Timestamp]]="",0,1)</f>
        <v>1</v>
      </c>
      <c r="G1102" s="5">
        <f>IF(tbl[[#This Row],[Contacted?]]=0,"",(tbl[[#This Row],[First_Contact_Timestamp]]-tbl[[#This Row],[Lead_Timestamp]])*(24*60))</f>
        <v>10.499999992316589</v>
      </c>
      <c r="H1102" s="1" t="str" cm="1">
        <f t="array" ref="H11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03" spans="1:8" x14ac:dyDescent="0.35">
      <c r="A1103" s="2">
        <v>46150.140277777777</v>
      </c>
      <c r="B1103" s="9">
        <v>46150</v>
      </c>
      <c r="C1103" s="1" t="s">
        <v>13</v>
      </c>
      <c r="D1103" s="1" t="s">
        <v>9</v>
      </c>
      <c r="E1103" s="2">
        <v>46150.143263888887</v>
      </c>
      <c r="F1103" s="3">
        <f>IF(tbl[[#This Row],[First_Contact_Timestamp]]="",0,1)</f>
        <v>1</v>
      </c>
      <c r="G1103" s="5">
        <f>IF(tbl[[#This Row],[Contacted?]]=0,"",(tbl[[#This Row],[First_Contact_Timestamp]]-tbl[[#This Row],[Lead_Timestamp]])*(24*60))</f>
        <v>4.2999999993480742</v>
      </c>
      <c r="H1103" s="1" t="str" cm="1">
        <f t="array" ref="H11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04" spans="1:8" x14ac:dyDescent="0.35">
      <c r="A1104" s="2">
        <v>46150.152777777781</v>
      </c>
      <c r="B1104" s="9">
        <v>46150</v>
      </c>
      <c r="C1104" s="1" t="s">
        <v>13</v>
      </c>
      <c r="D1104" s="1" t="s">
        <v>9</v>
      </c>
      <c r="E1104" s="2">
        <v>46150.179861111108</v>
      </c>
      <c r="F1104" s="3">
        <f>IF(tbl[[#This Row],[First_Contact_Timestamp]]="",0,1)</f>
        <v>1</v>
      </c>
      <c r="G1104" s="5">
        <f>IF(tbl[[#This Row],[Contacted?]]=0,"",(tbl[[#This Row],[First_Contact_Timestamp]]-tbl[[#This Row],[Lead_Timestamp]])*(24*60))</f>
        <v>38.999999990919605</v>
      </c>
      <c r="H1104" s="1" t="str" cm="1">
        <f t="array" ref="H11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05" spans="1:8" x14ac:dyDescent="0.35">
      <c r="A1105" s="2">
        <v>46150.215277777781</v>
      </c>
      <c r="B1105" s="9">
        <v>46150</v>
      </c>
      <c r="C1105" s="1" t="s">
        <v>13</v>
      </c>
      <c r="D1105" s="1" t="s">
        <v>5</v>
      </c>
      <c r="E1105" s="2">
        <v>46150.22388888889</v>
      </c>
      <c r="F1105" s="3">
        <f>IF(tbl[[#This Row],[First_Contact_Timestamp]]="",0,1)</f>
        <v>1</v>
      </c>
      <c r="G1105" s="5">
        <f>IF(tbl[[#This Row],[Contacted?]]=0,"",(tbl[[#This Row],[First_Contact_Timestamp]]-tbl[[#This Row],[Lead_Timestamp]])*(24*60))</f>
        <v>12.399999996414408</v>
      </c>
      <c r="H1105" s="1" t="str" cm="1">
        <f t="array" ref="H11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06" spans="1:8" x14ac:dyDescent="0.35">
      <c r="A1106" s="2">
        <v>46150.254166666673</v>
      </c>
      <c r="B1106" s="9">
        <v>46150</v>
      </c>
      <c r="C1106" s="1" t="s">
        <v>14</v>
      </c>
      <c r="D1106" s="1" t="s">
        <v>9</v>
      </c>
      <c r="E1106" s="2">
        <v>46150.258750000001</v>
      </c>
      <c r="F1106" s="3">
        <f>IF(tbl[[#This Row],[First_Contact_Timestamp]]="",0,1)</f>
        <v>1</v>
      </c>
      <c r="G1106" s="5">
        <f>IF(tbl[[#This Row],[Contacted?]]=0,"",(tbl[[#This Row],[First_Contact_Timestamp]]-tbl[[#This Row],[Lead_Timestamp]])*(24*60))</f>
        <v>6.5999999921768904</v>
      </c>
      <c r="H1106" s="1" t="str" cm="1">
        <f t="array" ref="H11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07" spans="1:8" x14ac:dyDescent="0.35">
      <c r="A1107" s="2">
        <v>46150.397222222222</v>
      </c>
      <c r="B1107" s="9">
        <v>46150</v>
      </c>
      <c r="C1107" s="1" t="s">
        <v>14</v>
      </c>
      <c r="D1107" s="1" t="s">
        <v>7</v>
      </c>
      <c r="E1107" s="2">
        <v>46150.424305555563</v>
      </c>
      <c r="F1107" s="3">
        <f>IF(tbl[[#This Row],[First_Contact_Timestamp]]="",0,1)</f>
        <v>1</v>
      </c>
      <c r="G1107" s="5">
        <f>IF(tbl[[#This Row],[Contacted?]]=0,"",(tbl[[#This Row],[First_Contact_Timestamp]]-tbl[[#This Row],[Lead_Timestamp]])*(24*60))</f>
        <v>39.000000011874363</v>
      </c>
      <c r="H1107" s="1" t="str" cm="1">
        <f t="array" ref="H11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08" spans="1:8" x14ac:dyDescent="0.35">
      <c r="A1108" s="2">
        <v>46150.494444444441</v>
      </c>
      <c r="B1108" s="9">
        <v>46150</v>
      </c>
      <c r="C1108" s="1" t="s">
        <v>11</v>
      </c>
      <c r="D1108" s="1" t="s">
        <v>5</v>
      </c>
      <c r="F1108" s="3">
        <f>IF(tbl[[#This Row],[First_Contact_Timestamp]]="",0,1)</f>
        <v>0</v>
      </c>
      <c r="G1108" s="5" t="str">
        <f>IF(tbl[[#This Row],[Contacted?]]=0,"",(tbl[[#This Row],[First_Contact_Timestamp]]-tbl[[#This Row],[Lead_Timestamp]])*(24*60))</f>
        <v/>
      </c>
      <c r="H1108" s="1" t="str" cm="1">
        <f t="array" ref="H11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09" spans="1:8" x14ac:dyDescent="0.35">
      <c r="A1109" s="2">
        <v>46150.501388888893</v>
      </c>
      <c r="B1109" s="9">
        <v>46150</v>
      </c>
      <c r="C1109" s="1" t="s">
        <v>13</v>
      </c>
      <c r="D1109" s="1" t="s">
        <v>5</v>
      </c>
      <c r="F1109" s="3">
        <f>IF(tbl[[#This Row],[First_Contact_Timestamp]]="",0,1)</f>
        <v>0</v>
      </c>
      <c r="G1109" s="5" t="str">
        <f>IF(tbl[[#This Row],[Contacted?]]=0,"",(tbl[[#This Row],[First_Contact_Timestamp]]-tbl[[#This Row],[Lead_Timestamp]])*(24*60))</f>
        <v/>
      </c>
      <c r="H1109" s="1" t="str" cm="1">
        <f t="array" ref="H11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10" spans="1:8" x14ac:dyDescent="0.35">
      <c r="A1110" s="2">
        <v>46150.638888888891</v>
      </c>
      <c r="B1110" s="9">
        <v>46150</v>
      </c>
      <c r="C1110" s="1" t="s">
        <v>14</v>
      </c>
      <c r="D1110" s="1" t="s">
        <v>8</v>
      </c>
      <c r="E1110" s="2">
        <v>46150.650902777779</v>
      </c>
      <c r="F1110" s="3">
        <f>IF(tbl[[#This Row],[First_Contact_Timestamp]]="",0,1)</f>
        <v>1</v>
      </c>
      <c r="G1110" s="5">
        <f>IF(tbl[[#This Row],[Contacted?]]=0,"",(tbl[[#This Row],[First_Contact_Timestamp]]-tbl[[#This Row],[Lead_Timestamp]])*(24*60))</f>
        <v>17.299999999813735</v>
      </c>
      <c r="H1110" s="1" t="str" cm="1">
        <f t="array" ref="H11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11" spans="1:8" x14ac:dyDescent="0.35">
      <c r="A1111" s="2">
        <v>46150.720833333333</v>
      </c>
      <c r="B1111" s="9">
        <v>46150</v>
      </c>
      <c r="C1111" s="1" t="s">
        <v>12</v>
      </c>
      <c r="D1111" s="1" t="s">
        <v>6</v>
      </c>
      <c r="E1111" s="2">
        <v>46150.724097222221</v>
      </c>
      <c r="F1111" s="3">
        <f>IF(tbl[[#This Row],[First_Contact_Timestamp]]="",0,1)</f>
        <v>1</v>
      </c>
      <c r="G1111" s="5">
        <f>IF(tbl[[#This Row],[Contacted?]]=0,"",(tbl[[#This Row],[First_Contact_Timestamp]]-tbl[[#This Row],[Lead_Timestamp]])*(24*60))</f>
        <v>4.69999999855645</v>
      </c>
      <c r="H1111" s="1" t="str" cm="1">
        <f t="array" ref="H11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12" spans="1:8" x14ac:dyDescent="0.35">
      <c r="A1112" s="2">
        <v>46150.87777777778</v>
      </c>
      <c r="B1112" s="9">
        <v>46150</v>
      </c>
      <c r="C1112" s="1" t="s">
        <v>11</v>
      </c>
      <c r="D1112" s="1" t="s">
        <v>8</v>
      </c>
      <c r="E1112" s="2">
        <v>46150.908750000002</v>
      </c>
      <c r="F1112" s="3">
        <f>IF(tbl[[#This Row],[First_Contact_Timestamp]]="",0,1)</f>
        <v>1</v>
      </c>
      <c r="G1112" s="5">
        <f>IF(tbl[[#This Row],[Contacted?]]=0,"",(tbl[[#This Row],[First_Contact_Timestamp]]-tbl[[#This Row],[Lead_Timestamp]])*(24*60))</f>
        <v>44.600000000791624</v>
      </c>
      <c r="H1112" s="1" t="str" cm="1">
        <f t="array" ref="H11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13" spans="1:8" x14ac:dyDescent="0.35">
      <c r="A1113" s="2">
        <v>46151.172222222223</v>
      </c>
      <c r="B1113" s="9">
        <v>46151</v>
      </c>
      <c r="C1113" s="1" t="s">
        <v>11</v>
      </c>
      <c r="D1113" s="1" t="s">
        <v>5</v>
      </c>
      <c r="E1113" s="2">
        <v>46151.175416666672</v>
      </c>
      <c r="F1113" s="3">
        <f>IF(tbl[[#This Row],[First_Contact_Timestamp]]="",0,1)</f>
        <v>1</v>
      </c>
      <c r="G1113" s="5">
        <f>IF(tbl[[#This Row],[Contacted?]]=0,"",(tbl[[#This Row],[First_Contact_Timestamp]]-tbl[[#This Row],[Lead_Timestamp]])*(24*60))</f>
        <v>4.6000000066123903</v>
      </c>
      <c r="H1113" s="1" t="str" cm="1">
        <f t="array" ref="H11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14" spans="1:8" x14ac:dyDescent="0.35">
      <c r="A1114" s="2">
        <v>46151.216666666667</v>
      </c>
      <c r="B1114" s="9">
        <v>46151</v>
      </c>
      <c r="C1114" s="1" t="s">
        <v>11</v>
      </c>
      <c r="D1114" s="1" t="s">
        <v>7</v>
      </c>
      <c r="E1114" s="2">
        <v>46151.220069444447</v>
      </c>
      <c r="F1114" s="3">
        <f>IF(tbl[[#This Row],[First_Contact_Timestamp]]="",0,1)</f>
        <v>1</v>
      </c>
      <c r="G1114" s="5">
        <f>IF(tbl[[#This Row],[Contacted?]]=0,"",(tbl[[#This Row],[First_Contact_Timestamp]]-tbl[[#This Row],[Lead_Timestamp]])*(24*60))</f>
        <v>4.9000000033993274</v>
      </c>
      <c r="H1114" s="1" t="str" cm="1">
        <f t="array" ref="H11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15" spans="1:8" x14ac:dyDescent="0.35">
      <c r="A1115" s="2">
        <v>46151.277777777781</v>
      </c>
      <c r="B1115" s="9">
        <v>46151</v>
      </c>
      <c r="C1115" s="1" t="s">
        <v>13</v>
      </c>
      <c r="D1115" s="1" t="s">
        <v>5</v>
      </c>
      <c r="E1115" s="2">
        <v>46151.280555555553</v>
      </c>
      <c r="F1115" s="3">
        <f>IF(tbl[[#This Row],[First_Contact_Timestamp]]="",0,1)</f>
        <v>1</v>
      </c>
      <c r="G1115" s="5">
        <f>IF(tbl[[#This Row],[Contacted?]]=0,"",(tbl[[#This Row],[First_Contact_Timestamp]]-tbl[[#This Row],[Lead_Timestamp]])*(24*60))</f>
        <v>3.9999999920837581</v>
      </c>
      <c r="H1115" s="1" t="str" cm="1">
        <f t="array" ref="H11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16" spans="1:8" x14ac:dyDescent="0.35">
      <c r="A1116" s="2">
        <v>46151.447222222218</v>
      </c>
      <c r="B1116" s="9">
        <v>46151</v>
      </c>
      <c r="C1116" s="1" t="s">
        <v>13</v>
      </c>
      <c r="D1116" s="1" t="s">
        <v>6</v>
      </c>
      <c r="E1116" s="2">
        <v>46151.451249999998</v>
      </c>
      <c r="F1116" s="3">
        <f>IF(tbl[[#This Row],[First_Contact_Timestamp]]="",0,1)</f>
        <v>1</v>
      </c>
      <c r="G1116" s="5">
        <f>IF(tbl[[#This Row],[Contacted?]]=0,"",(tbl[[#This Row],[First_Contact_Timestamp]]-tbl[[#This Row],[Lead_Timestamp]])*(24*60))</f>
        <v>5.8000000042375177</v>
      </c>
      <c r="H1116" s="1" t="str" cm="1">
        <f t="array" ref="H11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17" spans="1:8" x14ac:dyDescent="0.35">
      <c r="A1117" s="2">
        <v>46151.668055555558</v>
      </c>
      <c r="B1117" s="9">
        <v>46151</v>
      </c>
      <c r="C1117" s="1" t="s">
        <v>10</v>
      </c>
      <c r="D1117" s="1" t="s">
        <v>7</v>
      </c>
      <c r="E1117" s="2">
        <v>46151.679236111107</v>
      </c>
      <c r="F1117" s="3">
        <f>IF(tbl[[#This Row],[First_Contact_Timestamp]]="",0,1)</f>
        <v>1</v>
      </c>
      <c r="G1117" s="5">
        <f>IF(tbl[[#This Row],[Contacted?]]=0,"",(tbl[[#This Row],[First_Contact_Timestamp]]-tbl[[#This Row],[Lead_Timestamp]])*(24*60))</f>
        <v>16.099999991711229</v>
      </c>
      <c r="H1117" s="1" t="str" cm="1">
        <f t="array" ref="H11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18" spans="1:8" x14ac:dyDescent="0.35">
      <c r="A1118" s="2">
        <v>46151.697222222218</v>
      </c>
      <c r="B1118" s="9">
        <v>46151</v>
      </c>
      <c r="C1118" s="1" t="s">
        <v>14</v>
      </c>
      <c r="D1118" s="1" t="s">
        <v>5</v>
      </c>
      <c r="E1118" s="2">
        <v>46151.704583333332</v>
      </c>
      <c r="F1118" s="3">
        <f>IF(tbl[[#This Row],[First_Contact_Timestamp]]="",0,1)</f>
        <v>1</v>
      </c>
      <c r="G1118" s="5">
        <f>IF(tbl[[#This Row],[Contacted?]]=0,"",(tbl[[#This Row],[First_Contact_Timestamp]]-tbl[[#This Row],[Lead_Timestamp]])*(24*60))</f>
        <v>10.600000005215406</v>
      </c>
      <c r="H1118" s="1" t="str" cm="1">
        <f t="array" ref="H11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19" spans="1:8" x14ac:dyDescent="0.35">
      <c r="A1119" s="2">
        <v>46151.713888888888</v>
      </c>
      <c r="B1119" s="9">
        <v>46151</v>
      </c>
      <c r="C1119" s="1" t="s">
        <v>10</v>
      </c>
      <c r="D1119" s="1" t="s">
        <v>5</v>
      </c>
      <c r="F1119" s="3">
        <f>IF(tbl[[#This Row],[First_Contact_Timestamp]]="",0,1)</f>
        <v>0</v>
      </c>
      <c r="G1119" s="5" t="str">
        <f>IF(tbl[[#This Row],[Contacted?]]=0,"",(tbl[[#This Row],[First_Contact_Timestamp]]-tbl[[#This Row],[Lead_Timestamp]])*(24*60))</f>
        <v/>
      </c>
      <c r="H1119" s="1" t="str" cm="1">
        <f t="array" ref="H11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20" spans="1:8" x14ac:dyDescent="0.35">
      <c r="A1120" s="2">
        <v>46151.757638888892</v>
      </c>
      <c r="B1120" s="9">
        <v>46151</v>
      </c>
      <c r="C1120" s="1" t="s">
        <v>10</v>
      </c>
      <c r="D1120" s="1" t="s">
        <v>7</v>
      </c>
      <c r="E1120" s="2">
        <v>46151.794166666667</v>
      </c>
      <c r="F1120" s="3">
        <f>IF(tbl[[#This Row],[First_Contact_Timestamp]]="",0,1)</f>
        <v>1</v>
      </c>
      <c r="G1120" s="5">
        <f>IF(tbl[[#This Row],[Contacted?]]=0,"",(tbl[[#This Row],[First_Contact_Timestamp]]-tbl[[#This Row],[Lead_Timestamp]])*(24*60))</f>
        <v>52.599999995436519</v>
      </c>
      <c r="H1120" s="1" t="str" cm="1">
        <f t="array" ref="H11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21" spans="1:8" x14ac:dyDescent="0.35">
      <c r="A1121" s="2">
        <v>46151.758333333331</v>
      </c>
      <c r="B1121" s="9">
        <v>46151</v>
      </c>
      <c r="C1121" s="1" t="s">
        <v>13</v>
      </c>
      <c r="D1121" s="1" t="s">
        <v>5</v>
      </c>
      <c r="E1121" s="2">
        <v>46151.761250000003</v>
      </c>
      <c r="F1121" s="3">
        <f>IF(tbl[[#This Row],[First_Contact_Timestamp]]="",0,1)</f>
        <v>1</v>
      </c>
      <c r="G1121" s="5">
        <f>IF(tbl[[#This Row],[Contacted?]]=0,"",(tbl[[#This Row],[First_Contact_Timestamp]]-tbl[[#This Row],[Lead_Timestamp]])*(24*60))</f>
        <v>4.2000000074040145</v>
      </c>
      <c r="H1121" s="1" t="str" cm="1">
        <f t="array" ref="H11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22" spans="1:8" x14ac:dyDescent="0.35">
      <c r="A1122" s="2">
        <v>46151.813888888893</v>
      </c>
      <c r="B1122" s="9">
        <v>46151</v>
      </c>
      <c r="C1122" s="1" t="s">
        <v>11</v>
      </c>
      <c r="D1122" s="1" t="s">
        <v>7</v>
      </c>
      <c r="E1122" s="2">
        <v>46151.821319444447</v>
      </c>
      <c r="F1122" s="3">
        <f>IF(tbl[[#This Row],[First_Contact_Timestamp]]="",0,1)</f>
        <v>1</v>
      </c>
      <c r="G1122" s="5">
        <f>IF(tbl[[#This Row],[Contacted?]]=0,"",(tbl[[#This Row],[First_Contact_Timestamp]]-tbl[[#This Row],[Lead_Timestamp]])*(24*60))</f>
        <v>10.699999997159466</v>
      </c>
      <c r="H1122" s="1" t="str" cm="1">
        <f t="array" ref="H11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23" spans="1:8" x14ac:dyDescent="0.35">
      <c r="A1123" s="2">
        <v>46151.912499999999</v>
      </c>
      <c r="B1123" s="9">
        <v>46151</v>
      </c>
      <c r="C1123" s="1" t="s">
        <v>13</v>
      </c>
      <c r="D1123" s="1" t="s">
        <v>6</v>
      </c>
      <c r="E1123" s="2">
        <v>46151.91375</v>
      </c>
      <c r="F1123" s="3">
        <f>IF(tbl[[#This Row],[First_Contact_Timestamp]]="",0,1)</f>
        <v>1</v>
      </c>
      <c r="G1123" s="5">
        <f>IF(tbl[[#This Row],[Contacted?]]=0,"",(tbl[[#This Row],[First_Contact_Timestamp]]-tbl[[#This Row],[Lead_Timestamp]])*(24*60))</f>
        <v>1.8000000016763806</v>
      </c>
      <c r="H1123" s="1" t="str" cm="1">
        <f t="array" ref="H11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24" spans="1:8" x14ac:dyDescent="0.35">
      <c r="A1124" s="2">
        <v>46151.927083333343</v>
      </c>
      <c r="B1124" s="9">
        <v>46151</v>
      </c>
      <c r="C1124" s="1" t="s">
        <v>14</v>
      </c>
      <c r="D1124" s="1" t="s">
        <v>6</v>
      </c>
      <c r="E1124" s="2">
        <v>46151.946736111109</v>
      </c>
      <c r="F1124" s="3">
        <f>IF(tbl[[#This Row],[First_Contact_Timestamp]]="",0,1)</f>
        <v>1</v>
      </c>
      <c r="G1124" s="5">
        <f>IF(tbl[[#This Row],[Contacted?]]=0,"",(tbl[[#This Row],[First_Contact_Timestamp]]-tbl[[#This Row],[Lead_Timestamp]])*(24*60))</f>
        <v>28.29999998328276</v>
      </c>
      <c r="H1124" s="1" t="str" cm="1">
        <f t="array" ref="H11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25" spans="1:8" x14ac:dyDescent="0.35">
      <c r="A1125" s="2">
        <v>46151.977777777778</v>
      </c>
      <c r="B1125" s="9">
        <v>46151</v>
      </c>
      <c r="C1125" s="1" t="s">
        <v>14</v>
      </c>
      <c r="D1125" s="1" t="s">
        <v>8</v>
      </c>
      <c r="E1125" s="2">
        <v>46151.982777777783</v>
      </c>
      <c r="F1125" s="3">
        <f>IF(tbl[[#This Row],[First_Contact_Timestamp]]="",0,1)</f>
        <v>1</v>
      </c>
      <c r="G1125" s="5">
        <f>IF(tbl[[#This Row],[Contacted?]]=0,"",(tbl[[#This Row],[First_Contact_Timestamp]]-tbl[[#This Row],[Lead_Timestamp]])*(24*60))</f>
        <v>7.2000000067055225</v>
      </c>
      <c r="H1125" s="1" t="str" cm="1">
        <f t="array" ref="H11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26" spans="1:8" x14ac:dyDescent="0.35">
      <c r="A1126" s="2">
        <v>46152.000694444447</v>
      </c>
      <c r="B1126" s="9">
        <v>46152</v>
      </c>
      <c r="C1126" s="1" t="s">
        <v>11</v>
      </c>
      <c r="D1126" s="1" t="s">
        <v>5</v>
      </c>
      <c r="E1126" s="2">
        <v>46152.006041666667</v>
      </c>
      <c r="F1126" s="3">
        <f>IF(tbl[[#This Row],[First_Contact_Timestamp]]="",0,1)</f>
        <v>1</v>
      </c>
      <c r="G1126" s="5">
        <f>IF(tbl[[#This Row],[Contacted?]]=0,"",(tbl[[#This Row],[First_Contact_Timestamp]]-tbl[[#This Row],[Lead_Timestamp]])*(24*60))</f>
        <v>7.6999999978579581</v>
      </c>
      <c r="H1126" s="1" t="str" cm="1">
        <f t="array" ref="H11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27" spans="1:8" x14ac:dyDescent="0.35">
      <c r="A1127" s="2">
        <v>46152.043055555558</v>
      </c>
      <c r="B1127" s="9">
        <v>46152</v>
      </c>
      <c r="C1127" s="1" t="s">
        <v>12</v>
      </c>
      <c r="D1127" s="1" t="s">
        <v>9</v>
      </c>
      <c r="E1127" s="2">
        <v>46152.07104166667</v>
      </c>
      <c r="F1127" s="3">
        <f>IF(tbl[[#This Row],[First_Contact_Timestamp]]="",0,1)</f>
        <v>1</v>
      </c>
      <c r="G1127" s="5">
        <f>IF(tbl[[#This Row],[Contacted?]]=0,"",(tbl[[#This Row],[First_Contact_Timestamp]]-tbl[[#This Row],[Lead_Timestamp]])*(24*60))</f>
        <v>40.30000000144355</v>
      </c>
      <c r="H1127" s="1" t="str" cm="1">
        <f t="array" ref="H11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28" spans="1:8" x14ac:dyDescent="0.35">
      <c r="A1128" s="2">
        <v>46152.263194444437</v>
      </c>
      <c r="B1128" s="9">
        <v>46152</v>
      </c>
      <c r="C1128" s="1" t="s">
        <v>10</v>
      </c>
      <c r="D1128" s="1" t="s">
        <v>8</v>
      </c>
      <c r="E1128" s="2">
        <v>46152.267638888887</v>
      </c>
      <c r="F1128" s="3">
        <f>IF(tbl[[#This Row],[First_Contact_Timestamp]]="",0,1)</f>
        <v>1</v>
      </c>
      <c r="G1128" s="5">
        <f>IF(tbl[[#This Row],[Contacted?]]=0,"",(tbl[[#This Row],[First_Contact_Timestamp]]-tbl[[#This Row],[Lead_Timestamp]])*(24*60))</f>
        <v>6.4000000082887709</v>
      </c>
      <c r="H1128" s="1" t="str" cm="1">
        <f t="array" ref="H11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29" spans="1:8" x14ac:dyDescent="0.35">
      <c r="A1129" s="2">
        <v>46152.29791666667</v>
      </c>
      <c r="B1129" s="9">
        <v>46152</v>
      </c>
      <c r="C1129" s="1" t="s">
        <v>13</v>
      </c>
      <c r="D1129" s="1" t="s">
        <v>7</v>
      </c>
      <c r="E1129" s="2">
        <v>46152.301874999997</v>
      </c>
      <c r="F1129" s="3">
        <f>IF(tbl[[#This Row],[First_Contact_Timestamp]]="",0,1)</f>
        <v>1</v>
      </c>
      <c r="G1129" s="5">
        <f>IF(tbl[[#This Row],[Contacted?]]=0,"",(tbl[[#This Row],[First_Contact_Timestamp]]-tbl[[#This Row],[Lead_Timestamp]])*(24*60))</f>
        <v>5.6999999913387001</v>
      </c>
      <c r="H1129" s="1" t="str" cm="1">
        <f t="array" ref="H11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30" spans="1:8" x14ac:dyDescent="0.35">
      <c r="A1130" s="2">
        <v>46152.460416666669</v>
      </c>
      <c r="B1130" s="9">
        <v>46152</v>
      </c>
      <c r="C1130" s="1" t="s">
        <v>13</v>
      </c>
      <c r="D1130" s="1" t="s">
        <v>7</v>
      </c>
      <c r="E1130" s="2">
        <v>46152.466597222221</v>
      </c>
      <c r="F1130" s="3">
        <f>IF(tbl[[#This Row],[First_Contact_Timestamp]]="",0,1)</f>
        <v>1</v>
      </c>
      <c r="G1130" s="5">
        <f>IF(tbl[[#This Row],[Contacted?]]=0,"",(tbl[[#This Row],[First_Contact_Timestamp]]-tbl[[#This Row],[Lead_Timestamp]])*(24*60))</f>
        <v>8.8999999954830855</v>
      </c>
      <c r="H1130" s="1" t="str" cm="1">
        <f t="array" ref="H11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31" spans="1:8" x14ac:dyDescent="0.35">
      <c r="A1131" s="2">
        <v>46152.461805555547</v>
      </c>
      <c r="B1131" s="9">
        <v>46152</v>
      </c>
      <c r="C1131" s="1" t="s">
        <v>13</v>
      </c>
      <c r="D1131" s="1" t="s">
        <v>8</v>
      </c>
      <c r="E1131" s="2">
        <v>46152.467916666668</v>
      </c>
      <c r="F1131" s="3">
        <f>IF(tbl[[#This Row],[First_Contact_Timestamp]]="",0,1)</f>
        <v>1</v>
      </c>
      <c r="G1131" s="5">
        <f>IF(tbl[[#This Row],[Contacted?]]=0,"",(tbl[[#This Row],[First_Contact_Timestamp]]-tbl[[#This Row],[Lead_Timestamp]])*(24*60))</f>
        <v>8.8000000140164047</v>
      </c>
      <c r="H1131" s="1" t="str" cm="1">
        <f t="array" ref="H11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32" spans="1:8" x14ac:dyDescent="0.35">
      <c r="A1132" s="2">
        <v>46152.561111111107</v>
      </c>
      <c r="B1132" s="9">
        <v>46152</v>
      </c>
      <c r="C1132" s="1" t="s">
        <v>14</v>
      </c>
      <c r="D1132" s="1" t="s">
        <v>5</v>
      </c>
      <c r="E1132" s="2">
        <v>46152.563680555562</v>
      </c>
      <c r="F1132" s="3">
        <f>IF(tbl[[#This Row],[First_Contact_Timestamp]]="",0,1)</f>
        <v>1</v>
      </c>
      <c r="G1132" s="5">
        <f>IF(tbl[[#This Row],[Contacted?]]=0,"",(tbl[[#This Row],[First_Contact_Timestamp]]-tbl[[#This Row],[Lead_Timestamp]])*(24*60))</f>
        <v>3.7000000162515789</v>
      </c>
      <c r="H1132" s="1" t="str" cm="1">
        <f t="array" ref="H11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33" spans="1:8" x14ac:dyDescent="0.35">
      <c r="A1133" s="2">
        <v>46152.623611111107</v>
      </c>
      <c r="B1133" s="9">
        <v>46152</v>
      </c>
      <c r="C1133" s="1" t="s">
        <v>14</v>
      </c>
      <c r="D1133" s="1" t="s">
        <v>7</v>
      </c>
      <c r="E1133" s="2">
        <v>46152.627083333333</v>
      </c>
      <c r="F1133" s="3">
        <f>IF(tbl[[#This Row],[First_Contact_Timestamp]]="",0,1)</f>
        <v>1</v>
      </c>
      <c r="G1133" s="5">
        <f>IF(tbl[[#This Row],[Contacted?]]=0,"",(tbl[[#This Row],[First_Contact_Timestamp]]-tbl[[#This Row],[Lead_Timestamp]])*(24*60))</f>
        <v>5.0000000058207661</v>
      </c>
      <c r="H1133" s="1" t="str" cm="1">
        <f t="array" ref="H11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34" spans="1:8" x14ac:dyDescent="0.35">
      <c r="A1134" s="2">
        <v>46153.011111111111</v>
      </c>
      <c r="B1134" s="9">
        <v>46153</v>
      </c>
      <c r="C1134" s="1" t="s">
        <v>13</v>
      </c>
      <c r="D1134" s="1" t="s">
        <v>6</v>
      </c>
      <c r="F1134" s="3">
        <f>IF(tbl[[#This Row],[First_Contact_Timestamp]]="",0,1)</f>
        <v>0</v>
      </c>
      <c r="G1134" s="5" t="str">
        <f>IF(tbl[[#This Row],[Contacted?]]=0,"",(tbl[[#This Row],[First_Contact_Timestamp]]-tbl[[#This Row],[Lead_Timestamp]])*(24*60))</f>
        <v/>
      </c>
      <c r="H1134" s="1" t="str" cm="1">
        <f t="array" ref="H11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35" spans="1:8" x14ac:dyDescent="0.35">
      <c r="A1135" s="2">
        <v>46153.2</v>
      </c>
      <c r="B1135" s="9">
        <v>46153</v>
      </c>
      <c r="C1135" s="1" t="s">
        <v>13</v>
      </c>
      <c r="D1135" s="1" t="s">
        <v>7</v>
      </c>
      <c r="E1135" s="2">
        <v>46153.208055555559</v>
      </c>
      <c r="F1135" s="3">
        <f>IF(tbl[[#This Row],[First_Contact_Timestamp]]="",0,1)</f>
        <v>1</v>
      </c>
      <c r="G1135" s="5">
        <f>IF(tbl[[#This Row],[Contacted?]]=0,"",(tbl[[#This Row],[First_Contact_Timestamp]]-tbl[[#This Row],[Lead_Timestamp]])*(24*60))</f>
        <v>11.600000008475035</v>
      </c>
      <c r="H1135" s="1" t="str" cm="1">
        <f t="array" ref="H11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36" spans="1:8" x14ac:dyDescent="0.35">
      <c r="A1136" s="2">
        <v>46153.612500000003</v>
      </c>
      <c r="B1136" s="9">
        <v>46153</v>
      </c>
      <c r="C1136" s="1" t="s">
        <v>11</v>
      </c>
      <c r="D1136" s="1" t="s">
        <v>8</v>
      </c>
      <c r="E1136" s="2">
        <v>46153.62027777778</v>
      </c>
      <c r="F1136" s="3">
        <f>IF(tbl[[#This Row],[First_Contact_Timestamp]]="",0,1)</f>
        <v>1</v>
      </c>
      <c r="G1136" s="5">
        <f>IF(tbl[[#This Row],[Contacted?]]=0,"",(tbl[[#This Row],[First_Contact_Timestamp]]-tbl[[#This Row],[Lead_Timestamp]])*(24*60))</f>
        <v>11.199999998789281</v>
      </c>
      <c r="H1136" s="1" t="str" cm="1">
        <f t="array" ref="H11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37" spans="1:8" x14ac:dyDescent="0.35">
      <c r="A1137" s="2">
        <v>46153.662499999999</v>
      </c>
      <c r="B1137" s="9">
        <v>46153</v>
      </c>
      <c r="C1137" s="1" t="s">
        <v>10</v>
      </c>
      <c r="D1137" s="1" t="s">
        <v>6</v>
      </c>
      <c r="E1137" s="2">
        <v>46153.669374999998</v>
      </c>
      <c r="F1137" s="3">
        <f>IF(tbl[[#This Row],[First_Contact_Timestamp]]="",0,1)</f>
        <v>1</v>
      </c>
      <c r="G1137" s="5">
        <f>IF(tbl[[#This Row],[Contacted?]]=0,"",(tbl[[#This Row],[First_Contact_Timestamp]]-tbl[[#This Row],[Lead_Timestamp]])*(24*60))</f>
        <v>9.8999999987427145</v>
      </c>
      <c r="H1137" s="1" t="str" cm="1">
        <f t="array" ref="H11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38" spans="1:8" x14ac:dyDescent="0.35">
      <c r="A1138" s="2">
        <v>46153.678472222222</v>
      </c>
      <c r="B1138" s="9">
        <v>46153</v>
      </c>
      <c r="C1138" s="1" t="s">
        <v>10</v>
      </c>
      <c r="D1138" s="1" t="s">
        <v>5</v>
      </c>
      <c r="E1138" s="2">
        <v>46153.698611111111</v>
      </c>
      <c r="F1138" s="3">
        <f>IF(tbl[[#This Row],[First_Contact_Timestamp]]="",0,1)</f>
        <v>1</v>
      </c>
      <c r="G1138" s="5">
        <f>IF(tbl[[#This Row],[Contacted?]]=0,"",(tbl[[#This Row],[First_Contact_Timestamp]]-tbl[[#This Row],[Lead_Timestamp]])*(24*60))</f>
        <v>29.000000000232831</v>
      </c>
      <c r="H1138" s="1" t="str" cm="1">
        <f t="array" ref="H11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39" spans="1:8" x14ac:dyDescent="0.35">
      <c r="A1139" s="2">
        <v>46153.777083333327</v>
      </c>
      <c r="B1139" s="9">
        <v>46153</v>
      </c>
      <c r="C1139" s="1" t="s">
        <v>14</v>
      </c>
      <c r="D1139" s="1" t="s">
        <v>6</v>
      </c>
      <c r="E1139" s="2">
        <v>46153.785486111112</v>
      </c>
      <c r="F1139" s="3">
        <f>IF(tbl[[#This Row],[First_Contact_Timestamp]]="",0,1)</f>
        <v>1</v>
      </c>
      <c r="G1139" s="5">
        <f>IF(tbl[[#This Row],[Contacted?]]=0,"",(tbl[[#This Row],[First_Contact_Timestamp]]-tbl[[#This Row],[Lead_Timestamp]])*(24*60))</f>
        <v>12.10000001010485</v>
      </c>
      <c r="H1139" s="1" t="str" cm="1">
        <f t="array" ref="H11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40" spans="1:8" x14ac:dyDescent="0.35">
      <c r="A1140" s="2">
        <v>46153.940972222219</v>
      </c>
      <c r="B1140" s="9">
        <v>46153</v>
      </c>
      <c r="C1140" s="1" t="s">
        <v>10</v>
      </c>
      <c r="D1140" s="1" t="s">
        <v>9</v>
      </c>
      <c r="E1140" s="2">
        <v>46153.977430555547</v>
      </c>
      <c r="F1140" s="3">
        <f>IF(tbl[[#This Row],[First_Contact_Timestamp]]="",0,1)</f>
        <v>1</v>
      </c>
      <c r="G1140" s="5">
        <f>IF(tbl[[#This Row],[Contacted?]]=0,"",(tbl[[#This Row],[First_Contact_Timestamp]]-tbl[[#This Row],[Lead_Timestamp]])*(24*60))</f>
        <v>52.499999993015081</v>
      </c>
      <c r="H1140" s="1" t="str" cm="1">
        <f t="array" ref="H11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41" spans="1:8" x14ac:dyDescent="0.35">
      <c r="A1141" s="2">
        <v>46154.006944444453</v>
      </c>
      <c r="B1141" s="9">
        <v>46154</v>
      </c>
      <c r="C1141" s="1" t="s">
        <v>12</v>
      </c>
      <c r="D1141" s="1" t="s">
        <v>8</v>
      </c>
      <c r="E1141" s="2">
        <v>46154.010763888888</v>
      </c>
      <c r="F1141" s="3">
        <f>IF(tbl[[#This Row],[First_Contact_Timestamp]]="",0,1)</f>
        <v>1</v>
      </c>
      <c r="G1141" s="5">
        <f>IF(tbl[[#This Row],[Contacted?]]=0,"",(tbl[[#This Row],[First_Contact_Timestamp]]-tbl[[#This Row],[Lead_Timestamp]])*(24*60))</f>
        <v>5.4999999864958227</v>
      </c>
      <c r="H1141" s="1" t="str" cm="1">
        <f t="array" ref="H11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42" spans="1:8" x14ac:dyDescent="0.35">
      <c r="A1142" s="2">
        <v>46154.147916666669</v>
      </c>
      <c r="B1142" s="9">
        <v>46154</v>
      </c>
      <c r="C1142" s="1" t="s">
        <v>14</v>
      </c>
      <c r="D1142" s="1" t="s">
        <v>6</v>
      </c>
      <c r="E1142" s="2">
        <v>46154.165486111109</v>
      </c>
      <c r="F1142" s="3">
        <f>IF(tbl[[#This Row],[First_Contact_Timestamp]]="",0,1)</f>
        <v>1</v>
      </c>
      <c r="G1142" s="5">
        <f>IF(tbl[[#This Row],[Contacted?]]=0,"",(tbl[[#This Row],[First_Contact_Timestamp]]-tbl[[#This Row],[Lead_Timestamp]])*(24*60))</f>
        <v>25.299999994458631</v>
      </c>
      <c r="H1142" s="1" t="str" cm="1">
        <f t="array" ref="H11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43" spans="1:8" x14ac:dyDescent="0.35">
      <c r="A1143" s="2">
        <v>46154.295138888891</v>
      </c>
      <c r="B1143" s="9">
        <v>46154</v>
      </c>
      <c r="C1143" s="1" t="s">
        <v>10</v>
      </c>
      <c r="D1143" s="1" t="s">
        <v>9</v>
      </c>
      <c r="E1143" s="2">
        <v>46154.297222222223</v>
      </c>
      <c r="F1143" s="3">
        <f>IF(tbl[[#This Row],[First_Contact_Timestamp]]="",0,1)</f>
        <v>1</v>
      </c>
      <c r="G1143" s="5">
        <f>IF(tbl[[#This Row],[Contacted?]]=0,"",(tbl[[#This Row],[First_Contact_Timestamp]]-tbl[[#This Row],[Lead_Timestamp]])*(24*60))</f>
        <v>2.9999999993015081</v>
      </c>
      <c r="H1143" s="1" t="str" cm="1">
        <f t="array" ref="H11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44" spans="1:8" x14ac:dyDescent="0.35">
      <c r="A1144" s="2">
        <v>46154.67291666667</v>
      </c>
      <c r="B1144" s="9">
        <v>46154</v>
      </c>
      <c r="C1144" s="1" t="s">
        <v>11</v>
      </c>
      <c r="D1144" s="1" t="s">
        <v>5</v>
      </c>
      <c r="E1144" s="2">
        <v>46154.675555555557</v>
      </c>
      <c r="F1144" s="3">
        <f>IF(tbl[[#This Row],[First_Contact_Timestamp]]="",0,1)</f>
        <v>1</v>
      </c>
      <c r="G1144" s="5">
        <f>IF(tbl[[#This Row],[Contacted?]]=0,"",(tbl[[#This Row],[First_Contact_Timestamp]]-tbl[[#This Row],[Lead_Timestamp]])*(24*60))</f>
        <v>3.7999999977182597</v>
      </c>
      <c r="H1144" s="1" t="str" cm="1">
        <f t="array" ref="H11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45" spans="1:8" x14ac:dyDescent="0.35">
      <c r="A1145" s="2">
        <v>46154.719444444447</v>
      </c>
      <c r="B1145" s="9">
        <v>46154</v>
      </c>
      <c r="C1145" s="1" t="s">
        <v>12</v>
      </c>
      <c r="D1145" s="1" t="s">
        <v>5</v>
      </c>
      <c r="F1145" s="3">
        <f>IF(tbl[[#This Row],[First_Contact_Timestamp]]="",0,1)</f>
        <v>0</v>
      </c>
      <c r="G1145" s="5" t="str">
        <f>IF(tbl[[#This Row],[Contacted?]]=0,"",(tbl[[#This Row],[First_Contact_Timestamp]]-tbl[[#This Row],[Lead_Timestamp]])*(24*60))</f>
        <v/>
      </c>
      <c r="H1145" s="1" t="str" cm="1">
        <f t="array" ref="H11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46" spans="1:8" x14ac:dyDescent="0.35">
      <c r="A1146" s="2">
        <v>46154.765972222223</v>
      </c>
      <c r="B1146" s="9">
        <v>46154</v>
      </c>
      <c r="C1146" s="1" t="s">
        <v>13</v>
      </c>
      <c r="D1146" s="1" t="s">
        <v>5</v>
      </c>
      <c r="E1146" s="2">
        <v>46154.771249999998</v>
      </c>
      <c r="F1146" s="3">
        <f>IF(tbl[[#This Row],[First_Contact_Timestamp]]="",0,1)</f>
        <v>1</v>
      </c>
      <c r="G1146" s="5">
        <f>IF(tbl[[#This Row],[Contacted?]]=0,"",(tbl[[#This Row],[First_Contact_Timestamp]]-tbl[[#This Row],[Lead_Timestamp]])*(24*60))</f>
        <v>7.5999999954365194</v>
      </c>
      <c r="H1146" s="1" t="str" cm="1">
        <f t="array" ref="H11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47" spans="1:8" x14ac:dyDescent="0.35">
      <c r="A1147" s="2">
        <v>46154.88958333333</v>
      </c>
      <c r="B1147" s="9">
        <v>46154</v>
      </c>
      <c r="C1147" s="1" t="s">
        <v>10</v>
      </c>
      <c r="D1147" s="1" t="s">
        <v>8</v>
      </c>
      <c r="E1147" s="2">
        <v>46154.900972222211</v>
      </c>
      <c r="F1147" s="3">
        <f>IF(tbl[[#This Row],[First_Contact_Timestamp]]="",0,1)</f>
        <v>1</v>
      </c>
      <c r="G1147" s="5">
        <f>IF(tbl[[#This Row],[Contacted?]]=0,"",(tbl[[#This Row],[First_Contact_Timestamp]]-tbl[[#This Row],[Lead_Timestamp]])*(24*60))</f>
        <v>16.399999988498166</v>
      </c>
      <c r="H1147" s="1" t="str" cm="1">
        <f t="array" ref="H11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48" spans="1:8" x14ac:dyDescent="0.35">
      <c r="A1148" s="2">
        <v>46154.998611111107</v>
      </c>
      <c r="B1148" s="9">
        <v>46154</v>
      </c>
      <c r="C1148" s="1" t="s">
        <v>12</v>
      </c>
      <c r="D1148" s="1" t="s">
        <v>6</v>
      </c>
      <c r="E1148" s="2">
        <v>46155.068749999999</v>
      </c>
      <c r="F1148" s="3">
        <f>IF(tbl[[#This Row],[First_Contact_Timestamp]]="",0,1)</f>
        <v>1</v>
      </c>
      <c r="G1148" s="5">
        <f>IF(tbl[[#This Row],[Contacted?]]=0,"",(tbl[[#This Row],[First_Contact_Timestamp]]-tbl[[#This Row],[Lead_Timestamp]])*(24*60))</f>
        <v>101.00000000442378</v>
      </c>
      <c r="H1148" s="1" t="str" cm="1">
        <f t="array" ref="H11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149" spans="1:8" x14ac:dyDescent="0.35">
      <c r="A1149" s="2">
        <v>46155.068749999999</v>
      </c>
      <c r="B1149" s="9">
        <v>46155</v>
      </c>
      <c r="C1149" s="1" t="s">
        <v>10</v>
      </c>
      <c r="D1149" s="1" t="s">
        <v>9</v>
      </c>
      <c r="E1149" s="2">
        <v>46155.073680555557</v>
      </c>
      <c r="F1149" s="3">
        <f>IF(tbl[[#This Row],[First_Contact_Timestamp]]="",0,1)</f>
        <v>1</v>
      </c>
      <c r="G1149" s="5">
        <f>IF(tbl[[#This Row],[Contacted?]]=0,"",(tbl[[#This Row],[First_Contact_Timestamp]]-tbl[[#This Row],[Lead_Timestamp]])*(24*60))</f>
        <v>7.1000000042840838</v>
      </c>
      <c r="H1149" s="1" t="str" cm="1">
        <f t="array" ref="H11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50" spans="1:8" x14ac:dyDescent="0.35">
      <c r="A1150" s="2">
        <v>46155.088888888888</v>
      </c>
      <c r="B1150" s="9">
        <v>46155</v>
      </c>
      <c r="C1150" s="1" t="s">
        <v>13</v>
      </c>
      <c r="D1150" s="1" t="s">
        <v>5</v>
      </c>
      <c r="E1150" s="2">
        <v>46155.121874999997</v>
      </c>
      <c r="F1150" s="3">
        <f>IF(tbl[[#This Row],[First_Contact_Timestamp]]="",0,1)</f>
        <v>1</v>
      </c>
      <c r="G1150" s="5">
        <f>IF(tbl[[#This Row],[Contacted?]]=0,"",(tbl[[#This Row],[First_Contact_Timestamp]]-tbl[[#This Row],[Lead_Timestamp]])*(24*60))</f>
        <v>47.499999997671694</v>
      </c>
      <c r="H1150" s="1" t="str" cm="1">
        <f t="array" ref="H11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51" spans="1:8" x14ac:dyDescent="0.35">
      <c r="A1151" s="2">
        <v>46155.181250000001</v>
      </c>
      <c r="B1151" s="9">
        <v>46155</v>
      </c>
      <c r="C1151" s="1" t="s">
        <v>11</v>
      </c>
      <c r="D1151" s="1" t="s">
        <v>9</v>
      </c>
      <c r="E1151" s="2">
        <v>46155.189166666663</v>
      </c>
      <c r="F1151" s="3">
        <f>IF(tbl[[#This Row],[First_Contact_Timestamp]]="",0,1)</f>
        <v>1</v>
      </c>
      <c r="G1151" s="5">
        <f>IF(tbl[[#This Row],[Contacted?]]=0,"",(tbl[[#This Row],[First_Contact_Timestamp]]-tbl[[#This Row],[Lead_Timestamp]])*(24*60))</f>
        <v>11.399999993154779</v>
      </c>
      <c r="H1151" s="1" t="str" cm="1">
        <f t="array" ref="H11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52" spans="1:8" x14ac:dyDescent="0.35">
      <c r="A1152" s="2">
        <v>46155.208333333343</v>
      </c>
      <c r="B1152" s="9">
        <v>46155</v>
      </c>
      <c r="C1152" s="1" t="s">
        <v>12</v>
      </c>
      <c r="D1152" s="1" t="s">
        <v>8</v>
      </c>
      <c r="E1152" s="2">
        <v>46155.247777777768</v>
      </c>
      <c r="F1152" s="3">
        <f>IF(tbl[[#This Row],[First_Contact_Timestamp]]="",0,1)</f>
        <v>1</v>
      </c>
      <c r="G1152" s="5">
        <f>IF(tbl[[#This Row],[Contacted?]]=0,"",(tbl[[#This Row],[First_Contact_Timestamp]]-tbl[[#This Row],[Lead_Timestamp]])*(24*60))</f>
        <v>56.799999971408397</v>
      </c>
      <c r="H1152" s="1" t="str" cm="1">
        <f t="array" ref="H11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53" spans="1:8" x14ac:dyDescent="0.35">
      <c r="A1153" s="2">
        <v>46155.295138888891</v>
      </c>
      <c r="B1153" s="9">
        <v>46155</v>
      </c>
      <c r="C1153" s="1" t="s">
        <v>14</v>
      </c>
      <c r="D1153" s="1" t="s">
        <v>9</v>
      </c>
      <c r="E1153" s="2">
        <v>46155.303402777783</v>
      </c>
      <c r="F1153" s="3">
        <f>IF(tbl[[#This Row],[First_Contact_Timestamp]]="",0,1)</f>
        <v>1</v>
      </c>
      <c r="G1153" s="5">
        <f>IF(tbl[[#This Row],[Contacted?]]=0,"",(tbl[[#This Row],[First_Contact_Timestamp]]-tbl[[#This Row],[Lead_Timestamp]])*(24*60))</f>
        <v>11.900000005261973</v>
      </c>
      <c r="H1153" s="1" t="str" cm="1">
        <f t="array" ref="H11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54" spans="1:8" x14ac:dyDescent="0.35">
      <c r="A1154" s="2">
        <v>46155.314583333333</v>
      </c>
      <c r="B1154" s="9">
        <v>46155</v>
      </c>
      <c r="C1154" s="1" t="s">
        <v>12</v>
      </c>
      <c r="D1154" s="1" t="s">
        <v>9</v>
      </c>
      <c r="E1154" s="2">
        <v>46155.321388888893</v>
      </c>
      <c r="F1154" s="3">
        <f>IF(tbl[[#This Row],[First_Contact_Timestamp]]="",0,1)</f>
        <v>1</v>
      </c>
      <c r="G1154" s="5">
        <f>IF(tbl[[#This Row],[Contacted?]]=0,"",(tbl[[#This Row],[First_Contact_Timestamp]]-tbl[[#This Row],[Lead_Timestamp]])*(24*60))</f>
        <v>9.8000000067986548</v>
      </c>
      <c r="H1154" s="1" t="str" cm="1">
        <f t="array" ref="H11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55" spans="1:8" x14ac:dyDescent="0.35">
      <c r="A1155" s="2">
        <v>46155.571527777778</v>
      </c>
      <c r="B1155" s="9">
        <v>46155</v>
      </c>
      <c r="C1155" s="1" t="s">
        <v>12</v>
      </c>
      <c r="D1155" s="1" t="s">
        <v>5</v>
      </c>
      <c r="E1155" s="2">
        <v>46155.574513888889</v>
      </c>
      <c r="F1155" s="3">
        <f>IF(tbl[[#This Row],[First_Contact_Timestamp]]="",0,1)</f>
        <v>1</v>
      </c>
      <c r="G1155" s="5">
        <f>IF(tbl[[#This Row],[Contacted?]]=0,"",(tbl[[#This Row],[First_Contact_Timestamp]]-tbl[[#This Row],[Lead_Timestamp]])*(24*60))</f>
        <v>4.2999999993480742</v>
      </c>
      <c r="H1155" s="1" t="str" cm="1">
        <f t="array" ref="H11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56" spans="1:8" x14ac:dyDescent="0.35">
      <c r="A1156" s="2">
        <v>46155.793749999997</v>
      </c>
      <c r="B1156" s="9">
        <v>46155</v>
      </c>
      <c r="C1156" s="1" t="s">
        <v>13</v>
      </c>
      <c r="D1156" s="1" t="s">
        <v>9</v>
      </c>
      <c r="E1156" s="2">
        <v>46155.798541666663</v>
      </c>
      <c r="F1156" s="3">
        <f>IF(tbl[[#This Row],[First_Contact_Timestamp]]="",0,1)</f>
        <v>1</v>
      </c>
      <c r="G1156" s="5">
        <f>IF(tbl[[#This Row],[Contacted?]]=0,"",(tbl[[#This Row],[First_Contact_Timestamp]]-tbl[[#This Row],[Lead_Timestamp]])*(24*60))</f>
        <v>6.8999999994412065</v>
      </c>
      <c r="H1156" s="1" t="str" cm="1">
        <f t="array" ref="H11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57" spans="1:8" x14ac:dyDescent="0.35">
      <c r="A1157" s="2">
        <v>46155.894444444442</v>
      </c>
      <c r="B1157" s="9">
        <v>46155</v>
      </c>
      <c r="C1157" s="1" t="s">
        <v>11</v>
      </c>
      <c r="D1157" s="1" t="s">
        <v>7</v>
      </c>
      <c r="E1157" s="2">
        <v>46155.918402777781</v>
      </c>
      <c r="F1157" s="3">
        <f>IF(tbl[[#This Row],[First_Contact_Timestamp]]="",0,1)</f>
        <v>1</v>
      </c>
      <c r="G1157" s="5">
        <f>IF(tbl[[#This Row],[Contacted?]]=0,"",(tbl[[#This Row],[First_Contact_Timestamp]]-tbl[[#This Row],[Lead_Timestamp]])*(24*60))</f>
        <v>34.500000007683411</v>
      </c>
      <c r="H1157" s="1" t="str" cm="1">
        <f t="array" ref="H11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58" spans="1:8" x14ac:dyDescent="0.35">
      <c r="A1158" s="2">
        <v>46155.976388888892</v>
      </c>
      <c r="B1158" s="9">
        <v>46155</v>
      </c>
      <c r="C1158" s="1" t="s">
        <v>14</v>
      </c>
      <c r="D1158" s="1" t="s">
        <v>6</v>
      </c>
      <c r="E1158" s="2">
        <v>46155.980138888888</v>
      </c>
      <c r="F1158" s="3">
        <f>IF(tbl[[#This Row],[First_Contact_Timestamp]]="",0,1)</f>
        <v>1</v>
      </c>
      <c r="G1158" s="5">
        <f>IF(tbl[[#This Row],[Contacted?]]=0,"",(tbl[[#This Row],[First_Contact_Timestamp]]-tbl[[#This Row],[Lead_Timestamp]])*(24*60))</f>
        <v>5.3999999945517629</v>
      </c>
      <c r="H1158" s="1" t="str" cm="1">
        <f t="array" ref="H11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59" spans="1:8" x14ac:dyDescent="0.35">
      <c r="A1159" s="2">
        <v>46155.977083333331</v>
      </c>
      <c r="B1159" s="9">
        <v>46155</v>
      </c>
      <c r="C1159" s="1" t="s">
        <v>10</v>
      </c>
      <c r="D1159" s="1" t="s">
        <v>5</v>
      </c>
      <c r="E1159" s="2">
        <v>46155.983194444438</v>
      </c>
      <c r="F1159" s="3">
        <f>IF(tbl[[#This Row],[First_Contact_Timestamp]]="",0,1)</f>
        <v>1</v>
      </c>
      <c r="G1159" s="5">
        <f>IF(tbl[[#This Row],[Contacted?]]=0,"",(tbl[[#This Row],[First_Contact_Timestamp]]-tbl[[#This Row],[Lead_Timestamp]])*(24*60))</f>
        <v>8.7999999930616468</v>
      </c>
      <c r="H1159" s="1" t="str" cm="1">
        <f t="array" ref="H11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60" spans="1:8" x14ac:dyDescent="0.35">
      <c r="A1160" s="2">
        <v>46156.064583333333</v>
      </c>
      <c r="B1160" s="9">
        <v>46156</v>
      </c>
      <c r="C1160" s="1" t="s">
        <v>11</v>
      </c>
      <c r="D1160" s="1" t="s">
        <v>7</v>
      </c>
      <c r="E1160" s="2">
        <v>46156.078402777777</v>
      </c>
      <c r="F1160" s="3">
        <f>IF(tbl[[#This Row],[First_Contact_Timestamp]]="",0,1)</f>
        <v>1</v>
      </c>
      <c r="G1160" s="5">
        <f>IF(tbl[[#This Row],[Contacted?]]=0,"",(tbl[[#This Row],[First_Contact_Timestamp]]-tbl[[#This Row],[Lead_Timestamp]])*(24*60))</f>
        <v>19.899999999906868</v>
      </c>
      <c r="H1160" s="1" t="str" cm="1">
        <f t="array" ref="H11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61" spans="1:8" x14ac:dyDescent="0.35">
      <c r="A1161" s="2">
        <v>46156.297222222223</v>
      </c>
      <c r="B1161" s="9">
        <v>46156</v>
      </c>
      <c r="C1161" s="1" t="s">
        <v>10</v>
      </c>
      <c r="D1161" s="1" t="s">
        <v>9</v>
      </c>
      <c r="E1161" s="2">
        <v>46156.301805555559</v>
      </c>
      <c r="F1161" s="3">
        <f>IF(tbl[[#This Row],[First_Contact_Timestamp]]="",0,1)</f>
        <v>1</v>
      </c>
      <c r="G1161" s="5">
        <f>IF(tbl[[#This Row],[Contacted?]]=0,"",(tbl[[#This Row],[First_Contact_Timestamp]]-tbl[[#This Row],[Lead_Timestamp]])*(24*60))</f>
        <v>6.6000000026542693</v>
      </c>
      <c r="H1161" s="1" t="str" cm="1">
        <f t="array" ref="H11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62" spans="1:8" x14ac:dyDescent="0.35">
      <c r="A1162" s="2">
        <v>46156.321527777778</v>
      </c>
      <c r="B1162" s="9">
        <v>46156</v>
      </c>
      <c r="C1162" s="1" t="s">
        <v>11</v>
      </c>
      <c r="D1162" s="1" t="s">
        <v>9</v>
      </c>
      <c r="E1162" s="2">
        <v>46156.326249999998</v>
      </c>
      <c r="F1162" s="3">
        <f>IF(tbl[[#This Row],[First_Contact_Timestamp]]="",0,1)</f>
        <v>1</v>
      </c>
      <c r="G1162" s="5">
        <f>IF(tbl[[#This Row],[Contacted?]]=0,"",(tbl[[#This Row],[First_Contact_Timestamp]]-tbl[[#This Row],[Lead_Timestamp]])*(24*60))</f>
        <v>6.7999999970197678</v>
      </c>
      <c r="H1162" s="1" t="str" cm="1">
        <f t="array" ref="H11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63" spans="1:8" x14ac:dyDescent="0.35">
      <c r="A1163" s="2">
        <v>46156.349305555559</v>
      </c>
      <c r="B1163" s="9">
        <v>46156</v>
      </c>
      <c r="C1163" s="1" t="s">
        <v>12</v>
      </c>
      <c r="D1163" s="1" t="s">
        <v>5</v>
      </c>
      <c r="E1163" s="2">
        <v>46156.35229166667</v>
      </c>
      <c r="F1163" s="3">
        <f>IF(tbl[[#This Row],[First_Contact_Timestamp]]="",0,1)</f>
        <v>1</v>
      </c>
      <c r="G1163" s="5">
        <f>IF(tbl[[#This Row],[Contacted?]]=0,"",(tbl[[#This Row],[First_Contact_Timestamp]]-tbl[[#This Row],[Lead_Timestamp]])*(24*60))</f>
        <v>4.2999999993480742</v>
      </c>
      <c r="H1163" s="1" t="str" cm="1">
        <f t="array" ref="H11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64" spans="1:8" x14ac:dyDescent="0.35">
      <c r="A1164" s="2">
        <v>46156.567361111112</v>
      </c>
      <c r="B1164" s="9">
        <v>46156</v>
      </c>
      <c r="C1164" s="1" t="s">
        <v>14</v>
      </c>
      <c r="D1164" s="1" t="s">
        <v>8</v>
      </c>
      <c r="E1164" s="2">
        <v>46156.572708333333</v>
      </c>
      <c r="F1164" s="3">
        <f>IF(tbl[[#This Row],[First_Contact_Timestamp]]="",0,1)</f>
        <v>1</v>
      </c>
      <c r="G1164" s="5">
        <f>IF(tbl[[#This Row],[Contacted?]]=0,"",(tbl[[#This Row],[First_Contact_Timestamp]]-tbl[[#This Row],[Lead_Timestamp]])*(24*60))</f>
        <v>7.6999999978579581</v>
      </c>
      <c r="H1164" s="1" t="str" cm="1">
        <f t="array" ref="H11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65" spans="1:8" x14ac:dyDescent="0.35">
      <c r="A1165" s="2">
        <v>46156.575694444437</v>
      </c>
      <c r="B1165" s="9">
        <v>46156</v>
      </c>
      <c r="C1165" s="1" t="s">
        <v>11</v>
      </c>
      <c r="D1165" s="1" t="s">
        <v>6</v>
      </c>
      <c r="E1165" s="2">
        <v>46156.614444444444</v>
      </c>
      <c r="F1165" s="3">
        <f>IF(tbl[[#This Row],[First_Contact_Timestamp]]="",0,1)</f>
        <v>1</v>
      </c>
      <c r="G1165" s="5">
        <f>IF(tbl[[#This Row],[Contacted?]]=0,"",(tbl[[#This Row],[First_Contact_Timestamp]]-tbl[[#This Row],[Lead_Timestamp]])*(24*60))</f>
        <v>55.800000010058284</v>
      </c>
      <c r="H1165" s="1" t="str" cm="1">
        <f t="array" ref="H11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66" spans="1:8" x14ac:dyDescent="0.35">
      <c r="A1166" s="2">
        <v>46157.458333333343</v>
      </c>
      <c r="B1166" s="9">
        <v>46157</v>
      </c>
      <c r="C1166" s="1" t="s">
        <v>11</v>
      </c>
      <c r="D1166" s="1" t="s">
        <v>9</v>
      </c>
      <c r="F1166" s="3">
        <f>IF(tbl[[#This Row],[First_Contact_Timestamp]]="",0,1)</f>
        <v>0</v>
      </c>
      <c r="G1166" s="5" t="str">
        <f>IF(tbl[[#This Row],[Contacted?]]=0,"",(tbl[[#This Row],[First_Contact_Timestamp]]-tbl[[#This Row],[Lead_Timestamp]])*(24*60))</f>
        <v/>
      </c>
      <c r="H1166" s="1" t="str" cm="1">
        <f t="array" ref="H11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67" spans="1:8" x14ac:dyDescent="0.35">
      <c r="A1167" s="2">
        <v>46157.73333333333</v>
      </c>
      <c r="B1167" s="9">
        <v>46157</v>
      </c>
      <c r="C1167" s="1" t="s">
        <v>13</v>
      </c>
      <c r="D1167" s="1" t="s">
        <v>8</v>
      </c>
      <c r="E1167" s="2">
        <v>46157.736458333333</v>
      </c>
      <c r="F1167" s="3">
        <f>IF(tbl[[#This Row],[First_Contact_Timestamp]]="",0,1)</f>
        <v>1</v>
      </c>
      <c r="G1167" s="5">
        <f>IF(tbl[[#This Row],[Contacted?]]=0,"",(tbl[[#This Row],[First_Contact_Timestamp]]-tbl[[#This Row],[Lead_Timestamp]])*(24*60))</f>
        <v>4.5000000041909516</v>
      </c>
      <c r="H1167" s="1" t="str" cm="1">
        <f t="array" ref="H11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68" spans="1:8" x14ac:dyDescent="0.35">
      <c r="A1168" s="2">
        <v>46157.767361111109</v>
      </c>
      <c r="B1168" s="9">
        <v>46157</v>
      </c>
      <c r="C1168" s="1" t="s">
        <v>14</v>
      </c>
      <c r="D1168" s="1" t="s">
        <v>6</v>
      </c>
      <c r="E1168" s="2">
        <v>46157.776319444441</v>
      </c>
      <c r="F1168" s="3">
        <f>IF(tbl[[#This Row],[First_Contact_Timestamp]]="",0,1)</f>
        <v>1</v>
      </c>
      <c r="G1168" s="5">
        <f>IF(tbl[[#This Row],[Contacted?]]=0,"",(tbl[[#This Row],[First_Contact_Timestamp]]-tbl[[#This Row],[Lead_Timestamp]])*(24*60))</f>
        <v>12.899999998044223</v>
      </c>
      <c r="H1168" s="1" t="str" cm="1">
        <f t="array" ref="H11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69" spans="1:8" x14ac:dyDescent="0.35">
      <c r="A1169" s="2">
        <v>46157.845833333333</v>
      </c>
      <c r="B1169" s="9">
        <v>46157</v>
      </c>
      <c r="C1169" s="1" t="s">
        <v>10</v>
      </c>
      <c r="D1169" s="1" t="s">
        <v>5</v>
      </c>
      <c r="E1169" s="2">
        <v>46157.848541666674</v>
      </c>
      <c r="F1169" s="3">
        <f>IF(tbl[[#This Row],[First_Contact_Timestamp]]="",0,1)</f>
        <v>1</v>
      </c>
      <c r="G1169" s="5">
        <f>IF(tbl[[#This Row],[Contacted?]]=0,"",(tbl[[#This Row],[First_Contact_Timestamp]]-tbl[[#This Row],[Lead_Timestamp]])*(24*60))</f>
        <v>3.9000000106170774</v>
      </c>
      <c r="H1169" s="1" t="str" cm="1">
        <f t="array" ref="H11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70" spans="1:8" x14ac:dyDescent="0.35">
      <c r="A1170" s="2">
        <v>46157.936805555553</v>
      </c>
      <c r="B1170" s="9">
        <v>46157</v>
      </c>
      <c r="C1170" s="1" t="s">
        <v>14</v>
      </c>
      <c r="D1170" s="1" t="s">
        <v>6</v>
      </c>
      <c r="F1170" s="3">
        <f>IF(tbl[[#This Row],[First_Contact_Timestamp]]="",0,1)</f>
        <v>0</v>
      </c>
      <c r="G1170" s="5" t="str">
        <f>IF(tbl[[#This Row],[Contacted?]]=0,"",(tbl[[#This Row],[First_Contact_Timestamp]]-tbl[[#This Row],[Lead_Timestamp]])*(24*60))</f>
        <v/>
      </c>
      <c r="H1170" s="1" t="str" cm="1">
        <f t="array" ref="H11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71" spans="1:8" x14ac:dyDescent="0.35">
      <c r="A1171" s="2">
        <v>46158.121527777781</v>
      </c>
      <c r="B1171" s="9">
        <v>46158</v>
      </c>
      <c r="C1171" s="1" t="s">
        <v>13</v>
      </c>
      <c r="D1171" s="1" t="s">
        <v>9</v>
      </c>
      <c r="E1171" s="2">
        <v>46158.125486111108</v>
      </c>
      <c r="F1171" s="3">
        <f>IF(tbl[[#This Row],[First_Contact_Timestamp]]="",0,1)</f>
        <v>1</v>
      </c>
      <c r="G1171" s="5">
        <f>IF(tbl[[#This Row],[Contacted?]]=0,"",(tbl[[#This Row],[First_Contact_Timestamp]]-tbl[[#This Row],[Lead_Timestamp]])*(24*60))</f>
        <v>5.6999999913387001</v>
      </c>
      <c r="H1171" s="1" t="str" cm="1">
        <f t="array" ref="H11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2" spans="1:8" x14ac:dyDescent="0.35">
      <c r="A1172" s="2">
        <v>46158.411111111112</v>
      </c>
      <c r="B1172" s="9">
        <v>46158</v>
      </c>
      <c r="C1172" s="1" t="s">
        <v>12</v>
      </c>
      <c r="D1172" s="1" t="s">
        <v>7</v>
      </c>
      <c r="E1172" s="2">
        <v>46158.422013888892</v>
      </c>
      <c r="F1172" s="3">
        <f>IF(tbl[[#This Row],[First_Contact_Timestamp]]="",0,1)</f>
        <v>1</v>
      </c>
      <c r="G1172" s="5">
        <f>IF(tbl[[#This Row],[Contacted?]]=0,"",(tbl[[#This Row],[First_Contact_Timestamp]]-tbl[[#This Row],[Lead_Timestamp]])*(24*60))</f>
        <v>15.700000002980232</v>
      </c>
      <c r="H1172" s="1" t="str" cm="1">
        <f t="array" ref="H11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73" spans="1:8" x14ac:dyDescent="0.35">
      <c r="A1173" s="2">
        <v>46158.619444444441</v>
      </c>
      <c r="B1173" s="9">
        <v>46158</v>
      </c>
      <c r="C1173" s="1" t="s">
        <v>14</v>
      </c>
      <c r="D1173" s="1" t="s">
        <v>9</v>
      </c>
      <c r="E1173" s="2">
        <v>46158.623541666668</v>
      </c>
      <c r="F1173" s="3">
        <f>IF(tbl[[#This Row],[First_Contact_Timestamp]]="",0,1)</f>
        <v>1</v>
      </c>
      <c r="G1173" s="5">
        <f>IF(tbl[[#This Row],[Contacted?]]=0,"",(tbl[[#This Row],[First_Contact_Timestamp]]-tbl[[#This Row],[Lead_Timestamp]])*(24*60))</f>
        <v>5.9000000066589564</v>
      </c>
      <c r="H1173" s="1" t="str" cm="1">
        <f t="array" ref="H11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4" spans="1:8" x14ac:dyDescent="0.35">
      <c r="A1174" s="2">
        <v>46158.902083333327</v>
      </c>
      <c r="B1174" s="9">
        <v>46158</v>
      </c>
      <c r="C1174" s="1" t="s">
        <v>13</v>
      </c>
      <c r="D1174" s="1" t="s">
        <v>5</v>
      </c>
      <c r="E1174" s="2">
        <v>46158.912222222221</v>
      </c>
      <c r="F1174" s="3">
        <f>IF(tbl[[#This Row],[First_Contact_Timestamp]]="",0,1)</f>
        <v>1</v>
      </c>
      <c r="G1174" s="5">
        <f>IF(tbl[[#This Row],[Contacted?]]=0,"",(tbl[[#This Row],[First_Contact_Timestamp]]-tbl[[#This Row],[Lead_Timestamp]])*(24*60))</f>
        <v>14.600000007776543</v>
      </c>
      <c r="H1174" s="1" t="str" cm="1">
        <f t="array" ref="H11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175" spans="1:8" x14ac:dyDescent="0.35">
      <c r="A1175" s="2">
        <v>46159.137499999997</v>
      </c>
      <c r="B1175" s="9">
        <v>46159</v>
      </c>
      <c r="C1175" s="1" t="s">
        <v>12</v>
      </c>
      <c r="D1175" s="1" t="s">
        <v>9</v>
      </c>
      <c r="F1175" s="3">
        <f>IF(tbl[[#This Row],[First_Contact_Timestamp]]="",0,1)</f>
        <v>0</v>
      </c>
      <c r="G1175" s="5" t="str">
        <f>IF(tbl[[#This Row],[Contacted?]]=0,"",(tbl[[#This Row],[First_Contact_Timestamp]]-tbl[[#This Row],[Lead_Timestamp]])*(24*60))</f>
        <v/>
      </c>
      <c r="H1175" s="1" t="str" cm="1">
        <f t="array" ref="H11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76" spans="1:8" x14ac:dyDescent="0.35">
      <c r="A1176" s="2">
        <v>46159.195833333331</v>
      </c>
      <c r="B1176" s="9">
        <v>46159</v>
      </c>
      <c r="C1176" s="1" t="s">
        <v>13</v>
      </c>
      <c r="D1176" s="1" t="s">
        <v>9</v>
      </c>
      <c r="E1176" s="2">
        <v>46159.20076388889</v>
      </c>
      <c r="F1176" s="3">
        <f>IF(tbl[[#This Row],[First_Contact_Timestamp]]="",0,1)</f>
        <v>1</v>
      </c>
      <c r="G1176" s="5">
        <f>IF(tbl[[#This Row],[Contacted?]]=0,"",(tbl[[#This Row],[First_Contact_Timestamp]]-tbl[[#This Row],[Lead_Timestamp]])*(24*60))</f>
        <v>7.1000000042840838</v>
      </c>
      <c r="H1176" s="1" t="str" cm="1">
        <f t="array" ref="H11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7" spans="1:8" x14ac:dyDescent="0.35">
      <c r="A1177" s="2">
        <v>46159.255555555559</v>
      </c>
      <c r="B1177" s="9">
        <v>46159</v>
      </c>
      <c r="C1177" s="1" t="s">
        <v>10</v>
      </c>
      <c r="D1177" s="1" t="s">
        <v>5</v>
      </c>
      <c r="E1177" s="2">
        <v>46159.261597222219</v>
      </c>
      <c r="F1177" s="3">
        <f>IF(tbl[[#This Row],[First_Contact_Timestamp]]="",0,1)</f>
        <v>1</v>
      </c>
      <c r="G1177" s="5">
        <f>IF(tbl[[#This Row],[Contacted?]]=0,"",(tbl[[#This Row],[First_Contact_Timestamp]]-tbl[[#This Row],[Lead_Timestamp]])*(24*60))</f>
        <v>8.6999999906402081</v>
      </c>
      <c r="H1177" s="1" t="str" cm="1">
        <f t="array" ref="H11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8" spans="1:8" x14ac:dyDescent="0.35">
      <c r="A1178" s="2">
        <v>46159.460416666669</v>
      </c>
      <c r="B1178" s="9">
        <v>46159</v>
      </c>
      <c r="C1178" s="1" t="s">
        <v>10</v>
      </c>
      <c r="D1178" s="1" t="s">
        <v>5</v>
      </c>
      <c r="E1178" s="2">
        <v>46159.464375000003</v>
      </c>
      <c r="F1178" s="3">
        <f>IF(tbl[[#This Row],[First_Contact_Timestamp]]="",0,1)</f>
        <v>1</v>
      </c>
      <c r="G1178" s="5">
        <f>IF(tbl[[#This Row],[Contacted?]]=0,"",(tbl[[#This Row],[First_Contact_Timestamp]]-tbl[[#This Row],[Lead_Timestamp]])*(24*60))</f>
        <v>5.700000001816079</v>
      </c>
      <c r="H1178" s="1" t="str" cm="1">
        <f t="array" ref="H11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79" spans="1:8" x14ac:dyDescent="0.35">
      <c r="A1179" s="2">
        <v>46159.486805555563</v>
      </c>
      <c r="B1179" s="9">
        <v>46159</v>
      </c>
      <c r="C1179" s="1" t="s">
        <v>13</v>
      </c>
      <c r="D1179" s="1" t="s">
        <v>7</v>
      </c>
      <c r="E1179" s="2">
        <v>46159.490694444437</v>
      </c>
      <c r="F1179" s="3">
        <f>IF(tbl[[#This Row],[First_Contact_Timestamp]]="",0,1)</f>
        <v>1</v>
      </c>
      <c r="G1179" s="5">
        <f>IF(tbl[[#This Row],[Contacted?]]=0,"",(tbl[[#This Row],[First_Contact_Timestamp]]-tbl[[#This Row],[Lead_Timestamp]])*(24*60))</f>
        <v>5.5999999784398824</v>
      </c>
      <c r="H1179" s="1" t="str" cm="1">
        <f t="array" ref="H11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80" spans="1:8" x14ac:dyDescent="0.35">
      <c r="A1180" s="2">
        <v>46159.527777777781</v>
      </c>
      <c r="B1180" s="9">
        <v>46159</v>
      </c>
      <c r="C1180" s="1" t="s">
        <v>10</v>
      </c>
      <c r="D1180" s="1" t="s">
        <v>9</v>
      </c>
      <c r="E1180" s="2">
        <v>46159.531388888892</v>
      </c>
      <c r="F1180" s="3">
        <f>IF(tbl[[#This Row],[First_Contact_Timestamp]]="",0,1)</f>
        <v>1</v>
      </c>
      <c r="G1180" s="5">
        <f>IF(tbl[[#This Row],[Contacted?]]=0,"",(tbl[[#This Row],[First_Contact_Timestamp]]-tbl[[#This Row],[Lead_Timestamp]])*(24*60))</f>
        <v>5.2000000001862645</v>
      </c>
      <c r="H1180" s="1" t="str" cm="1">
        <f t="array" ref="H11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81" spans="1:8" x14ac:dyDescent="0.35">
      <c r="A1181" s="2">
        <v>46159.656944444447</v>
      </c>
      <c r="B1181" s="9">
        <v>46159</v>
      </c>
      <c r="C1181" s="1" t="s">
        <v>10</v>
      </c>
      <c r="D1181" s="1" t="s">
        <v>6</v>
      </c>
      <c r="F1181" s="3">
        <f>IF(tbl[[#This Row],[First_Contact_Timestamp]]="",0,1)</f>
        <v>0</v>
      </c>
      <c r="G1181" s="5" t="str">
        <f>IF(tbl[[#This Row],[Contacted?]]=0,"",(tbl[[#This Row],[First_Contact_Timestamp]]-tbl[[#This Row],[Lead_Timestamp]])*(24*60))</f>
        <v/>
      </c>
      <c r="H1181" s="1" t="str" cm="1">
        <f t="array" ref="H11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82" spans="1:8" x14ac:dyDescent="0.35">
      <c r="A1182" s="2">
        <v>46159.679861111108</v>
      </c>
      <c r="B1182" s="9">
        <v>46159</v>
      </c>
      <c r="C1182" s="1" t="s">
        <v>10</v>
      </c>
      <c r="D1182" s="1" t="s">
        <v>8</v>
      </c>
      <c r="E1182" s="2">
        <v>46159.686111111107</v>
      </c>
      <c r="F1182" s="3">
        <f>IF(tbl[[#This Row],[First_Contact_Timestamp]]="",0,1)</f>
        <v>1</v>
      </c>
      <c r="G1182" s="5">
        <f>IF(tbl[[#This Row],[Contacted?]]=0,"",(tbl[[#This Row],[First_Contact_Timestamp]]-tbl[[#This Row],[Lead_Timestamp]])*(24*60))</f>
        <v>8.9999999979045242</v>
      </c>
      <c r="H1182" s="1" t="str" cm="1">
        <f t="array" ref="H11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83" spans="1:8" x14ac:dyDescent="0.35">
      <c r="A1183" s="2">
        <v>46159.689583333333</v>
      </c>
      <c r="B1183" s="9">
        <v>46159</v>
      </c>
      <c r="C1183" s="1" t="s">
        <v>10</v>
      </c>
      <c r="D1183" s="1" t="s">
        <v>5</v>
      </c>
      <c r="E1183" s="2">
        <v>46159.691736111112</v>
      </c>
      <c r="F1183" s="3">
        <f>IF(tbl[[#This Row],[First_Contact_Timestamp]]="",0,1)</f>
        <v>1</v>
      </c>
      <c r="G1183" s="5">
        <f>IF(tbl[[#This Row],[Contacted?]]=0,"",(tbl[[#This Row],[First_Contact_Timestamp]]-tbl[[#This Row],[Lead_Timestamp]])*(24*60))</f>
        <v>3.1000000017229468</v>
      </c>
      <c r="H1183" s="1" t="str" cm="1">
        <f t="array" ref="H11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84" spans="1:8" x14ac:dyDescent="0.35">
      <c r="A1184" s="2">
        <v>46159.9375</v>
      </c>
      <c r="B1184" s="9">
        <v>46159</v>
      </c>
      <c r="C1184" s="1" t="s">
        <v>11</v>
      </c>
      <c r="D1184" s="1" t="s">
        <v>5</v>
      </c>
      <c r="E1184" s="2">
        <v>46159.94263888889</v>
      </c>
      <c r="F1184" s="3">
        <f>IF(tbl[[#This Row],[First_Contact_Timestamp]]="",0,1)</f>
        <v>1</v>
      </c>
      <c r="G1184" s="5">
        <f>IF(tbl[[#This Row],[Contacted?]]=0,"",(tbl[[#This Row],[First_Contact_Timestamp]]-tbl[[#This Row],[Lead_Timestamp]])*(24*60))</f>
        <v>7.400000001071021</v>
      </c>
      <c r="H1184" s="1" t="str" cm="1">
        <f t="array" ref="H11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85" spans="1:8" x14ac:dyDescent="0.35">
      <c r="A1185" s="2">
        <v>46160.027777777781</v>
      </c>
      <c r="B1185" s="9">
        <v>46160</v>
      </c>
      <c r="C1185" s="1" t="s">
        <v>13</v>
      </c>
      <c r="D1185" s="1" t="s">
        <v>8</v>
      </c>
      <c r="E1185" s="2">
        <v>46160.046944444453</v>
      </c>
      <c r="F1185" s="3">
        <f>IF(tbl[[#This Row],[First_Contact_Timestamp]]="",0,1)</f>
        <v>1</v>
      </c>
      <c r="G1185" s="5">
        <f>IF(tbl[[#This Row],[Contacted?]]=0,"",(tbl[[#This Row],[First_Contact_Timestamp]]-tbl[[#This Row],[Lead_Timestamp]])*(24*60))</f>
        <v>27.600000008242205</v>
      </c>
      <c r="H1185" s="1" t="str" cm="1">
        <f t="array" ref="H11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86" spans="1:8" x14ac:dyDescent="0.35">
      <c r="A1186" s="2">
        <v>46160.097222222219</v>
      </c>
      <c r="B1186" s="9">
        <v>46160</v>
      </c>
      <c r="C1186" s="1" t="s">
        <v>13</v>
      </c>
      <c r="D1186" s="1" t="s">
        <v>5</v>
      </c>
      <c r="E1186" s="2">
        <v>46160.100486111107</v>
      </c>
      <c r="F1186" s="3">
        <f>IF(tbl[[#This Row],[First_Contact_Timestamp]]="",0,1)</f>
        <v>1</v>
      </c>
      <c r="G1186" s="5">
        <f>IF(tbl[[#This Row],[Contacted?]]=0,"",(tbl[[#This Row],[First_Contact_Timestamp]]-tbl[[#This Row],[Lead_Timestamp]])*(24*60))</f>
        <v>4.69999999855645</v>
      </c>
      <c r="H1186" s="1" t="str" cm="1">
        <f t="array" ref="H11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87" spans="1:8" x14ac:dyDescent="0.35">
      <c r="A1187" s="2">
        <v>46160.161111111112</v>
      </c>
      <c r="B1187" s="9">
        <v>46160</v>
      </c>
      <c r="C1187" s="1" t="s">
        <v>12</v>
      </c>
      <c r="D1187" s="1" t="s">
        <v>7</v>
      </c>
      <c r="E1187" s="2">
        <v>46160.163680555554</v>
      </c>
      <c r="F1187" s="3">
        <f>IF(tbl[[#This Row],[First_Contact_Timestamp]]="",0,1)</f>
        <v>1</v>
      </c>
      <c r="G1187" s="5">
        <f>IF(tbl[[#This Row],[Contacted?]]=0,"",(tbl[[#This Row],[First_Contact_Timestamp]]-tbl[[#This Row],[Lead_Timestamp]])*(24*60))</f>
        <v>3.699999995296821</v>
      </c>
      <c r="H1187" s="1" t="str" cm="1">
        <f t="array" ref="H11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88" spans="1:8" x14ac:dyDescent="0.35">
      <c r="A1188" s="2">
        <v>46160.186805555553</v>
      </c>
      <c r="B1188" s="9">
        <v>46160</v>
      </c>
      <c r="C1188" s="1" t="s">
        <v>10</v>
      </c>
      <c r="D1188" s="1" t="s">
        <v>7</v>
      </c>
      <c r="E1188" s="2">
        <v>46160.188263888893</v>
      </c>
      <c r="F1188" s="3">
        <f>IF(tbl[[#This Row],[First_Contact_Timestamp]]="",0,1)</f>
        <v>1</v>
      </c>
      <c r="G1188" s="5">
        <f>IF(tbl[[#This Row],[Contacted?]]=0,"",(tbl[[#This Row],[First_Contact_Timestamp]]-tbl[[#This Row],[Lead_Timestamp]])*(24*60))</f>
        <v>2.1000000089406967</v>
      </c>
      <c r="H1188" s="1" t="str" cm="1">
        <f t="array" ref="H11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89" spans="1:8" x14ac:dyDescent="0.35">
      <c r="A1189" s="2">
        <v>46160.232638888891</v>
      </c>
      <c r="B1189" s="9">
        <v>46160</v>
      </c>
      <c r="C1189" s="1" t="s">
        <v>11</v>
      </c>
      <c r="D1189" s="1" t="s">
        <v>8</v>
      </c>
      <c r="E1189" s="2">
        <v>46160.239236111112</v>
      </c>
      <c r="F1189" s="3">
        <f>IF(tbl[[#This Row],[First_Contact_Timestamp]]="",0,1)</f>
        <v>1</v>
      </c>
      <c r="G1189" s="5">
        <f>IF(tbl[[#This Row],[Contacted?]]=0,"",(tbl[[#This Row],[First_Contact_Timestamp]]-tbl[[#This Row],[Lead_Timestamp]])*(24*60))</f>
        <v>9.4999999995343387</v>
      </c>
      <c r="H1189" s="1" t="str" cm="1">
        <f t="array" ref="H11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90" spans="1:8" x14ac:dyDescent="0.35">
      <c r="A1190" s="2">
        <v>46160.323611111111</v>
      </c>
      <c r="B1190" s="9">
        <v>46160</v>
      </c>
      <c r="C1190" s="1" t="s">
        <v>12</v>
      </c>
      <c r="D1190" s="1" t="s">
        <v>5</v>
      </c>
      <c r="E1190" s="2">
        <v>46160.327916666669</v>
      </c>
      <c r="F1190" s="3">
        <f>IF(tbl[[#This Row],[First_Contact_Timestamp]]="",0,1)</f>
        <v>1</v>
      </c>
      <c r="G1190" s="5">
        <f>IF(tbl[[#This Row],[Contacted?]]=0,"",(tbl[[#This Row],[First_Contact_Timestamp]]-tbl[[#This Row],[Lead_Timestamp]])*(24*60))</f>
        <v>6.2000000034458935</v>
      </c>
      <c r="H1190" s="1" t="str" cm="1">
        <f t="array" ref="H11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91" spans="1:8" x14ac:dyDescent="0.35">
      <c r="A1191" s="2">
        <v>46160.48333333333</v>
      </c>
      <c r="B1191" s="9">
        <v>46160</v>
      </c>
      <c r="C1191" s="1" t="s">
        <v>13</v>
      </c>
      <c r="D1191" s="1" t="s">
        <v>9</v>
      </c>
      <c r="E1191" s="2">
        <v>46160.488263888888</v>
      </c>
      <c r="F1191" s="3">
        <f>IF(tbl[[#This Row],[First_Contact_Timestamp]]="",0,1)</f>
        <v>1</v>
      </c>
      <c r="G1191" s="5">
        <f>IF(tbl[[#This Row],[Contacted?]]=0,"",(tbl[[#This Row],[First_Contact_Timestamp]]-tbl[[#This Row],[Lead_Timestamp]])*(24*60))</f>
        <v>7.1000000042840838</v>
      </c>
      <c r="H1191" s="1" t="str" cm="1">
        <f t="array" ref="H11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92" spans="1:8" x14ac:dyDescent="0.35">
      <c r="A1192" s="2">
        <v>46160.586805555547</v>
      </c>
      <c r="B1192" s="9">
        <v>46160</v>
      </c>
      <c r="C1192" s="1" t="s">
        <v>10</v>
      </c>
      <c r="D1192" s="1" t="s">
        <v>9</v>
      </c>
      <c r="E1192" s="2">
        <v>46160.613680555558</v>
      </c>
      <c r="F1192" s="3">
        <f>IF(tbl[[#This Row],[First_Contact_Timestamp]]="",0,1)</f>
        <v>1</v>
      </c>
      <c r="G1192" s="5">
        <f>IF(tbl[[#This Row],[Contacted?]]=0,"",(tbl[[#This Row],[First_Contact_Timestamp]]-tbl[[#This Row],[Lead_Timestamp]])*(24*60))</f>
        <v>38.700000015087426</v>
      </c>
      <c r="H1192" s="1" t="str" cm="1">
        <f t="array" ref="H11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193" spans="1:8" x14ac:dyDescent="0.35">
      <c r="A1193" s="2">
        <v>46161.129861111112</v>
      </c>
      <c r="B1193" s="9">
        <v>46161</v>
      </c>
      <c r="C1193" s="1" t="s">
        <v>14</v>
      </c>
      <c r="D1193" s="1" t="s">
        <v>7</v>
      </c>
      <c r="F1193" s="3">
        <f>IF(tbl[[#This Row],[First_Contact_Timestamp]]="",0,1)</f>
        <v>0</v>
      </c>
      <c r="G1193" s="5" t="str">
        <f>IF(tbl[[#This Row],[Contacted?]]=0,"",(tbl[[#This Row],[First_Contact_Timestamp]]-tbl[[#This Row],[Lead_Timestamp]])*(24*60))</f>
        <v/>
      </c>
      <c r="H1193" s="1" t="str" cm="1">
        <f t="array" ref="H11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94" spans="1:8" x14ac:dyDescent="0.35">
      <c r="A1194" s="2">
        <v>46161.3</v>
      </c>
      <c r="B1194" s="9">
        <v>46161</v>
      </c>
      <c r="C1194" s="1" t="s">
        <v>13</v>
      </c>
      <c r="D1194" s="1" t="s">
        <v>9</v>
      </c>
      <c r="E1194" s="2">
        <v>46161.346944444427</v>
      </c>
      <c r="F1194" s="3">
        <f>IF(tbl[[#This Row],[First_Contact_Timestamp]]="",0,1)</f>
        <v>1</v>
      </c>
      <c r="G1194" s="5">
        <f>IF(tbl[[#This Row],[Contacted?]]=0,"",(tbl[[#This Row],[First_Contact_Timestamp]]-tbl[[#This Row],[Lead_Timestamp]])*(24*60))</f>
        <v>67.599999970989302</v>
      </c>
      <c r="H1194" s="1" t="str" cm="1">
        <f t="array" ref="H11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195" spans="1:8" x14ac:dyDescent="0.35">
      <c r="A1195" s="2">
        <v>46161.465277777781</v>
      </c>
      <c r="B1195" s="9">
        <v>46161</v>
      </c>
      <c r="C1195" s="1" t="s">
        <v>10</v>
      </c>
      <c r="D1195" s="1" t="s">
        <v>8</v>
      </c>
      <c r="E1195" s="2">
        <v>46161.468680555547</v>
      </c>
      <c r="F1195" s="3">
        <f>IF(tbl[[#This Row],[First_Contact_Timestamp]]="",0,1)</f>
        <v>1</v>
      </c>
      <c r="G1195" s="5">
        <f>IF(tbl[[#This Row],[Contacted?]]=0,"",(tbl[[#This Row],[First_Contact_Timestamp]]-tbl[[#This Row],[Lead_Timestamp]])*(24*60))</f>
        <v>4.8999999824445695</v>
      </c>
      <c r="H1195" s="1" t="str" cm="1">
        <f t="array" ref="H11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196" spans="1:8" x14ac:dyDescent="0.35">
      <c r="A1196" s="2">
        <v>46162.125694444447</v>
      </c>
      <c r="B1196" s="9">
        <v>46162</v>
      </c>
      <c r="C1196" s="1" t="s">
        <v>14</v>
      </c>
      <c r="D1196" s="1" t="s">
        <v>8</v>
      </c>
      <c r="E1196" s="2">
        <v>46162.12972222222</v>
      </c>
      <c r="F1196" s="3">
        <f>IF(tbl[[#This Row],[First_Contact_Timestamp]]="",0,1)</f>
        <v>1</v>
      </c>
      <c r="G1196" s="5">
        <f>IF(tbl[[#This Row],[Contacted?]]=0,"",(tbl[[#This Row],[First_Contact_Timestamp]]-tbl[[#This Row],[Lead_Timestamp]])*(24*60))</f>
        <v>5.7999999937601388</v>
      </c>
      <c r="H1196" s="1" t="str" cm="1">
        <f t="array" ref="H11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197" spans="1:8" x14ac:dyDescent="0.35">
      <c r="A1197" s="2">
        <v>46162.190972222219</v>
      </c>
      <c r="B1197" s="9">
        <v>46162</v>
      </c>
      <c r="C1197" s="1" t="s">
        <v>10</v>
      </c>
      <c r="D1197" s="1" t="s">
        <v>7</v>
      </c>
      <c r="F1197" s="3">
        <f>IF(tbl[[#This Row],[First_Contact_Timestamp]]="",0,1)</f>
        <v>0</v>
      </c>
      <c r="G1197" s="5" t="str">
        <f>IF(tbl[[#This Row],[Contacted?]]=0,"",(tbl[[#This Row],[First_Contact_Timestamp]]-tbl[[#This Row],[Lead_Timestamp]])*(24*60))</f>
        <v/>
      </c>
      <c r="H1197" s="1" t="str" cm="1">
        <f t="array" ref="H11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198" spans="1:8" x14ac:dyDescent="0.35">
      <c r="A1198" s="2">
        <v>46162.350694444453</v>
      </c>
      <c r="B1198" s="9">
        <v>46162</v>
      </c>
      <c r="C1198" s="1" t="s">
        <v>11</v>
      </c>
      <c r="D1198" s="1" t="s">
        <v>5</v>
      </c>
      <c r="E1198" s="2">
        <v>46162.366875</v>
      </c>
      <c r="F1198" s="3">
        <f>IF(tbl[[#This Row],[First_Contact_Timestamp]]="",0,1)</f>
        <v>1</v>
      </c>
      <c r="G1198" s="5">
        <f>IF(tbl[[#This Row],[Contacted?]]=0,"",(tbl[[#This Row],[First_Contact_Timestamp]]-tbl[[#This Row],[Lead_Timestamp]])*(24*60))</f>
        <v>23.299999987939373</v>
      </c>
      <c r="H1198" s="1" t="str" cm="1">
        <f t="array" ref="H11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199" spans="1:8" x14ac:dyDescent="0.35">
      <c r="A1199" s="2">
        <v>46162.362500000003</v>
      </c>
      <c r="B1199" s="9">
        <v>46162</v>
      </c>
      <c r="C1199" s="1" t="s">
        <v>11</v>
      </c>
      <c r="D1199" s="1" t="s">
        <v>8</v>
      </c>
      <c r="F1199" s="3">
        <f>IF(tbl[[#This Row],[First_Contact_Timestamp]]="",0,1)</f>
        <v>0</v>
      </c>
      <c r="G1199" s="5" t="str">
        <f>IF(tbl[[#This Row],[Contacted?]]=0,"",(tbl[[#This Row],[First_Contact_Timestamp]]-tbl[[#This Row],[Lead_Timestamp]])*(24*60))</f>
        <v/>
      </c>
      <c r="H1199" s="1" t="str" cm="1">
        <f t="array" ref="H11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00" spans="1:8" x14ac:dyDescent="0.35">
      <c r="A1200" s="2">
        <v>46162.38958333333</v>
      </c>
      <c r="B1200" s="9">
        <v>46162</v>
      </c>
      <c r="C1200" s="1" t="s">
        <v>12</v>
      </c>
      <c r="D1200" s="1" t="s">
        <v>7</v>
      </c>
      <c r="E1200" s="2">
        <v>46162.408958333333</v>
      </c>
      <c r="F1200" s="3">
        <f>IF(tbl[[#This Row],[First_Contact_Timestamp]]="",0,1)</f>
        <v>1</v>
      </c>
      <c r="G1200" s="5">
        <f>IF(tbl[[#This Row],[Contacted?]]=0,"",(tbl[[#This Row],[First_Contact_Timestamp]]-tbl[[#This Row],[Lead_Timestamp]])*(24*60))</f>
        <v>27.900000005029142</v>
      </c>
      <c r="H1200" s="1" t="str" cm="1">
        <f t="array" ref="H12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01" spans="1:8" x14ac:dyDescent="0.35">
      <c r="A1201" s="2">
        <v>46162.393750000003</v>
      </c>
      <c r="B1201" s="9">
        <v>46162</v>
      </c>
      <c r="C1201" s="1" t="s">
        <v>12</v>
      </c>
      <c r="D1201" s="1" t="s">
        <v>9</v>
      </c>
      <c r="E1201" s="2">
        <v>46162.398958333331</v>
      </c>
      <c r="F1201" s="3">
        <f>IF(tbl[[#This Row],[First_Contact_Timestamp]]="",0,1)</f>
        <v>1</v>
      </c>
      <c r="G1201" s="5">
        <f>IF(tbl[[#This Row],[Contacted?]]=0,"",(tbl[[#This Row],[First_Contact_Timestamp]]-tbl[[#This Row],[Lead_Timestamp]])*(24*60))</f>
        <v>7.4999999930150807</v>
      </c>
      <c r="H1201" s="1" t="str" cm="1">
        <f t="array" ref="H12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02" spans="1:8" x14ac:dyDescent="0.35">
      <c r="A1202" s="2">
        <v>46162.556944444441</v>
      </c>
      <c r="B1202" s="9">
        <v>46162</v>
      </c>
      <c r="C1202" s="1" t="s">
        <v>13</v>
      </c>
      <c r="D1202" s="1" t="s">
        <v>5</v>
      </c>
      <c r="E1202" s="2">
        <v>46162.586805555547</v>
      </c>
      <c r="F1202" s="3">
        <f>IF(tbl[[#This Row],[First_Contact_Timestamp]]="",0,1)</f>
        <v>1</v>
      </c>
      <c r="G1202" s="5">
        <f>IF(tbl[[#This Row],[Contacted?]]=0,"",(tbl[[#This Row],[First_Contact_Timestamp]]-tbl[[#This Row],[Lead_Timestamp]])*(24*60))</f>
        <v>42.999999993480742</v>
      </c>
      <c r="H1202" s="1" t="str" cm="1">
        <f t="array" ref="H12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03" spans="1:8" x14ac:dyDescent="0.35">
      <c r="A1203" s="2">
        <v>46162.611805555563</v>
      </c>
      <c r="B1203" s="9">
        <v>46162</v>
      </c>
      <c r="C1203" s="1" t="s">
        <v>10</v>
      </c>
      <c r="D1203" s="1" t="s">
        <v>6</v>
      </c>
      <c r="E1203" s="2">
        <v>46162.614722222221</v>
      </c>
      <c r="F1203" s="3">
        <f>IF(tbl[[#This Row],[First_Contact_Timestamp]]="",0,1)</f>
        <v>1</v>
      </c>
      <c r="G1203" s="5">
        <f>IF(tbl[[#This Row],[Contacted?]]=0,"",(tbl[[#This Row],[First_Contact_Timestamp]]-tbl[[#This Row],[Lead_Timestamp]])*(24*60))</f>
        <v>4.1999999864492565</v>
      </c>
      <c r="H1203" s="1" t="str" cm="1">
        <f t="array" ref="H12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04" spans="1:8" x14ac:dyDescent="0.35">
      <c r="A1204" s="2">
        <v>46162.613194444442</v>
      </c>
      <c r="B1204" s="9">
        <v>46162</v>
      </c>
      <c r="C1204" s="1" t="s">
        <v>14</v>
      </c>
      <c r="D1204" s="1" t="s">
        <v>8</v>
      </c>
      <c r="E1204" s="2">
        <v>46162.615416666667</v>
      </c>
      <c r="F1204" s="3">
        <f>IF(tbl[[#This Row],[First_Contact_Timestamp]]="",0,1)</f>
        <v>1</v>
      </c>
      <c r="G1204" s="5">
        <f>IF(tbl[[#This Row],[Contacted?]]=0,"",(tbl[[#This Row],[First_Contact_Timestamp]]-tbl[[#This Row],[Lead_Timestamp]])*(24*60))</f>
        <v>3.2000000041443855</v>
      </c>
      <c r="H1204" s="1" t="str" cm="1">
        <f t="array" ref="H12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05" spans="1:8" x14ac:dyDescent="0.35">
      <c r="A1205" s="2">
        <v>46162.709722222222</v>
      </c>
      <c r="B1205" s="9">
        <v>46162</v>
      </c>
      <c r="C1205" s="1" t="s">
        <v>12</v>
      </c>
      <c r="D1205" s="1" t="s">
        <v>7</v>
      </c>
      <c r="E1205" s="2">
        <v>46162.714444444442</v>
      </c>
      <c r="F1205" s="3">
        <f>IF(tbl[[#This Row],[First_Contact_Timestamp]]="",0,1)</f>
        <v>1</v>
      </c>
      <c r="G1205" s="5">
        <f>IF(tbl[[#This Row],[Contacted?]]=0,"",(tbl[[#This Row],[First_Contact_Timestamp]]-tbl[[#This Row],[Lead_Timestamp]])*(24*60))</f>
        <v>6.7999999970197678</v>
      </c>
      <c r="H1205" s="1" t="str" cm="1">
        <f t="array" ref="H12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06" spans="1:8" x14ac:dyDescent="0.35">
      <c r="A1206" s="2">
        <v>46162.781944444447</v>
      </c>
      <c r="B1206" s="9">
        <v>46162</v>
      </c>
      <c r="C1206" s="1" t="s">
        <v>10</v>
      </c>
      <c r="D1206" s="1" t="s">
        <v>5</v>
      </c>
      <c r="F1206" s="3">
        <f>IF(tbl[[#This Row],[First_Contact_Timestamp]]="",0,1)</f>
        <v>0</v>
      </c>
      <c r="G1206" s="5" t="str">
        <f>IF(tbl[[#This Row],[Contacted?]]=0,"",(tbl[[#This Row],[First_Contact_Timestamp]]-tbl[[#This Row],[Lead_Timestamp]])*(24*60))</f>
        <v/>
      </c>
      <c r="H1206" s="1" t="str" cm="1">
        <f t="array" ref="H12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07" spans="1:8" x14ac:dyDescent="0.35">
      <c r="A1207" s="2">
        <v>46162.837500000001</v>
      </c>
      <c r="B1207" s="9">
        <v>46162</v>
      </c>
      <c r="C1207" s="1" t="s">
        <v>11</v>
      </c>
      <c r="D1207" s="1" t="s">
        <v>8</v>
      </c>
      <c r="E1207" s="2">
        <v>46162.842638888891</v>
      </c>
      <c r="F1207" s="3">
        <f>IF(tbl[[#This Row],[First_Contact_Timestamp]]="",0,1)</f>
        <v>1</v>
      </c>
      <c r="G1207" s="5">
        <f>IF(tbl[[#This Row],[Contacted?]]=0,"",(tbl[[#This Row],[First_Contact_Timestamp]]-tbl[[#This Row],[Lead_Timestamp]])*(24*60))</f>
        <v>7.400000001071021</v>
      </c>
      <c r="H1207" s="1" t="str" cm="1">
        <f t="array" ref="H12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08" spans="1:8" x14ac:dyDescent="0.35">
      <c r="A1208" s="2">
        <v>46162.890277777777</v>
      </c>
      <c r="B1208" s="9">
        <v>46162</v>
      </c>
      <c r="C1208" s="1" t="s">
        <v>13</v>
      </c>
      <c r="D1208" s="1" t="s">
        <v>6</v>
      </c>
      <c r="F1208" s="3">
        <f>IF(tbl[[#This Row],[First_Contact_Timestamp]]="",0,1)</f>
        <v>0</v>
      </c>
      <c r="G1208" s="5" t="str">
        <f>IF(tbl[[#This Row],[Contacted?]]=0,"",(tbl[[#This Row],[First_Contact_Timestamp]]-tbl[[#This Row],[Lead_Timestamp]])*(24*60))</f>
        <v/>
      </c>
      <c r="H1208" s="1" t="str" cm="1">
        <f t="array" ref="H12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09" spans="1:8" x14ac:dyDescent="0.35">
      <c r="A1209" s="2">
        <v>46163.013888888891</v>
      </c>
      <c r="B1209" s="9">
        <v>46163</v>
      </c>
      <c r="C1209" s="1" t="s">
        <v>10</v>
      </c>
      <c r="D1209" s="1" t="s">
        <v>5</v>
      </c>
      <c r="E1209" s="2">
        <v>46163.019444444442</v>
      </c>
      <c r="F1209" s="3">
        <f>IF(tbl[[#This Row],[First_Contact_Timestamp]]="",0,1)</f>
        <v>1</v>
      </c>
      <c r="G1209" s="5">
        <f>IF(tbl[[#This Row],[Contacted?]]=0,"",(tbl[[#This Row],[First_Contact_Timestamp]]-tbl[[#This Row],[Lead_Timestamp]])*(24*60))</f>
        <v>7.9999999946448952</v>
      </c>
      <c r="H1209" s="1" t="str" cm="1">
        <f t="array" ref="H12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10" spans="1:8" x14ac:dyDescent="0.35">
      <c r="A1210" s="2">
        <v>46163.121527777781</v>
      </c>
      <c r="B1210" s="9">
        <v>46163</v>
      </c>
      <c r="C1210" s="1" t="s">
        <v>11</v>
      </c>
      <c r="D1210" s="1" t="s">
        <v>6</v>
      </c>
      <c r="E1210" s="2">
        <v>46163.125694444447</v>
      </c>
      <c r="F1210" s="3">
        <f>IF(tbl[[#This Row],[First_Contact_Timestamp]]="",0,1)</f>
        <v>1</v>
      </c>
      <c r="G1210" s="5">
        <f>IF(tbl[[#This Row],[Contacted?]]=0,"",(tbl[[#This Row],[First_Contact_Timestamp]]-tbl[[#This Row],[Lead_Timestamp]])*(24*60))</f>
        <v>5.9999999986030161</v>
      </c>
      <c r="H1210" s="1" t="str" cm="1">
        <f t="array" ref="H12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11" spans="1:8" x14ac:dyDescent="0.35">
      <c r="A1211" s="2">
        <v>46163.147916666669</v>
      </c>
      <c r="B1211" s="9">
        <v>46163</v>
      </c>
      <c r="C1211" s="1" t="s">
        <v>13</v>
      </c>
      <c r="D1211" s="1" t="s">
        <v>8</v>
      </c>
      <c r="E1211" s="2">
        <v>46163.159861111111</v>
      </c>
      <c r="F1211" s="3">
        <f>IF(tbl[[#This Row],[First_Contact_Timestamp]]="",0,1)</f>
        <v>1</v>
      </c>
      <c r="G1211" s="5">
        <f>IF(tbl[[#This Row],[Contacted?]]=0,"",(tbl[[#This Row],[First_Contact_Timestamp]]-tbl[[#This Row],[Lead_Timestamp]])*(24*60))</f>
        <v>17.199999997392297</v>
      </c>
      <c r="H1211" s="1" t="str" cm="1">
        <f t="array" ref="H12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12" spans="1:8" x14ac:dyDescent="0.35">
      <c r="A1212" s="2">
        <v>46163.37222222222</v>
      </c>
      <c r="B1212" s="9">
        <v>46163</v>
      </c>
      <c r="C1212" s="1" t="s">
        <v>11</v>
      </c>
      <c r="D1212" s="1" t="s">
        <v>9</v>
      </c>
      <c r="E1212" s="2">
        <v>46163.378125000003</v>
      </c>
      <c r="F1212" s="3">
        <f>IF(tbl[[#This Row],[First_Contact_Timestamp]]="",0,1)</f>
        <v>1</v>
      </c>
      <c r="G1212" s="5">
        <f>IF(tbl[[#This Row],[Contacted?]]=0,"",(tbl[[#This Row],[First_Contact_Timestamp]]-tbl[[#This Row],[Lead_Timestamp]])*(24*60))</f>
        <v>8.5000000067520887</v>
      </c>
      <c r="H1212" s="1" t="str" cm="1">
        <f t="array" ref="H12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13" spans="1:8" x14ac:dyDescent="0.35">
      <c r="A1213" s="2">
        <v>46163.372916666667</v>
      </c>
      <c r="B1213" s="9">
        <v>46163</v>
      </c>
      <c r="C1213" s="1" t="s">
        <v>13</v>
      </c>
      <c r="D1213" s="1" t="s">
        <v>9</v>
      </c>
      <c r="E1213" s="2">
        <v>46163.382916666669</v>
      </c>
      <c r="F1213" s="3">
        <f>IF(tbl[[#This Row],[First_Contact_Timestamp]]="",0,1)</f>
        <v>1</v>
      </c>
      <c r="G1213" s="5">
        <f>IF(tbl[[#This Row],[Contacted?]]=0,"",(tbl[[#This Row],[First_Contact_Timestamp]]-tbl[[#This Row],[Lead_Timestamp]])*(24*60))</f>
        <v>14.400000002933666</v>
      </c>
      <c r="H1213" s="1" t="str" cm="1">
        <f t="array" ref="H12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14" spans="1:8" x14ac:dyDescent="0.35">
      <c r="A1214" s="2">
        <v>46163.522222222222</v>
      </c>
      <c r="B1214" s="9">
        <v>46163</v>
      </c>
      <c r="C1214" s="1" t="s">
        <v>11</v>
      </c>
      <c r="D1214" s="1" t="s">
        <v>9</v>
      </c>
      <c r="E1214" s="2">
        <v>46163.535902777781</v>
      </c>
      <c r="F1214" s="3">
        <f>IF(tbl[[#This Row],[First_Contact_Timestamp]]="",0,1)</f>
        <v>1</v>
      </c>
      <c r="G1214" s="5">
        <f>IF(tbl[[#This Row],[Contacted?]]=0,"",(tbl[[#This Row],[First_Contact_Timestamp]]-tbl[[#This Row],[Lead_Timestamp]])*(24*60))</f>
        <v>19.700000005541369</v>
      </c>
      <c r="H1214" s="1" t="str" cm="1">
        <f t="array" ref="H12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15" spans="1:8" x14ac:dyDescent="0.35">
      <c r="A1215" s="2">
        <v>46163.625694444447</v>
      </c>
      <c r="B1215" s="9">
        <v>46163</v>
      </c>
      <c r="C1215" s="1" t="s">
        <v>13</v>
      </c>
      <c r="D1215" s="1" t="s">
        <v>7</v>
      </c>
      <c r="E1215" s="2">
        <v>46163.631458333337</v>
      </c>
      <c r="F1215" s="3">
        <f>IF(tbl[[#This Row],[First_Contact_Timestamp]]="",0,1)</f>
        <v>1</v>
      </c>
      <c r="G1215" s="5">
        <f>IF(tbl[[#This Row],[Contacted?]]=0,"",(tbl[[#This Row],[First_Contact_Timestamp]]-tbl[[#This Row],[Lead_Timestamp]])*(24*60))</f>
        <v>8.3000000019092113</v>
      </c>
      <c r="H1215" s="1" t="str" cm="1">
        <f t="array" ref="H12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16" spans="1:8" x14ac:dyDescent="0.35">
      <c r="A1216" s="2">
        <v>46163.836111111108</v>
      </c>
      <c r="B1216" s="9">
        <v>46163</v>
      </c>
      <c r="C1216" s="1" t="s">
        <v>11</v>
      </c>
      <c r="D1216" s="1" t="s">
        <v>9</v>
      </c>
      <c r="F1216" s="3">
        <f>IF(tbl[[#This Row],[First_Contact_Timestamp]]="",0,1)</f>
        <v>0</v>
      </c>
      <c r="G1216" s="5" t="str">
        <f>IF(tbl[[#This Row],[Contacted?]]=0,"",(tbl[[#This Row],[First_Contact_Timestamp]]-tbl[[#This Row],[Lead_Timestamp]])*(24*60))</f>
        <v/>
      </c>
      <c r="H1216" s="1" t="str" cm="1">
        <f t="array" ref="H12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17" spans="1:8" x14ac:dyDescent="0.35">
      <c r="A1217" s="2">
        <v>46164.249305555553</v>
      </c>
      <c r="B1217" s="9">
        <v>46164</v>
      </c>
      <c r="C1217" s="1" t="s">
        <v>10</v>
      </c>
      <c r="D1217" s="1" t="s">
        <v>6</v>
      </c>
      <c r="E1217" s="2">
        <v>46164.320763888893</v>
      </c>
      <c r="F1217" s="3">
        <f>IF(tbl[[#This Row],[First_Contact_Timestamp]]="",0,1)</f>
        <v>1</v>
      </c>
      <c r="G1217" s="5">
        <f>IF(tbl[[#This Row],[Contacted?]]=0,"",(tbl[[#This Row],[First_Contact_Timestamp]]-tbl[[#This Row],[Lead_Timestamp]])*(24*60))</f>
        <v>102.9000000085216</v>
      </c>
      <c r="H1217" s="1" t="str" cm="1">
        <f t="array" ref="H12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218" spans="1:8" x14ac:dyDescent="0.35">
      <c r="A1218" s="2">
        <v>46164.3</v>
      </c>
      <c r="B1218" s="9">
        <v>46164</v>
      </c>
      <c r="C1218" s="1" t="s">
        <v>10</v>
      </c>
      <c r="D1218" s="1" t="s">
        <v>8</v>
      </c>
      <c r="E1218" s="2">
        <v>46164.304097222222</v>
      </c>
      <c r="F1218" s="3">
        <f>IF(tbl[[#This Row],[First_Contact_Timestamp]]="",0,1)</f>
        <v>1</v>
      </c>
      <c r="G1218" s="5">
        <f>IF(tbl[[#This Row],[Contacted?]]=0,"",(tbl[[#This Row],[First_Contact_Timestamp]]-tbl[[#This Row],[Lead_Timestamp]])*(24*60))</f>
        <v>5.8999999961815774</v>
      </c>
      <c r="H1218" s="1" t="str" cm="1">
        <f t="array" ref="H12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19" spans="1:8" x14ac:dyDescent="0.35">
      <c r="A1219" s="2">
        <v>46164.307638888888</v>
      </c>
      <c r="B1219" s="9">
        <v>46164</v>
      </c>
      <c r="C1219" s="1" t="s">
        <v>13</v>
      </c>
      <c r="D1219" s="1" t="s">
        <v>8</v>
      </c>
      <c r="E1219" s="2">
        <v>46164.316111111111</v>
      </c>
      <c r="F1219" s="3">
        <f>IF(tbl[[#This Row],[First_Contact_Timestamp]]="",0,1)</f>
        <v>1</v>
      </c>
      <c r="G1219" s="5">
        <f>IF(tbl[[#This Row],[Contacted?]]=0,"",(tbl[[#This Row],[First_Contact_Timestamp]]-tbl[[#This Row],[Lead_Timestamp]])*(24*60))</f>
        <v>12.20000000204891</v>
      </c>
      <c r="H1219" s="1" t="str" cm="1">
        <f t="array" ref="H12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20" spans="1:8" x14ac:dyDescent="0.35">
      <c r="A1220" s="2">
        <v>46164.37222222222</v>
      </c>
      <c r="B1220" s="9">
        <v>46164</v>
      </c>
      <c r="C1220" s="1" t="s">
        <v>11</v>
      </c>
      <c r="D1220" s="1" t="s">
        <v>5</v>
      </c>
      <c r="F1220" s="3">
        <f>IF(tbl[[#This Row],[First_Contact_Timestamp]]="",0,1)</f>
        <v>0</v>
      </c>
      <c r="G1220" s="5" t="str">
        <f>IF(tbl[[#This Row],[Contacted?]]=0,"",(tbl[[#This Row],[First_Contact_Timestamp]]-tbl[[#This Row],[Lead_Timestamp]])*(24*60))</f>
        <v/>
      </c>
      <c r="H1220" s="1" t="str" cm="1">
        <f t="array" ref="H12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21" spans="1:8" x14ac:dyDescent="0.35">
      <c r="A1221" s="2">
        <v>46164.375</v>
      </c>
      <c r="B1221" s="9">
        <v>46164</v>
      </c>
      <c r="C1221" s="1" t="s">
        <v>13</v>
      </c>
      <c r="D1221" s="1" t="s">
        <v>8</v>
      </c>
      <c r="E1221" s="2">
        <v>46164.378541666672</v>
      </c>
      <c r="F1221" s="3">
        <f>IF(tbl[[#This Row],[First_Contact_Timestamp]]="",0,1)</f>
        <v>1</v>
      </c>
      <c r="G1221" s="5">
        <f>IF(tbl[[#This Row],[Contacted?]]=0,"",(tbl[[#This Row],[First_Contact_Timestamp]]-tbl[[#This Row],[Lead_Timestamp]])*(24*60))</f>
        <v>5.1000000082422048</v>
      </c>
      <c r="H1221" s="1" t="str" cm="1">
        <f t="array" ref="H12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22" spans="1:8" x14ac:dyDescent="0.35">
      <c r="A1222" s="2">
        <v>46164.399305555547</v>
      </c>
      <c r="B1222" s="9">
        <v>46164</v>
      </c>
      <c r="C1222" s="1" t="s">
        <v>12</v>
      </c>
      <c r="D1222" s="1" t="s">
        <v>9</v>
      </c>
      <c r="E1222" s="2">
        <v>46164.403541666667</v>
      </c>
      <c r="F1222" s="3">
        <f>IF(tbl[[#This Row],[First_Contact_Timestamp]]="",0,1)</f>
        <v>1</v>
      </c>
      <c r="G1222" s="5">
        <f>IF(tbl[[#This Row],[Contacted?]]=0,"",(tbl[[#This Row],[First_Contact_Timestamp]]-tbl[[#This Row],[Lead_Timestamp]])*(24*60))</f>
        <v>6.1000000115018338</v>
      </c>
      <c r="H1222" s="1" t="str" cm="1">
        <f t="array" ref="H12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23" spans="1:8" x14ac:dyDescent="0.35">
      <c r="A1223" s="2">
        <v>46164.509027777778</v>
      </c>
      <c r="B1223" s="9">
        <v>46164</v>
      </c>
      <c r="C1223" s="1" t="s">
        <v>11</v>
      </c>
      <c r="D1223" s="1" t="s">
        <v>5</v>
      </c>
      <c r="E1223" s="2">
        <v>46164.51326388889</v>
      </c>
      <c r="F1223" s="3">
        <f>IF(tbl[[#This Row],[First_Contact_Timestamp]]="",0,1)</f>
        <v>1</v>
      </c>
      <c r="G1223" s="5">
        <f>IF(tbl[[#This Row],[Contacted?]]=0,"",(tbl[[#This Row],[First_Contact_Timestamp]]-tbl[[#This Row],[Lead_Timestamp]])*(24*60))</f>
        <v>6.1000000010244548</v>
      </c>
      <c r="H1223" s="1" t="str" cm="1">
        <f t="array" ref="H12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24" spans="1:8" x14ac:dyDescent="0.35">
      <c r="A1224" s="2">
        <v>46164.51666666667</v>
      </c>
      <c r="B1224" s="9">
        <v>46164</v>
      </c>
      <c r="C1224" s="1" t="s">
        <v>11</v>
      </c>
      <c r="D1224" s="1" t="s">
        <v>6</v>
      </c>
      <c r="E1224" s="2">
        <v>46164.519375000003</v>
      </c>
      <c r="F1224" s="3">
        <f>IF(tbl[[#This Row],[First_Contact_Timestamp]]="",0,1)</f>
        <v>1</v>
      </c>
      <c r="G1224" s="5">
        <f>IF(tbl[[#This Row],[Contacted?]]=0,"",(tbl[[#This Row],[First_Contact_Timestamp]]-tbl[[#This Row],[Lead_Timestamp]])*(24*60))</f>
        <v>3.9000000001396984</v>
      </c>
      <c r="H1224" s="1" t="str" cm="1">
        <f t="array" ref="H12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25" spans="1:8" x14ac:dyDescent="0.35">
      <c r="A1225" s="2">
        <v>46164.630555555559</v>
      </c>
      <c r="B1225" s="9">
        <v>46164</v>
      </c>
      <c r="C1225" s="1" t="s">
        <v>14</v>
      </c>
      <c r="D1225" s="1" t="s">
        <v>6</v>
      </c>
      <c r="E1225" s="2">
        <v>46164.633750000001</v>
      </c>
      <c r="F1225" s="3">
        <f>IF(tbl[[#This Row],[First_Contact_Timestamp]]="",0,1)</f>
        <v>1</v>
      </c>
      <c r="G1225" s="5">
        <f>IF(tbl[[#This Row],[Contacted?]]=0,"",(tbl[[#This Row],[First_Contact_Timestamp]]-tbl[[#This Row],[Lead_Timestamp]])*(24*60))</f>
        <v>4.5999999961350113</v>
      </c>
      <c r="H1225" s="1" t="str" cm="1">
        <f t="array" ref="H12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26" spans="1:8" x14ac:dyDescent="0.35">
      <c r="A1226" s="2">
        <v>46164.631944444453</v>
      </c>
      <c r="B1226" s="9">
        <v>46164</v>
      </c>
      <c r="C1226" s="1" t="s">
        <v>13</v>
      </c>
      <c r="D1226" s="1" t="s">
        <v>8</v>
      </c>
      <c r="E1226" s="2">
        <v>46164.638333333343</v>
      </c>
      <c r="F1226" s="3">
        <f>IF(tbl[[#This Row],[First_Contact_Timestamp]]="",0,1)</f>
        <v>1</v>
      </c>
      <c r="G1226" s="5">
        <f>IF(tbl[[#This Row],[Contacted?]]=0,"",(tbl[[#This Row],[First_Contact_Timestamp]]-tbl[[#This Row],[Lead_Timestamp]])*(24*60))</f>
        <v>9.2000000027474016</v>
      </c>
      <c r="H1226" s="1" t="str" cm="1">
        <f t="array" ref="H12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27" spans="1:8" x14ac:dyDescent="0.35">
      <c r="A1227" s="2">
        <v>46164.732638888891</v>
      </c>
      <c r="B1227" s="9">
        <v>46164</v>
      </c>
      <c r="C1227" s="1" t="s">
        <v>13</v>
      </c>
      <c r="D1227" s="1" t="s">
        <v>8</v>
      </c>
      <c r="E1227" s="2">
        <v>46164.735972222217</v>
      </c>
      <c r="F1227" s="3">
        <f>IF(tbl[[#This Row],[First_Contact_Timestamp]]="",0,1)</f>
        <v>1</v>
      </c>
      <c r="G1227" s="5">
        <f>IF(tbl[[#This Row],[Contacted?]]=0,"",(tbl[[#This Row],[First_Contact_Timestamp]]-tbl[[#This Row],[Lead_Timestamp]])*(24*60))</f>
        <v>4.7999999905005097</v>
      </c>
      <c r="H1227" s="1" t="str" cm="1">
        <f t="array" ref="H12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28" spans="1:8" x14ac:dyDescent="0.35">
      <c r="A1228" s="2">
        <v>46164.836805555547</v>
      </c>
      <c r="B1228" s="9">
        <v>46164</v>
      </c>
      <c r="C1228" s="1" t="s">
        <v>10</v>
      </c>
      <c r="D1228" s="1" t="s">
        <v>6</v>
      </c>
      <c r="E1228" s="2">
        <v>46164.845486111109</v>
      </c>
      <c r="F1228" s="3">
        <f>IF(tbl[[#This Row],[First_Contact_Timestamp]]="",0,1)</f>
        <v>1</v>
      </c>
      <c r="G1228" s="5">
        <f>IF(tbl[[#This Row],[Contacted?]]=0,"",(tbl[[#This Row],[First_Contact_Timestamp]]-tbl[[#This Row],[Lead_Timestamp]])*(24*60))</f>
        <v>12.500000009313226</v>
      </c>
      <c r="H1228" s="1" t="str" cm="1">
        <f t="array" ref="H12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29" spans="1:8" x14ac:dyDescent="0.35">
      <c r="A1229" s="2">
        <v>46164.862500000003</v>
      </c>
      <c r="B1229" s="9">
        <v>46164</v>
      </c>
      <c r="C1229" s="1" t="s">
        <v>14</v>
      </c>
      <c r="D1229" s="1" t="s">
        <v>7</v>
      </c>
      <c r="E1229" s="2">
        <v>46164.866736111107</v>
      </c>
      <c r="F1229" s="3">
        <f>IF(tbl[[#This Row],[First_Contact_Timestamp]]="",0,1)</f>
        <v>1</v>
      </c>
      <c r="G1229" s="5">
        <f>IF(tbl[[#This Row],[Contacted?]]=0,"",(tbl[[#This Row],[First_Contact_Timestamp]]-tbl[[#This Row],[Lead_Timestamp]])*(24*60))</f>
        <v>6.0999999905470759</v>
      </c>
      <c r="H1229" s="1" t="str" cm="1">
        <f t="array" ref="H12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30" spans="1:8" x14ac:dyDescent="0.35">
      <c r="A1230" s="2">
        <v>46165.063888888893</v>
      </c>
      <c r="B1230" s="9">
        <v>46165</v>
      </c>
      <c r="C1230" s="1" t="s">
        <v>12</v>
      </c>
      <c r="D1230" s="1" t="s">
        <v>5</v>
      </c>
      <c r="E1230" s="2">
        <v>46165.068611111114</v>
      </c>
      <c r="F1230" s="3">
        <f>IF(tbl[[#This Row],[First_Contact_Timestamp]]="",0,1)</f>
        <v>1</v>
      </c>
      <c r="G1230" s="5">
        <f>IF(tbl[[#This Row],[Contacted?]]=0,"",(tbl[[#This Row],[First_Contact_Timestamp]]-tbl[[#This Row],[Lead_Timestamp]])*(24*60))</f>
        <v>6.7999999970197678</v>
      </c>
      <c r="H1230" s="1" t="str" cm="1">
        <f t="array" ref="H12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31" spans="1:8" x14ac:dyDescent="0.35">
      <c r="A1231" s="2">
        <v>46165.06527777778</v>
      </c>
      <c r="B1231" s="9">
        <v>46165</v>
      </c>
      <c r="C1231" s="1" t="s">
        <v>12</v>
      </c>
      <c r="D1231" s="1" t="s">
        <v>6</v>
      </c>
      <c r="E1231" s="2">
        <v>46165.072569444441</v>
      </c>
      <c r="F1231" s="3">
        <f>IF(tbl[[#This Row],[First_Contact_Timestamp]]="",0,1)</f>
        <v>1</v>
      </c>
      <c r="G1231" s="5">
        <f>IF(tbl[[#This Row],[Contacted?]]=0,"",(tbl[[#This Row],[First_Contact_Timestamp]]-tbl[[#This Row],[Lead_Timestamp]])*(24*60))</f>
        <v>10.499999992316589</v>
      </c>
      <c r="H1231" s="1" t="str" cm="1">
        <f t="array" ref="H12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32" spans="1:8" x14ac:dyDescent="0.35">
      <c r="A1232" s="2">
        <v>46165.220138888893</v>
      </c>
      <c r="B1232" s="9">
        <v>46165</v>
      </c>
      <c r="C1232" s="1" t="s">
        <v>12</v>
      </c>
      <c r="D1232" s="1" t="s">
        <v>7</v>
      </c>
      <c r="E1232" s="2">
        <v>46165.224027777767</v>
      </c>
      <c r="F1232" s="3">
        <f>IF(tbl[[#This Row],[First_Contact_Timestamp]]="",0,1)</f>
        <v>1</v>
      </c>
      <c r="G1232" s="5">
        <f>IF(tbl[[#This Row],[Contacted?]]=0,"",(tbl[[#This Row],[First_Contact_Timestamp]]-tbl[[#This Row],[Lead_Timestamp]])*(24*60))</f>
        <v>5.5999999784398824</v>
      </c>
      <c r="H1232" s="1" t="str" cm="1">
        <f t="array" ref="H12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33" spans="1:8" x14ac:dyDescent="0.35">
      <c r="A1233" s="2">
        <v>46165.255555555559</v>
      </c>
      <c r="B1233" s="9">
        <v>46165</v>
      </c>
      <c r="C1233" s="1" t="s">
        <v>12</v>
      </c>
      <c r="D1233" s="1" t="s">
        <v>7</v>
      </c>
      <c r="E1233" s="2">
        <v>46165.264999999999</v>
      </c>
      <c r="F1233" s="3">
        <f>IF(tbl[[#This Row],[First_Contact_Timestamp]]="",0,1)</f>
        <v>1</v>
      </c>
      <c r="G1233" s="5">
        <f>IF(tbl[[#This Row],[Contacted?]]=0,"",(tbl[[#This Row],[First_Contact_Timestamp]]-tbl[[#This Row],[Lead_Timestamp]])*(24*60))</f>
        <v>13.599999994039536</v>
      </c>
      <c r="H1233" s="1" t="str" cm="1">
        <f t="array" ref="H12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34" spans="1:8" x14ac:dyDescent="0.35">
      <c r="A1234" s="2">
        <v>46165.265972222223</v>
      </c>
      <c r="B1234" s="9">
        <v>46165</v>
      </c>
      <c r="C1234" s="1" t="s">
        <v>12</v>
      </c>
      <c r="D1234" s="1" t="s">
        <v>8</v>
      </c>
      <c r="E1234" s="2">
        <v>46165.270486111112</v>
      </c>
      <c r="F1234" s="3">
        <f>IF(tbl[[#This Row],[First_Contact_Timestamp]]="",0,1)</f>
        <v>1</v>
      </c>
      <c r="G1234" s="5">
        <f>IF(tbl[[#This Row],[Contacted?]]=0,"",(tbl[[#This Row],[First_Contact_Timestamp]]-tbl[[#This Row],[Lead_Timestamp]])*(24*60))</f>
        <v>6.5000000002328306</v>
      </c>
      <c r="H1234" s="1" t="str" cm="1">
        <f t="array" ref="H12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35" spans="1:8" x14ac:dyDescent="0.35">
      <c r="A1235" s="2">
        <v>46165.30972222222</v>
      </c>
      <c r="B1235" s="9">
        <v>46165</v>
      </c>
      <c r="C1235" s="1" t="s">
        <v>12</v>
      </c>
      <c r="D1235" s="1" t="s">
        <v>6</v>
      </c>
      <c r="E1235" s="2">
        <v>46165.344097222223</v>
      </c>
      <c r="F1235" s="3">
        <f>IF(tbl[[#This Row],[First_Contact_Timestamp]]="",0,1)</f>
        <v>1</v>
      </c>
      <c r="G1235" s="5">
        <f>IF(tbl[[#This Row],[Contacted?]]=0,"",(tbl[[#This Row],[First_Contact_Timestamp]]-tbl[[#This Row],[Lead_Timestamp]])*(24*60))</f>
        <v>49.500000004190952</v>
      </c>
      <c r="H1235" s="1" t="str" cm="1">
        <f t="array" ref="H12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36" spans="1:8" x14ac:dyDescent="0.35">
      <c r="A1236" s="2">
        <v>46165.401388888888</v>
      </c>
      <c r="B1236" s="9">
        <v>46165</v>
      </c>
      <c r="C1236" s="1" t="s">
        <v>13</v>
      </c>
      <c r="D1236" s="1" t="s">
        <v>6</v>
      </c>
      <c r="E1236" s="2">
        <v>46165.47215277778</v>
      </c>
      <c r="F1236" s="3">
        <f>IF(tbl[[#This Row],[First_Contact_Timestamp]]="",0,1)</f>
        <v>1</v>
      </c>
      <c r="G1236" s="5">
        <f>IF(tbl[[#This Row],[Contacted?]]=0,"",(tbl[[#This Row],[First_Contact_Timestamp]]-tbl[[#This Row],[Lead_Timestamp]])*(24*60))</f>
        <v>101.90000000526197</v>
      </c>
      <c r="H1236" s="1" t="str" cm="1">
        <f t="array" ref="H12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237" spans="1:8" x14ac:dyDescent="0.35">
      <c r="A1237" s="2">
        <v>46165.416666666657</v>
      </c>
      <c r="B1237" s="9">
        <v>46165</v>
      </c>
      <c r="C1237" s="1" t="s">
        <v>13</v>
      </c>
      <c r="D1237" s="1" t="s">
        <v>7</v>
      </c>
      <c r="E1237" s="2">
        <v>46165.438194444447</v>
      </c>
      <c r="F1237" s="3">
        <f>IF(tbl[[#This Row],[First_Contact_Timestamp]]="",0,1)</f>
        <v>1</v>
      </c>
      <c r="G1237" s="5">
        <f>IF(tbl[[#This Row],[Contacted?]]=0,"",(tbl[[#This Row],[First_Contact_Timestamp]]-tbl[[#This Row],[Lead_Timestamp]])*(24*60))</f>
        <v>31.000000017229468</v>
      </c>
      <c r="H1237" s="1" t="str" cm="1">
        <f t="array" ref="H12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38" spans="1:8" x14ac:dyDescent="0.35">
      <c r="A1238" s="2">
        <v>46165.441666666673</v>
      </c>
      <c r="B1238" s="9">
        <v>46165</v>
      </c>
      <c r="C1238" s="1" t="s">
        <v>14</v>
      </c>
      <c r="D1238" s="1" t="s">
        <v>5</v>
      </c>
      <c r="E1238" s="2">
        <v>46165.443472222221</v>
      </c>
      <c r="F1238" s="3">
        <f>IF(tbl[[#This Row],[First_Contact_Timestamp]]="",0,1)</f>
        <v>1</v>
      </c>
      <c r="G1238" s="5">
        <f>IF(tbl[[#This Row],[Contacted?]]=0,"",(tbl[[#This Row],[First_Contact_Timestamp]]-tbl[[#This Row],[Lead_Timestamp]])*(24*60))</f>
        <v>2.5999999896157533</v>
      </c>
      <c r="H1238" s="1" t="str" cm="1">
        <f t="array" ref="H12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39" spans="1:8" x14ac:dyDescent="0.35">
      <c r="A1239" s="2">
        <v>46165.496527777781</v>
      </c>
      <c r="B1239" s="9">
        <v>46165</v>
      </c>
      <c r="C1239" s="1" t="s">
        <v>13</v>
      </c>
      <c r="D1239" s="1" t="s">
        <v>6</v>
      </c>
      <c r="E1239" s="2">
        <v>46165.499374999978</v>
      </c>
      <c r="F1239" s="3">
        <f>IF(tbl[[#This Row],[First_Contact_Timestamp]]="",0,1)</f>
        <v>1</v>
      </c>
      <c r="G1239" s="5">
        <f>IF(tbl[[#This Row],[Contacted?]]=0,"",(tbl[[#This Row],[First_Contact_Timestamp]]-tbl[[#This Row],[Lead_Timestamp]])*(24*60))</f>
        <v>4.0999999630730599</v>
      </c>
      <c r="H1239" s="1" t="str" cm="1">
        <f t="array" ref="H12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40" spans="1:8" x14ac:dyDescent="0.35">
      <c r="A1240" s="2">
        <v>46165.540277777778</v>
      </c>
      <c r="B1240" s="9">
        <v>46165</v>
      </c>
      <c r="C1240" s="1" t="s">
        <v>14</v>
      </c>
      <c r="D1240" s="1" t="s">
        <v>8</v>
      </c>
      <c r="E1240" s="2">
        <v>46165.54965277778</v>
      </c>
      <c r="F1240" s="3">
        <f>IF(tbl[[#This Row],[First_Contact_Timestamp]]="",0,1)</f>
        <v>1</v>
      </c>
      <c r="G1240" s="5">
        <f>IF(tbl[[#This Row],[Contacted?]]=0,"",(tbl[[#This Row],[First_Contact_Timestamp]]-tbl[[#This Row],[Lead_Timestamp]])*(24*60))</f>
        <v>13.500000002095476</v>
      </c>
      <c r="H1240" s="1" t="str" cm="1">
        <f t="array" ref="H12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41" spans="1:8" x14ac:dyDescent="0.35">
      <c r="A1241" s="2">
        <v>46165.78125</v>
      </c>
      <c r="B1241" s="9">
        <v>46165</v>
      </c>
      <c r="C1241" s="1" t="s">
        <v>13</v>
      </c>
      <c r="D1241" s="1" t="s">
        <v>6</v>
      </c>
      <c r="E1241" s="2">
        <v>46165.785069444442</v>
      </c>
      <c r="F1241" s="3">
        <f>IF(tbl[[#This Row],[First_Contact_Timestamp]]="",0,1)</f>
        <v>1</v>
      </c>
      <c r="G1241" s="5">
        <f>IF(tbl[[#This Row],[Contacted?]]=0,"",(tbl[[#This Row],[First_Contact_Timestamp]]-tbl[[#This Row],[Lead_Timestamp]])*(24*60))</f>
        <v>5.4999999969732016</v>
      </c>
      <c r="H1241" s="1" t="str" cm="1">
        <f t="array" ref="H12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42" spans="1:8" x14ac:dyDescent="0.35">
      <c r="A1242" s="2">
        <v>46165.984027777777</v>
      </c>
      <c r="B1242" s="9">
        <v>46165</v>
      </c>
      <c r="C1242" s="1" t="s">
        <v>11</v>
      </c>
      <c r="D1242" s="1" t="s">
        <v>5</v>
      </c>
      <c r="E1242" s="2">
        <v>46165.991111111107</v>
      </c>
      <c r="F1242" s="3">
        <f>IF(tbl[[#This Row],[First_Contact_Timestamp]]="",0,1)</f>
        <v>1</v>
      </c>
      <c r="G1242" s="5">
        <f>IF(tbl[[#This Row],[Contacted?]]=0,"",(tbl[[#This Row],[First_Contact_Timestamp]]-tbl[[#This Row],[Lead_Timestamp]])*(24*60))</f>
        <v>10.199999995529652</v>
      </c>
      <c r="H1242" s="1" t="str" cm="1">
        <f t="array" ref="H12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43" spans="1:8" x14ac:dyDescent="0.35">
      <c r="A1243" s="2">
        <v>46165.998611111107</v>
      </c>
      <c r="B1243" s="9">
        <v>46165</v>
      </c>
      <c r="C1243" s="1" t="s">
        <v>10</v>
      </c>
      <c r="D1243" s="1" t="s">
        <v>7</v>
      </c>
      <c r="E1243" s="2">
        <v>46166.004374999997</v>
      </c>
      <c r="F1243" s="3">
        <f>IF(tbl[[#This Row],[First_Contact_Timestamp]]="",0,1)</f>
        <v>1</v>
      </c>
      <c r="G1243" s="5">
        <f>IF(tbl[[#This Row],[Contacted?]]=0,"",(tbl[[#This Row],[First_Contact_Timestamp]]-tbl[[#This Row],[Lead_Timestamp]])*(24*60))</f>
        <v>8.3000000019092113</v>
      </c>
      <c r="H1243" s="1" t="str" cm="1">
        <f t="array" ref="H12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44" spans="1:8" x14ac:dyDescent="0.35">
      <c r="A1244" s="2">
        <v>46166.052083333343</v>
      </c>
      <c r="B1244" s="9">
        <v>46166</v>
      </c>
      <c r="C1244" s="1" t="s">
        <v>13</v>
      </c>
      <c r="D1244" s="1" t="s">
        <v>5</v>
      </c>
      <c r="E1244" s="2">
        <v>46166.05541666667</v>
      </c>
      <c r="F1244" s="3">
        <f>IF(tbl[[#This Row],[First_Contact_Timestamp]]="",0,1)</f>
        <v>1</v>
      </c>
      <c r="G1244" s="5">
        <f>IF(tbl[[#This Row],[Contacted?]]=0,"",(tbl[[#This Row],[First_Contact_Timestamp]]-tbl[[#This Row],[Lead_Timestamp]])*(24*60))</f>
        <v>4.7999999905005097</v>
      </c>
      <c r="H1244" s="1" t="str" cm="1">
        <f t="array" ref="H12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45" spans="1:8" x14ac:dyDescent="0.35">
      <c r="A1245" s="2">
        <v>46166.098611111112</v>
      </c>
      <c r="B1245" s="9">
        <v>46166</v>
      </c>
      <c r="C1245" s="1" t="s">
        <v>11</v>
      </c>
      <c r="D1245" s="1" t="s">
        <v>8</v>
      </c>
      <c r="E1245" s="2">
        <v>46166.102847222217</v>
      </c>
      <c r="F1245" s="3">
        <f>IF(tbl[[#This Row],[First_Contact_Timestamp]]="",0,1)</f>
        <v>1</v>
      </c>
      <c r="G1245" s="5">
        <f>IF(tbl[[#This Row],[Contacted?]]=0,"",(tbl[[#This Row],[First_Contact_Timestamp]]-tbl[[#This Row],[Lead_Timestamp]])*(24*60))</f>
        <v>6.0999999905470759</v>
      </c>
      <c r="H1245" s="1" t="str" cm="1">
        <f t="array" ref="H12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46" spans="1:8" x14ac:dyDescent="0.35">
      <c r="A1246" s="2">
        <v>46166.142361111109</v>
      </c>
      <c r="B1246" s="9">
        <v>46166</v>
      </c>
      <c r="C1246" s="1" t="s">
        <v>14</v>
      </c>
      <c r="D1246" s="1" t="s">
        <v>9</v>
      </c>
      <c r="E1246" s="2">
        <v>46166.145069444443</v>
      </c>
      <c r="F1246" s="3">
        <f>IF(tbl[[#This Row],[First_Contact_Timestamp]]="",0,1)</f>
        <v>1</v>
      </c>
      <c r="G1246" s="5">
        <f>IF(tbl[[#This Row],[Contacted?]]=0,"",(tbl[[#This Row],[First_Contact_Timestamp]]-tbl[[#This Row],[Lead_Timestamp]])*(24*60))</f>
        <v>3.9000000001396984</v>
      </c>
      <c r="H1246" s="1" t="str" cm="1">
        <f t="array" ref="H12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47" spans="1:8" x14ac:dyDescent="0.35">
      <c r="A1247" s="2">
        <v>46166.161111111112</v>
      </c>
      <c r="B1247" s="9">
        <v>46166</v>
      </c>
      <c r="C1247" s="1" t="s">
        <v>11</v>
      </c>
      <c r="D1247" s="1" t="s">
        <v>9</v>
      </c>
      <c r="E1247" s="2">
        <v>46166.169652777768</v>
      </c>
      <c r="F1247" s="3">
        <f>IF(tbl[[#This Row],[First_Contact_Timestamp]]="",0,1)</f>
        <v>1</v>
      </c>
      <c r="G1247" s="5">
        <f>IF(tbl[[#This Row],[Contacted?]]=0,"",(tbl[[#This Row],[First_Contact_Timestamp]]-tbl[[#This Row],[Lead_Timestamp]])*(24*60))</f>
        <v>12.29999998351559</v>
      </c>
      <c r="H1247" s="1" t="str" cm="1">
        <f t="array" ref="H12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48" spans="1:8" x14ac:dyDescent="0.35">
      <c r="A1248" s="2">
        <v>46166.25</v>
      </c>
      <c r="B1248" s="9">
        <v>46166</v>
      </c>
      <c r="C1248" s="1" t="s">
        <v>12</v>
      </c>
      <c r="D1248" s="1" t="s">
        <v>8</v>
      </c>
      <c r="E1248" s="2">
        <v>46166.258125</v>
      </c>
      <c r="F1248" s="3">
        <f>IF(tbl[[#This Row],[First_Contact_Timestamp]]="",0,1)</f>
        <v>1</v>
      </c>
      <c r="G1248" s="5">
        <f>IF(tbl[[#This Row],[Contacted?]]=0,"",(tbl[[#This Row],[First_Contact_Timestamp]]-tbl[[#This Row],[Lead_Timestamp]])*(24*60))</f>
        <v>11.700000000419095</v>
      </c>
      <c r="H1248" s="1" t="str" cm="1">
        <f t="array" ref="H12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49" spans="1:8" x14ac:dyDescent="0.35">
      <c r="A1249" s="2">
        <v>46166.252083333333</v>
      </c>
      <c r="B1249" s="9">
        <v>46166</v>
      </c>
      <c r="C1249" s="1" t="s">
        <v>14</v>
      </c>
      <c r="D1249" s="1" t="s">
        <v>7</v>
      </c>
      <c r="E1249" s="2">
        <v>46166.259375000001</v>
      </c>
      <c r="F1249" s="3">
        <f>IF(tbl[[#This Row],[First_Contact_Timestamp]]="",0,1)</f>
        <v>1</v>
      </c>
      <c r="G1249" s="5">
        <f>IF(tbl[[#This Row],[Contacted?]]=0,"",(tbl[[#This Row],[First_Contact_Timestamp]]-tbl[[#This Row],[Lead_Timestamp]])*(24*60))</f>
        <v>10.500000002793968</v>
      </c>
      <c r="H1249" s="1" t="str" cm="1">
        <f t="array" ref="H12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50" spans="1:8" x14ac:dyDescent="0.35">
      <c r="A1250" s="2">
        <v>46166.492361111108</v>
      </c>
      <c r="B1250" s="9">
        <v>46166</v>
      </c>
      <c r="C1250" s="1" t="s">
        <v>10</v>
      </c>
      <c r="D1250" s="1" t="s">
        <v>8</v>
      </c>
      <c r="E1250" s="2">
        <v>46166.526180555556</v>
      </c>
      <c r="F1250" s="3">
        <f>IF(tbl[[#This Row],[First_Contact_Timestamp]]="",0,1)</f>
        <v>1</v>
      </c>
      <c r="G1250" s="5">
        <f>IF(tbl[[#This Row],[Contacted?]]=0,"",(tbl[[#This Row],[First_Contact_Timestamp]]-tbl[[#This Row],[Lead_Timestamp]])*(24*60))</f>
        <v>48.7000000057742</v>
      </c>
      <c r="H1250" s="1" t="str" cm="1">
        <f t="array" ref="H12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51" spans="1:8" x14ac:dyDescent="0.35">
      <c r="A1251" s="2">
        <v>46166.517361111109</v>
      </c>
      <c r="B1251" s="9">
        <v>46166</v>
      </c>
      <c r="C1251" s="1" t="s">
        <v>11</v>
      </c>
      <c r="D1251" s="1" t="s">
        <v>9</v>
      </c>
      <c r="E1251" s="2">
        <v>46166.527708333328</v>
      </c>
      <c r="F1251" s="3">
        <f>IF(tbl[[#This Row],[First_Contact_Timestamp]]="",0,1)</f>
        <v>1</v>
      </c>
      <c r="G1251" s="5">
        <f>IF(tbl[[#This Row],[Contacted?]]=0,"",(tbl[[#This Row],[First_Contact_Timestamp]]-tbl[[#This Row],[Lead_Timestamp]])*(24*60))</f>
        <v>14.899999994086102</v>
      </c>
      <c r="H1251" s="1" t="str" cm="1">
        <f t="array" ref="H12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52" spans="1:8" x14ac:dyDescent="0.35">
      <c r="A1252" s="2">
        <v>46166.533333333333</v>
      </c>
      <c r="B1252" s="9">
        <v>46166</v>
      </c>
      <c r="C1252" s="1" t="s">
        <v>12</v>
      </c>
      <c r="D1252" s="1" t="s">
        <v>9</v>
      </c>
      <c r="E1252" s="2">
        <v>46166.551041666673</v>
      </c>
      <c r="F1252" s="3">
        <f>IF(tbl[[#This Row],[First_Contact_Timestamp]]="",0,1)</f>
        <v>1</v>
      </c>
      <c r="G1252" s="5">
        <f>IF(tbl[[#This Row],[Contacted?]]=0,"",(tbl[[#This Row],[First_Contact_Timestamp]]-tbl[[#This Row],[Lead_Timestamp]])*(24*60))</f>
        <v>25.500000009778887</v>
      </c>
      <c r="H1252" s="1" t="str" cm="1">
        <f t="array" ref="H12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53" spans="1:8" x14ac:dyDescent="0.35">
      <c r="A1253" s="2">
        <v>46166.645833333343</v>
      </c>
      <c r="B1253" s="9">
        <v>46166</v>
      </c>
      <c r="C1253" s="1" t="s">
        <v>14</v>
      </c>
      <c r="D1253" s="1" t="s">
        <v>6</v>
      </c>
      <c r="E1253" s="2">
        <v>46166.676458333342</v>
      </c>
      <c r="F1253" s="3">
        <f>IF(tbl[[#This Row],[First_Contact_Timestamp]]="",0,1)</f>
        <v>1</v>
      </c>
      <c r="G1253" s="5">
        <f>IF(tbl[[#This Row],[Contacted?]]=0,"",(tbl[[#This Row],[First_Contact_Timestamp]]-tbl[[#This Row],[Lead_Timestamp]])*(24*60))</f>
        <v>44.09999999916181</v>
      </c>
      <c r="H1253" s="1" t="str" cm="1">
        <f t="array" ref="H12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54" spans="1:8" x14ac:dyDescent="0.35">
      <c r="A1254" s="2">
        <v>46166.945138888892</v>
      </c>
      <c r="B1254" s="9">
        <v>46166</v>
      </c>
      <c r="C1254" s="1" t="s">
        <v>10</v>
      </c>
      <c r="D1254" s="1" t="s">
        <v>6</v>
      </c>
      <c r="E1254" s="2">
        <v>46166.966180555559</v>
      </c>
      <c r="F1254" s="3">
        <f>IF(tbl[[#This Row],[First_Contact_Timestamp]]="",0,1)</f>
        <v>1</v>
      </c>
      <c r="G1254" s="5">
        <f>IF(tbl[[#This Row],[Contacted?]]=0,"",(tbl[[#This Row],[First_Contact_Timestamp]]-tbl[[#This Row],[Lead_Timestamp]])*(24*60))</f>
        <v>30.300000000279397</v>
      </c>
      <c r="H1254" s="1" t="str" cm="1">
        <f t="array" ref="H12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55" spans="1:8" x14ac:dyDescent="0.35">
      <c r="A1255" s="2">
        <v>46167.007638888892</v>
      </c>
      <c r="B1255" s="9">
        <v>46167</v>
      </c>
      <c r="C1255" s="1" t="s">
        <v>14</v>
      </c>
      <c r="D1255" s="1" t="s">
        <v>6</v>
      </c>
      <c r="F1255" s="3">
        <f>IF(tbl[[#This Row],[First_Contact_Timestamp]]="",0,1)</f>
        <v>0</v>
      </c>
      <c r="G1255" s="5" t="str">
        <f>IF(tbl[[#This Row],[Contacted?]]=0,"",(tbl[[#This Row],[First_Contact_Timestamp]]-tbl[[#This Row],[Lead_Timestamp]])*(24*60))</f>
        <v/>
      </c>
      <c r="H1255" s="1" t="str" cm="1">
        <f t="array" ref="H12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56" spans="1:8" x14ac:dyDescent="0.35">
      <c r="A1256" s="2">
        <v>46167.241666666669</v>
      </c>
      <c r="B1256" s="9">
        <v>46167</v>
      </c>
      <c r="C1256" s="1" t="s">
        <v>10</v>
      </c>
      <c r="D1256" s="1" t="s">
        <v>7</v>
      </c>
      <c r="E1256" s="2">
        <v>46167.247083333343</v>
      </c>
      <c r="F1256" s="3">
        <f>IF(tbl[[#This Row],[First_Contact_Timestamp]]="",0,1)</f>
        <v>1</v>
      </c>
      <c r="G1256" s="5">
        <f>IF(tbl[[#This Row],[Contacted?]]=0,"",(tbl[[#This Row],[First_Contact_Timestamp]]-tbl[[#This Row],[Lead_Timestamp]])*(24*60))</f>
        <v>7.8000000107567757</v>
      </c>
      <c r="H1256" s="1" t="str" cm="1">
        <f t="array" ref="H12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57" spans="1:8" x14ac:dyDescent="0.35">
      <c r="A1257" s="2">
        <v>46167.255555555559</v>
      </c>
      <c r="B1257" s="9">
        <v>46167</v>
      </c>
      <c r="C1257" s="1" t="s">
        <v>11</v>
      </c>
      <c r="D1257" s="1" t="s">
        <v>5</v>
      </c>
      <c r="E1257" s="2">
        <v>46167.256944444453</v>
      </c>
      <c r="F1257" s="3">
        <f>IF(tbl[[#This Row],[First_Contact_Timestamp]]="",0,1)</f>
        <v>1</v>
      </c>
      <c r="G1257" s="5">
        <f>IF(tbl[[#This Row],[Contacted?]]=0,"",(tbl[[#This Row],[First_Contact_Timestamp]]-tbl[[#This Row],[Lead_Timestamp]])*(24*60))</f>
        <v>2.000000006519258</v>
      </c>
      <c r="H1257" s="1" t="str" cm="1">
        <f t="array" ref="H12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58" spans="1:8" x14ac:dyDescent="0.35">
      <c r="A1258" s="2">
        <v>46167.35833333333</v>
      </c>
      <c r="B1258" s="9">
        <v>46167</v>
      </c>
      <c r="C1258" s="1" t="s">
        <v>14</v>
      </c>
      <c r="D1258" s="1" t="s">
        <v>9</v>
      </c>
      <c r="E1258" s="2">
        <v>46167.365486111114</v>
      </c>
      <c r="F1258" s="3">
        <f>IF(tbl[[#This Row],[First_Contact_Timestamp]]="",0,1)</f>
        <v>1</v>
      </c>
      <c r="G1258" s="5">
        <f>IF(tbl[[#This Row],[Contacted?]]=0,"",(tbl[[#This Row],[First_Contact_Timestamp]]-tbl[[#This Row],[Lead_Timestamp]])*(24*60))</f>
        <v>10.300000008428469</v>
      </c>
      <c r="H1258" s="1" t="str" cm="1">
        <f t="array" ref="H12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59" spans="1:8" x14ac:dyDescent="0.35">
      <c r="A1259" s="2">
        <v>46167.604861111111</v>
      </c>
      <c r="B1259" s="9">
        <v>46167</v>
      </c>
      <c r="C1259" s="1" t="s">
        <v>13</v>
      </c>
      <c r="D1259" s="1" t="s">
        <v>9</v>
      </c>
      <c r="E1259" s="2">
        <v>46167.669583333343</v>
      </c>
      <c r="F1259" s="3">
        <f>IF(tbl[[#This Row],[First_Contact_Timestamp]]="",0,1)</f>
        <v>1</v>
      </c>
      <c r="G1259" s="5">
        <f>IF(tbl[[#This Row],[Contacted?]]=0,"",(tbl[[#This Row],[First_Contact_Timestamp]]-tbl[[#This Row],[Lead_Timestamp]])*(24*60))</f>
        <v>93.200000014621764</v>
      </c>
      <c r="H1259" s="1" t="str" cm="1">
        <f t="array" ref="H12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260" spans="1:8" x14ac:dyDescent="0.35">
      <c r="A1260" s="2">
        <v>46167.688888888893</v>
      </c>
      <c r="B1260" s="9">
        <v>46167</v>
      </c>
      <c r="C1260" s="1" t="s">
        <v>14</v>
      </c>
      <c r="D1260" s="1" t="s">
        <v>5</v>
      </c>
      <c r="F1260" s="3">
        <f>IF(tbl[[#This Row],[First_Contact_Timestamp]]="",0,1)</f>
        <v>0</v>
      </c>
      <c r="G1260" s="5" t="str">
        <f>IF(tbl[[#This Row],[Contacted?]]=0,"",(tbl[[#This Row],[First_Contact_Timestamp]]-tbl[[#This Row],[Lead_Timestamp]])*(24*60))</f>
        <v/>
      </c>
      <c r="H1260" s="1" t="str" cm="1">
        <f t="array" ref="H12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61" spans="1:8" x14ac:dyDescent="0.35">
      <c r="A1261" s="2">
        <v>46167.704861111109</v>
      </c>
      <c r="B1261" s="9">
        <v>46167</v>
      </c>
      <c r="C1261" s="1" t="s">
        <v>14</v>
      </c>
      <c r="D1261" s="1" t="s">
        <v>8</v>
      </c>
      <c r="F1261" s="3">
        <f>IF(tbl[[#This Row],[First_Contact_Timestamp]]="",0,1)</f>
        <v>0</v>
      </c>
      <c r="G1261" s="5" t="str">
        <f>IF(tbl[[#This Row],[Contacted?]]=0,"",(tbl[[#This Row],[First_Contact_Timestamp]]-tbl[[#This Row],[Lead_Timestamp]])*(24*60))</f>
        <v/>
      </c>
      <c r="H1261" s="1" t="str" cm="1">
        <f t="array" ref="H12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62" spans="1:8" x14ac:dyDescent="0.35">
      <c r="A1262" s="2">
        <v>46167.742361111108</v>
      </c>
      <c r="B1262" s="9">
        <v>46167</v>
      </c>
      <c r="C1262" s="1" t="s">
        <v>13</v>
      </c>
      <c r="D1262" s="1" t="s">
        <v>8</v>
      </c>
      <c r="E1262" s="2">
        <v>46167.745833333327</v>
      </c>
      <c r="F1262" s="3">
        <f>IF(tbl[[#This Row],[First_Contact_Timestamp]]="",0,1)</f>
        <v>1</v>
      </c>
      <c r="G1262" s="5">
        <f>IF(tbl[[#This Row],[Contacted?]]=0,"",(tbl[[#This Row],[First_Contact_Timestamp]]-tbl[[#This Row],[Lead_Timestamp]])*(24*60))</f>
        <v>4.9999999953433871</v>
      </c>
      <c r="H1262" s="1" t="str" cm="1">
        <f t="array" ref="H12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63" spans="1:8" x14ac:dyDescent="0.35">
      <c r="A1263" s="2">
        <v>46167.887499999997</v>
      </c>
      <c r="B1263" s="9">
        <v>46167</v>
      </c>
      <c r="C1263" s="1" t="s">
        <v>11</v>
      </c>
      <c r="D1263" s="1" t="s">
        <v>9</v>
      </c>
      <c r="E1263" s="2">
        <v>46167.893333333333</v>
      </c>
      <c r="F1263" s="3">
        <f>IF(tbl[[#This Row],[First_Contact_Timestamp]]="",0,1)</f>
        <v>1</v>
      </c>
      <c r="G1263" s="5">
        <f>IF(tbl[[#This Row],[Contacted?]]=0,"",(tbl[[#This Row],[First_Contact_Timestamp]]-tbl[[#This Row],[Lead_Timestamp]])*(24*60))</f>
        <v>8.40000000433065</v>
      </c>
      <c r="H1263" s="1" t="str" cm="1">
        <f t="array" ref="H12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64" spans="1:8" x14ac:dyDescent="0.35">
      <c r="A1264" s="2">
        <v>46168.090277777781</v>
      </c>
      <c r="B1264" s="9">
        <v>46168</v>
      </c>
      <c r="C1264" s="1" t="s">
        <v>11</v>
      </c>
      <c r="D1264" s="1" t="s">
        <v>5</v>
      </c>
      <c r="E1264" s="2">
        <v>46168.093055555553</v>
      </c>
      <c r="F1264" s="3">
        <f>IF(tbl[[#This Row],[First_Contact_Timestamp]]="",0,1)</f>
        <v>1</v>
      </c>
      <c r="G1264" s="5">
        <f>IF(tbl[[#This Row],[Contacted?]]=0,"",(tbl[[#This Row],[First_Contact_Timestamp]]-tbl[[#This Row],[Lead_Timestamp]])*(24*60))</f>
        <v>3.9999999920837581</v>
      </c>
      <c r="H1264" s="1" t="str" cm="1">
        <f t="array" ref="H12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65" spans="1:8" x14ac:dyDescent="0.35">
      <c r="A1265" s="2">
        <v>46168.143750000003</v>
      </c>
      <c r="B1265" s="9">
        <v>46168</v>
      </c>
      <c r="C1265" s="1" t="s">
        <v>14</v>
      </c>
      <c r="D1265" s="1" t="s">
        <v>8</v>
      </c>
      <c r="E1265" s="2">
        <v>46168.168124999997</v>
      </c>
      <c r="F1265" s="3">
        <f>IF(tbl[[#This Row],[First_Contact_Timestamp]]="",0,1)</f>
        <v>1</v>
      </c>
      <c r="G1265" s="5">
        <f>IF(tbl[[#This Row],[Contacted?]]=0,"",(tbl[[#This Row],[First_Contact_Timestamp]]-tbl[[#This Row],[Lead_Timestamp]])*(24*60))</f>
        <v>35.099999990779907</v>
      </c>
      <c r="H1265" s="1" t="str" cm="1">
        <f t="array" ref="H12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66" spans="1:8" x14ac:dyDescent="0.35">
      <c r="A1266" s="2">
        <v>46168.15347222222</v>
      </c>
      <c r="B1266" s="9">
        <v>46168</v>
      </c>
      <c r="C1266" s="1" t="s">
        <v>13</v>
      </c>
      <c r="D1266" s="1" t="s">
        <v>7</v>
      </c>
      <c r="E1266" s="2">
        <v>46168.162222222221</v>
      </c>
      <c r="F1266" s="3">
        <f>IF(tbl[[#This Row],[First_Contact_Timestamp]]="",0,1)</f>
        <v>1</v>
      </c>
      <c r="G1266" s="5">
        <f>IF(tbl[[#This Row],[Contacted?]]=0,"",(tbl[[#This Row],[First_Contact_Timestamp]]-tbl[[#This Row],[Lead_Timestamp]])*(24*60))</f>
        <v>12.600000001257285</v>
      </c>
      <c r="H1266" s="1" t="str" cm="1">
        <f t="array" ref="H12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67" spans="1:8" x14ac:dyDescent="0.35">
      <c r="A1267" s="2">
        <v>46168.464583333327</v>
      </c>
      <c r="B1267" s="9">
        <v>46168</v>
      </c>
      <c r="C1267" s="1" t="s">
        <v>11</v>
      </c>
      <c r="D1267" s="1" t="s">
        <v>9</v>
      </c>
      <c r="E1267" s="2">
        <v>46168.489791666667</v>
      </c>
      <c r="F1267" s="3">
        <f>IF(tbl[[#This Row],[First_Contact_Timestamp]]="",0,1)</f>
        <v>1</v>
      </c>
      <c r="G1267" s="5">
        <f>IF(tbl[[#This Row],[Contacted?]]=0,"",(tbl[[#This Row],[First_Contact_Timestamp]]-tbl[[#This Row],[Lead_Timestamp]])*(24*60))</f>
        <v>36.300000009359792</v>
      </c>
      <c r="H1267" s="1" t="str" cm="1">
        <f t="array" ref="H12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68" spans="1:8" x14ac:dyDescent="0.35">
      <c r="A1268" s="2">
        <v>46168.530555555553</v>
      </c>
      <c r="B1268" s="9">
        <v>46168</v>
      </c>
      <c r="C1268" s="1" t="s">
        <v>13</v>
      </c>
      <c r="D1268" s="1" t="s">
        <v>6</v>
      </c>
      <c r="E1268" s="2">
        <v>46168.537708333337</v>
      </c>
      <c r="F1268" s="3">
        <f>IF(tbl[[#This Row],[First_Contact_Timestamp]]="",0,1)</f>
        <v>1</v>
      </c>
      <c r="G1268" s="5">
        <f>IF(tbl[[#This Row],[Contacted?]]=0,"",(tbl[[#This Row],[First_Contact_Timestamp]]-tbl[[#This Row],[Lead_Timestamp]])*(24*60))</f>
        <v>10.300000008428469</v>
      </c>
      <c r="H1268" s="1" t="str" cm="1">
        <f t="array" ref="H12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69" spans="1:8" x14ac:dyDescent="0.35">
      <c r="A1269" s="2">
        <v>46168.763888888891</v>
      </c>
      <c r="B1269" s="9">
        <v>46168</v>
      </c>
      <c r="C1269" s="1" t="s">
        <v>14</v>
      </c>
      <c r="D1269" s="1" t="s">
        <v>5</v>
      </c>
      <c r="E1269" s="2">
        <v>46168.783125000002</v>
      </c>
      <c r="F1269" s="3">
        <f>IF(tbl[[#This Row],[First_Contact_Timestamp]]="",0,1)</f>
        <v>1</v>
      </c>
      <c r="G1269" s="5">
        <f>IF(tbl[[#This Row],[Contacted?]]=0,"",(tbl[[#This Row],[First_Contact_Timestamp]]-tbl[[#This Row],[Lead_Timestamp]])*(24*60))</f>
        <v>27.700000000186265</v>
      </c>
      <c r="H1269" s="1" t="str" cm="1">
        <f t="array" ref="H12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70" spans="1:8" x14ac:dyDescent="0.35">
      <c r="A1270" s="2">
        <v>46168.783333333333</v>
      </c>
      <c r="B1270" s="9">
        <v>46168</v>
      </c>
      <c r="C1270" s="1" t="s">
        <v>13</v>
      </c>
      <c r="D1270" s="1" t="s">
        <v>9</v>
      </c>
      <c r="E1270" s="2">
        <v>46168.792569444442</v>
      </c>
      <c r="F1270" s="3">
        <f>IF(tbl[[#This Row],[First_Contact_Timestamp]]="",0,1)</f>
        <v>1</v>
      </c>
      <c r="G1270" s="5">
        <f>IF(tbl[[#This Row],[Contacted?]]=0,"",(tbl[[#This Row],[First_Contact_Timestamp]]-tbl[[#This Row],[Lead_Timestamp]])*(24*60))</f>
        <v>13.299999997252598</v>
      </c>
      <c r="H1270" s="1" t="str" cm="1">
        <f t="array" ref="H12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71" spans="1:8" x14ac:dyDescent="0.35">
      <c r="A1271" s="2">
        <v>46168.811111111107</v>
      </c>
      <c r="B1271" s="9">
        <v>46168</v>
      </c>
      <c r="C1271" s="1" t="s">
        <v>13</v>
      </c>
      <c r="D1271" s="1" t="s">
        <v>5</v>
      </c>
      <c r="E1271" s="2">
        <v>46168.816319444442</v>
      </c>
      <c r="F1271" s="3">
        <f>IF(tbl[[#This Row],[First_Contact_Timestamp]]="",0,1)</f>
        <v>1</v>
      </c>
      <c r="G1271" s="5">
        <f>IF(tbl[[#This Row],[Contacted?]]=0,"",(tbl[[#This Row],[First_Contact_Timestamp]]-tbl[[#This Row],[Lead_Timestamp]])*(24*60))</f>
        <v>7.5000000034924597</v>
      </c>
      <c r="H1271" s="1" t="str" cm="1">
        <f t="array" ref="H12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72" spans="1:8" x14ac:dyDescent="0.35">
      <c r="A1272" s="2">
        <v>46168.836111111108</v>
      </c>
      <c r="B1272" s="9">
        <v>46168</v>
      </c>
      <c r="C1272" s="1" t="s">
        <v>12</v>
      </c>
      <c r="D1272" s="1" t="s">
        <v>5</v>
      </c>
      <c r="E1272" s="2">
        <v>46168.862569444442</v>
      </c>
      <c r="F1272" s="3">
        <f>IF(tbl[[#This Row],[First_Contact_Timestamp]]="",0,1)</f>
        <v>1</v>
      </c>
      <c r="G1272" s="5">
        <f>IF(tbl[[#This Row],[Contacted?]]=0,"",(tbl[[#This Row],[First_Contact_Timestamp]]-tbl[[#This Row],[Lead_Timestamp]])*(24*60))</f>
        <v>38.100000000558794</v>
      </c>
      <c r="H1272" s="1" t="str" cm="1">
        <f t="array" ref="H12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73" spans="1:8" x14ac:dyDescent="0.35">
      <c r="A1273" s="2">
        <v>46169.177777777782</v>
      </c>
      <c r="B1273" s="9">
        <v>46169</v>
      </c>
      <c r="C1273" s="1" t="s">
        <v>10</v>
      </c>
      <c r="D1273" s="1" t="s">
        <v>8</v>
      </c>
      <c r="E1273" s="2">
        <v>46169.184583333343</v>
      </c>
      <c r="F1273" s="3">
        <f>IF(tbl[[#This Row],[First_Contact_Timestamp]]="",0,1)</f>
        <v>1</v>
      </c>
      <c r="G1273" s="5">
        <f>IF(tbl[[#This Row],[Contacted?]]=0,"",(tbl[[#This Row],[First_Contact_Timestamp]]-tbl[[#This Row],[Lead_Timestamp]])*(24*60))</f>
        <v>9.8000000067986548</v>
      </c>
      <c r="H1273" s="1" t="str" cm="1">
        <f t="array" ref="H12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74" spans="1:8" x14ac:dyDescent="0.35">
      <c r="A1274" s="2">
        <v>46169.207638888889</v>
      </c>
      <c r="B1274" s="9">
        <v>46169</v>
      </c>
      <c r="C1274" s="1" t="s">
        <v>14</v>
      </c>
      <c r="D1274" s="1" t="s">
        <v>9</v>
      </c>
      <c r="E1274" s="2">
        <v>46169.212638888886</v>
      </c>
      <c r="F1274" s="3">
        <f>IF(tbl[[#This Row],[First_Contact_Timestamp]]="",0,1)</f>
        <v>1</v>
      </c>
      <c r="G1274" s="5">
        <f>IF(tbl[[#This Row],[Contacted?]]=0,"",(tbl[[#This Row],[First_Contact_Timestamp]]-tbl[[#This Row],[Lead_Timestamp]])*(24*60))</f>
        <v>7.1999999962281436</v>
      </c>
      <c r="H1274" s="1" t="str" cm="1">
        <f t="array" ref="H12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75" spans="1:8" x14ac:dyDescent="0.35">
      <c r="A1275" s="2">
        <v>46169.249305555553</v>
      </c>
      <c r="B1275" s="9">
        <v>46169</v>
      </c>
      <c r="C1275" s="1" t="s">
        <v>10</v>
      </c>
      <c r="D1275" s="1" t="s">
        <v>5</v>
      </c>
      <c r="E1275" s="2">
        <v>46169.252083333333</v>
      </c>
      <c r="F1275" s="3">
        <f>IF(tbl[[#This Row],[First_Contact_Timestamp]]="",0,1)</f>
        <v>1</v>
      </c>
      <c r="G1275" s="5">
        <f>IF(tbl[[#This Row],[Contacted?]]=0,"",(tbl[[#This Row],[First_Contact_Timestamp]]-tbl[[#This Row],[Lead_Timestamp]])*(24*60))</f>
        <v>4.0000000025611371</v>
      </c>
      <c r="H1275" s="1" t="str" cm="1">
        <f t="array" ref="H12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76" spans="1:8" x14ac:dyDescent="0.35">
      <c r="A1276" s="2">
        <v>46169.290972222218</v>
      </c>
      <c r="B1276" s="9">
        <v>46169</v>
      </c>
      <c r="C1276" s="1" t="s">
        <v>11</v>
      </c>
      <c r="D1276" s="1" t="s">
        <v>7</v>
      </c>
      <c r="E1276" s="2">
        <v>46169.300555555557</v>
      </c>
      <c r="F1276" s="3">
        <f>IF(tbl[[#This Row],[First_Contact_Timestamp]]="",0,1)</f>
        <v>1</v>
      </c>
      <c r="G1276" s="5">
        <f>IF(tbl[[#This Row],[Contacted?]]=0,"",(tbl[[#This Row],[First_Contact_Timestamp]]-tbl[[#This Row],[Lead_Timestamp]])*(24*60))</f>
        <v>13.800000009359792</v>
      </c>
      <c r="H1276" s="1" t="str" cm="1">
        <f t="array" ref="H12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77" spans="1:8" x14ac:dyDescent="0.35">
      <c r="A1277" s="2">
        <v>46169.350694444453</v>
      </c>
      <c r="B1277" s="9">
        <v>46169</v>
      </c>
      <c r="C1277" s="1" t="s">
        <v>11</v>
      </c>
      <c r="D1277" s="1" t="s">
        <v>5</v>
      </c>
      <c r="E1277" s="2">
        <v>46169.354513888888</v>
      </c>
      <c r="F1277" s="3">
        <f>IF(tbl[[#This Row],[First_Contact_Timestamp]]="",0,1)</f>
        <v>1</v>
      </c>
      <c r="G1277" s="5">
        <f>IF(tbl[[#This Row],[Contacted?]]=0,"",(tbl[[#This Row],[First_Contact_Timestamp]]-tbl[[#This Row],[Lead_Timestamp]])*(24*60))</f>
        <v>5.4999999864958227</v>
      </c>
      <c r="H1277" s="1" t="str" cm="1">
        <f t="array" ref="H12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78" spans="1:8" x14ac:dyDescent="0.35">
      <c r="A1278" s="2">
        <v>46169.460416666669</v>
      </c>
      <c r="B1278" s="9">
        <v>46169</v>
      </c>
      <c r="C1278" s="1" t="s">
        <v>13</v>
      </c>
      <c r="D1278" s="1" t="s">
        <v>5</v>
      </c>
      <c r="E1278" s="2">
        <v>46169.462152777778</v>
      </c>
      <c r="F1278" s="3">
        <f>IF(tbl[[#This Row],[First_Contact_Timestamp]]="",0,1)</f>
        <v>1</v>
      </c>
      <c r="G1278" s="5">
        <f>IF(tbl[[#This Row],[Contacted?]]=0,"",(tbl[[#This Row],[First_Contact_Timestamp]]-tbl[[#This Row],[Lead_Timestamp]])*(24*60))</f>
        <v>2.4999999976716936</v>
      </c>
      <c r="H1278" s="1" t="str" cm="1">
        <f t="array" ref="H12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79" spans="1:8" x14ac:dyDescent="0.35">
      <c r="A1279" s="2">
        <v>46169.470833333333</v>
      </c>
      <c r="B1279" s="9">
        <v>46169</v>
      </c>
      <c r="C1279" s="1" t="s">
        <v>13</v>
      </c>
      <c r="D1279" s="1" t="s">
        <v>8</v>
      </c>
      <c r="E1279" s="2">
        <v>46169.477222222216</v>
      </c>
      <c r="F1279" s="3">
        <f>IF(tbl[[#This Row],[First_Contact_Timestamp]]="",0,1)</f>
        <v>1</v>
      </c>
      <c r="G1279" s="5">
        <f>IF(tbl[[#This Row],[Contacted?]]=0,"",(tbl[[#This Row],[First_Contact_Timestamp]]-tbl[[#This Row],[Lead_Timestamp]])*(24*60))</f>
        <v>9.1999999922700226</v>
      </c>
      <c r="H1279" s="1" t="str" cm="1">
        <f t="array" ref="H12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80" spans="1:8" x14ac:dyDescent="0.35">
      <c r="A1280" s="2">
        <v>46169.475694444453</v>
      </c>
      <c r="B1280" s="9">
        <v>46169</v>
      </c>
      <c r="C1280" s="1" t="s">
        <v>11</v>
      </c>
      <c r="D1280" s="1" t="s">
        <v>7</v>
      </c>
      <c r="E1280" s="2">
        <v>46169.481458333343</v>
      </c>
      <c r="F1280" s="3">
        <f>IF(tbl[[#This Row],[First_Contact_Timestamp]]="",0,1)</f>
        <v>1</v>
      </c>
      <c r="G1280" s="5">
        <f>IF(tbl[[#This Row],[Contacted?]]=0,"",(tbl[[#This Row],[First_Contact_Timestamp]]-tbl[[#This Row],[Lead_Timestamp]])*(24*60))</f>
        <v>8.3000000019092113</v>
      </c>
      <c r="H1280" s="1" t="str" cm="1">
        <f t="array" ref="H12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81" spans="1:8" x14ac:dyDescent="0.35">
      <c r="A1281" s="2">
        <v>46169.59375</v>
      </c>
      <c r="B1281" s="9">
        <v>46169</v>
      </c>
      <c r="C1281" s="1" t="s">
        <v>12</v>
      </c>
      <c r="D1281" s="1" t="s">
        <v>7</v>
      </c>
      <c r="E1281" s="2">
        <v>46169.613194444442</v>
      </c>
      <c r="F1281" s="3">
        <f>IF(tbl[[#This Row],[First_Contact_Timestamp]]="",0,1)</f>
        <v>1</v>
      </c>
      <c r="G1281" s="5">
        <f>IF(tbl[[#This Row],[Contacted?]]=0,"",(tbl[[#This Row],[First_Contact_Timestamp]]-tbl[[#This Row],[Lead_Timestamp]])*(24*60))</f>
        <v>27.999999996973202</v>
      </c>
      <c r="H1281" s="1" t="str" cm="1">
        <f t="array" ref="H12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282" spans="1:8" x14ac:dyDescent="0.35">
      <c r="A1282" s="2">
        <v>46170.018055555563</v>
      </c>
      <c r="B1282" s="9">
        <v>46170</v>
      </c>
      <c r="C1282" s="1" t="s">
        <v>12</v>
      </c>
      <c r="D1282" s="1" t="s">
        <v>8</v>
      </c>
      <c r="E1282" s="2">
        <v>46170.052569444437</v>
      </c>
      <c r="F1282" s="3">
        <f>IF(tbl[[#This Row],[First_Contact_Timestamp]]="",0,1)</f>
        <v>1</v>
      </c>
      <c r="G1282" s="5">
        <f>IF(tbl[[#This Row],[Contacted?]]=0,"",(tbl[[#This Row],[First_Contact_Timestamp]]-tbl[[#This Row],[Lead_Timestamp]])*(24*60))</f>
        <v>49.699999977601692</v>
      </c>
      <c r="H1282" s="1" t="str" cm="1">
        <f t="array" ref="H12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83" spans="1:8" x14ac:dyDescent="0.35">
      <c r="A1283" s="2">
        <v>46170.134027777778</v>
      </c>
      <c r="B1283" s="9">
        <v>46170</v>
      </c>
      <c r="C1283" s="1" t="s">
        <v>10</v>
      </c>
      <c r="D1283" s="1" t="s">
        <v>7</v>
      </c>
      <c r="E1283" s="2">
        <v>46170.137569444443</v>
      </c>
      <c r="F1283" s="3">
        <f>IF(tbl[[#This Row],[First_Contact_Timestamp]]="",0,1)</f>
        <v>1</v>
      </c>
      <c r="G1283" s="5">
        <f>IF(tbl[[#This Row],[Contacted?]]=0,"",(tbl[[#This Row],[First_Contact_Timestamp]]-tbl[[#This Row],[Lead_Timestamp]])*(24*60))</f>
        <v>5.0999999977648258</v>
      </c>
      <c r="H1283" s="1" t="str" cm="1">
        <f t="array" ref="H12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84" spans="1:8" x14ac:dyDescent="0.35">
      <c r="A1284" s="2">
        <v>46170.152777777781</v>
      </c>
      <c r="B1284" s="9">
        <v>46170</v>
      </c>
      <c r="C1284" s="1" t="s">
        <v>14</v>
      </c>
      <c r="D1284" s="1" t="s">
        <v>7</v>
      </c>
      <c r="E1284" s="2">
        <v>46170.159375000003</v>
      </c>
      <c r="F1284" s="3">
        <f>IF(tbl[[#This Row],[First_Contact_Timestamp]]="",0,1)</f>
        <v>1</v>
      </c>
      <c r="G1284" s="5">
        <f>IF(tbl[[#This Row],[Contacted?]]=0,"",(tbl[[#This Row],[First_Contact_Timestamp]]-tbl[[#This Row],[Lead_Timestamp]])*(24*60))</f>
        <v>9.4999999995343387</v>
      </c>
      <c r="H1284" s="1" t="str" cm="1">
        <f t="array" ref="H12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85" spans="1:8" x14ac:dyDescent="0.35">
      <c r="A1285" s="2">
        <v>46170.154166666667</v>
      </c>
      <c r="B1285" s="9">
        <v>46170</v>
      </c>
      <c r="C1285" s="1" t="s">
        <v>14</v>
      </c>
      <c r="D1285" s="1" t="s">
        <v>5</v>
      </c>
      <c r="F1285" s="3">
        <f>IF(tbl[[#This Row],[First_Contact_Timestamp]]="",0,1)</f>
        <v>0</v>
      </c>
      <c r="G1285" s="5" t="str">
        <f>IF(tbl[[#This Row],[Contacted?]]=0,"",(tbl[[#This Row],[First_Contact_Timestamp]]-tbl[[#This Row],[Lead_Timestamp]])*(24*60))</f>
        <v/>
      </c>
      <c r="H1285" s="1" t="str" cm="1">
        <f t="array" ref="H12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86" spans="1:8" x14ac:dyDescent="0.35">
      <c r="A1286" s="2">
        <v>46170.207638888889</v>
      </c>
      <c r="B1286" s="9">
        <v>46170</v>
      </c>
      <c r="C1286" s="1" t="s">
        <v>13</v>
      </c>
      <c r="D1286" s="1" t="s">
        <v>6</v>
      </c>
      <c r="F1286" s="3">
        <f>IF(tbl[[#This Row],[First_Contact_Timestamp]]="",0,1)</f>
        <v>0</v>
      </c>
      <c r="G1286" s="5" t="str">
        <f>IF(tbl[[#This Row],[Contacted?]]=0,"",(tbl[[#This Row],[First_Contact_Timestamp]]-tbl[[#This Row],[Lead_Timestamp]])*(24*60))</f>
        <v/>
      </c>
      <c r="H1286" s="1" t="str" cm="1">
        <f t="array" ref="H12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87" spans="1:8" x14ac:dyDescent="0.35">
      <c r="A1287" s="2">
        <v>46170.395833333343</v>
      </c>
      <c r="B1287" s="9">
        <v>46170</v>
      </c>
      <c r="C1287" s="1" t="s">
        <v>12</v>
      </c>
      <c r="D1287" s="1" t="s">
        <v>6</v>
      </c>
      <c r="E1287" s="2">
        <v>46170.41909722222</v>
      </c>
      <c r="F1287" s="3">
        <f>IF(tbl[[#This Row],[First_Contact_Timestamp]]="",0,1)</f>
        <v>1</v>
      </c>
      <c r="G1287" s="5">
        <f>IF(tbl[[#This Row],[Contacted?]]=0,"",(tbl[[#This Row],[First_Contact_Timestamp]]-tbl[[#This Row],[Lead_Timestamp]])*(24*60))</f>
        <v>33.499999983469024</v>
      </c>
      <c r="H1287" s="1" t="str" cm="1">
        <f t="array" ref="H12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88" spans="1:8" x14ac:dyDescent="0.35">
      <c r="A1288" s="2">
        <v>46170.418055555558</v>
      </c>
      <c r="B1288" s="9">
        <v>46170</v>
      </c>
      <c r="C1288" s="1" t="s">
        <v>11</v>
      </c>
      <c r="D1288" s="1" t="s">
        <v>8</v>
      </c>
      <c r="E1288" s="2">
        <v>46170.425902777781</v>
      </c>
      <c r="F1288" s="3">
        <f>IF(tbl[[#This Row],[First_Contact_Timestamp]]="",0,1)</f>
        <v>1</v>
      </c>
      <c r="G1288" s="5">
        <f>IF(tbl[[#This Row],[Contacted?]]=0,"",(tbl[[#This Row],[First_Contact_Timestamp]]-tbl[[#This Row],[Lead_Timestamp]])*(24*60))</f>
        <v>11.300000001210719</v>
      </c>
      <c r="H1288" s="1" t="str" cm="1">
        <f t="array" ref="H12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89" spans="1:8" x14ac:dyDescent="0.35">
      <c r="A1289" s="2">
        <v>46170.438888888893</v>
      </c>
      <c r="B1289" s="9">
        <v>46170</v>
      </c>
      <c r="C1289" s="1" t="s">
        <v>10</v>
      </c>
      <c r="D1289" s="1" t="s">
        <v>6</v>
      </c>
      <c r="E1289" s="2">
        <v>46170.442083333342</v>
      </c>
      <c r="F1289" s="3">
        <f>IF(tbl[[#This Row],[First_Contact_Timestamp]]="",0,1)</f>
        <v>1</v>
      </c>
      <c r="G1289" s="5">
        <f>IF(tbl[[#This Row],[Contacted?]]=0,"",(tbl[[#This Row],[First_Contact_Timestamp]]-tbl[[#This Row],[Lead_Timestamp]])*(24*60))</f>
        <v>4.6000000066123903</v>
      </c>
      <c r="H1289" s="1" t="str" cm="1">
        <f t="array" ref="H12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90" spans="1:8" x14ac:dyDescent="0.35">
      <c r="A1290" s="2">
        <v>46170.566666666673</v>
      </c>
      <c r="B1290" s="9">
        <v>46170</v>
      </c>
      <c r="C1290" s="1" t="s">
        <v>11</v>
      </c>
      <c r="D1290" s="1" t="s">
        <v>7</v>
      </c>
      <c r="E1290" s="2">
        <v>46170.572222222218</v>
      </c>
      <c r="F1290" s="3">
        <f>IF(tbl[[#This Row],[First_Contact_Timestamp]]="",0,1)</f>
        <v>1</v>
      </c>
      <c r="G1290" s="5">
        <f>IF(tbl[[#This Row],[Contacted?]]=0,"",(tbl[[#This Row],[First_Contact_Timestamp]]-tbl[[#This Row],[Lead_Timestamp]])*(24*60))</f>
        <v>7.9999999841675162</v>
      </c>
      <c r="H1290" s="1" t="str" cm="1">
        <f t="array" ref="H12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91" spans="1:8" x14ac:dyDescent="0.35">
      <c r="A1291" s="2">
        <v>46170.837500000001</v>
      </c>
      <c r="B1291" s="9">
        <v>46170</v>
      </c>
      <c r="C1291" s="1" t="s">
        <v>12</v>
      </c>
      <c r="D1291" s="1" t="s">
        <v>5</v>
      </c>
      <c r="E1291" s="2">
        <v>46170.840486111112</v>
      </c>
      <c r="F1291" s="3">
        <f>IF(tbl[[#This Row],[First_Contact_Timestamp]]="",0,1)</f>
        <v>1</v>
      </c>
      <c r="G1291" s="5">
        <f>IF(tbl[[#This Row],[Contacted?]]=0,"",(tbl[[#This Row],[First_Contact_Timestamp]]-tbl[[#This Row],[Lead_Timestamp]])*(24*60))</f>
        <v>4.2999999993480742</v>
      </c>
      <c r="H1291" s="1" t="str" cm="1">
        <f t="array" ref="H12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292" spans="1:8" x14ac:dyDescent="0.35">
      <c r="A1292" s="2">
        <v>46170.879861111112</v>
      </c>
      <c r="B1292" s="9">
        <v>46170</v>
      </c>
      <c r="C1292" s="1" t="s">
        <v>12</v>
      </c>
      <c r="D1292" s="1" t="s">
        <v>7</v>
      </c>
      <c r="E1292" s="2">
        <v>46170.906388888892</v>
      </c>
      <c r="F1292" s="3">
        <f>IF(tbl[[#This Row],[First_Contact_Timestamp]]="",0,1)</f>
        <v>1</v>
      </c>
      <c r="G1292" s="5">
        <f>IF(tbl[[#This Row],[Contacted?]]=0,"",(tbl[[#This Row],[First_Contact_Timestamp]]-tbl[[#This Row],[Lead_Timestamp]])*(24*60))</f>
        <v>38.200000002980232</v>
      </c>
      <c r="H1292" s="1" t="str" cm="1">
        <f t="array" ref="H12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93" spans="1:8" x14ac:dyDescent="0.35">
      <c r="A1293" s="2">
        <v>46170.979861111111</v>
      </c>
      <c r="B1293" s="9">
        <v>46170</v>
      </c>
      <c r="C1293" s="1" t="s">
        <v>10</v>
      </c>
      <c r="D1293" s="1" t="s">
        <v>9</v>
      </c>
      <c r="E1293" s="2">
        <v>46170.988888888889</v>
      </c>
      <c r="F1293" s="3">
        <f>IF(tbl[[#This Row],[First_Contact_Timestamp]]="",0,1)</f>
        <v>1</v>
      </c>
      <c r="G1293" s="5">
        <f>IF(tbl[[#This Row],[Contacted?]]=0,"",(tbl[[#This Row],[First_Contact_Timestamp]]-tbl[[#This Row],[Lead_Timestamp]])*(24*60))</f>
        <v>13.000000000465661</v>
      </c>
      <c r="H1293" s="1" t="str" cm="1">
        <f t="array" ref="H12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94" spans="1:8" x14ac:dyDescent="0.35">
      <c r="A1294" s="2">
        <v>46171.22152777778</v>
      </c>
      <c r="B1294" s="9">
        <v>46171</v>
      </c>
      <c r="C1294" s="1" t="s">
        <v>14</v>
      </c>
      <c r="D1294" s="1" t="s">
        <v>9</v>
      </c>
      <c r="E1294" s="2">
        <v>46171.227708333332</v>
      </c>
      <c r="F1294" s="3">
        <f>IF(tbl[[#This Row],[First_Contact_Timestamp]]="",0,1)</f>
        <v>1</v>
      </c>
      <c r="G1294" s="5">
        <f>IF(tbl[[#This Row],[Contacted?]]=0,"",(tbl[[#This Row],[First_Contact_Timestamp]]-tbl[[#This Row],[Lead_Timestamp]])*(24*60))</f>
        <v>8.8999999954830855</v>
      </c>
      <c r="H1294" s="1" t="str" cm="1">
        <f t="array" ref="H12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295" spans="1:8" x14ac:dyDescent="0.35">
      <c r="A1295" s="2">
        <v>46171.236111111109</v>
      </c>
      <c r="B1295" s="9">
        <v>46171</v>
      </c>
      <c r="C1295" s="1" t="s">
        <v>11</v>
      </c>
      <c r="D1295" s="1" t="s">
        <v>5</v>
      </c>
      <c r="E1295" s="2">
        <v>46171.257013888891</v>
      </c>
      <c r="F1295" s="3">
        <f>IF(tbl[[#This Row],[First_Contact_Timestamp]]="",0,1)</f>
        <v>1</v>
      </c>
      <c r="G1295" s="5">
        <f>IF(tbl[[#This Row],[Contacted?]]=0,"",(tbl[[#This Row],[First_Contact_Timestamp]]-tbl[[#This Row],[Lead_Timestamp]])*(24*60))</f>
        <v>30.100000005913898</v>
      </c>
      <c r="H1295" s="1" t="str" cm="1">
        <f t="array" ref="H12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96" spans="1:8" x14ac:dyDescent="0.35">
      <c r="A1296" s="2">
        <v>46171.261805555558</v>
      </c>
      <c r="B1296" s="9">
        <v>46171</v>
      </c>
      <c r="C1296" s="1" t="s">
        <v>14</v>
      </c>
      <c r="D1296" s="1" t="s">
        <v>6</v>
      </c>
      <c r="E1296" s="2">
        <v>46171.28638888889</v>
      </c>
      <c r="F1296" s="3">
        <f>IF(tbl[[#This Row],[First_Contact_Timestamp]]="",0,1)</f>
        <v>1</v>
      </c>
      <c r="G1296" s="5">
        <f>IF(tbl[[#This Row],[Contacted?]]=0,"",(tbl[[#This Row],[First_Contact_Timestamp]]-tbl[[#This Row],[Lead_Timestamp]])*(24*60))</f>
        <v>35.399999998044223</v>
      </c>
      <c r="H1296" s="1" t="str" cm="1">
        <f t="array" ref="H12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297" spans="1:8" x14ac:dyDescent="0.35">
      <c r="A1297" s="2">
        <v>46171.37777777778</v>
      </c>
      <c r="B1297" s="9">
        <v>46171</v>
      </c>
      <c r="C1297" s="1" t="s">
        <v>12</v>
      </c>
      <c r="D1297" s="1" t="s">
        <v>7</v>
      </c>
      <c r="E1297" s="2">
        <v>46171.385763888888</v>
      </c>
      <c r="F1297" s="3">
        <f>IF(tbl[[#This Row],[First_Contact_Timestamp]]="",0,1)</f>
        <v>1</v>
      </c>
      <c r="G1297" s="5">
        <f>IF(tbl[[#This Row],[Contacted?]]=0,"",(tbl[[#This Row],[First_Contact_Timestamp]]-tbl[[#This Row],[Lead_Timestamp]])*(24*60))</f>
        <v>11.499999995576218</v>
      </c>
      <c r="H1297" s="1" t="str" cm="1">
        <f t="array" ref="H12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298" spans="1:8" x14ac:dyDescent="0.35">
      <c r="A1298" s="2">
        <v>46171.388888888891</v>
      </c>
      <c r="B1298" s="9">
        <v>46171</v>
      </c>
      <c r="C1298" s="1" t="s">
        <v>12</v>
      </c>
      <c r="D1298" s="1" t="s">
        <v>6</v>
      </c>
      <c r="F1298" s="3">
        <f>IF(tbl[[#This Row],[First_Contact_Timestamp]]="",0,1)</f>
        <v>0</v>
      </c>
      <c r="G1298" s="5" t="str">
        <f>IF(tbl[[#This Row],[Contacted?]]=0,"",(tbl[[#This Row],[First_Contact_Timestamp]]-tbl[[#This Row],[Lead_Timestamp]])*(24*60))</f>
        <v/>
      </c>
      <c r="H1298" s="1" t="str" cm="1">
        <f t="array" ref="H12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299" spans="1:8" x14ac:dyDescent="0.35">
      <c r="A1299" s="2">
        <v>46171.499305555553</v>
      </c>
      <c r="B1299" s="9">
        <v>46171</v>
      </c>
      <c r="C1299" s="1" t="s">
        <v>12</v>
      </c>
      <c r="D1299" s="1" t="s">
        <v>6</v>
      </c>
      <c r="E1299" s="2">
        <v>46171.503958333327</v>
      </c>
      <c r="F1299" s="3">
        <f>IF(tbl[[#This Row],[First_Contact_Timestamp]]="",0,1)</f>
        <v>1</v>
      </c>
      <c r="G1299" s="5">
        <f>IF(tbl[[#This Row],[Contacted?]]=0,"",(tbl[[#This Row],[First_Contact_Timestamp]]-tbl[[#This Row],[Lead_Timestamp]])*(24*60))</f>
        <v>6.6999999945983291</v>
      </c>
      <c r="H1299" s="1" t="str" cm="1">
        <f t="array" ref="H12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00" spans="1:8" x14ac:dyDescent="0.35">
      <c r="A1300" s="2">
        <v>46171.644444444442</v>
      </c>
      <c r="B1300" s="9">
        <v>46171</v>
      </c>
      <c r="C1300" s="1" t="s">
        <v>13</v>
      </c>
      <c r="D1300" s="1" t="s">
        <v>6</v>
      </c>
      <c r="E1300" s="2">
        <v>46171.64875</v>
      </c>
      <c r="F1300" s="3">
        <f>IF(tbl[[#This Row],[First_Contact_Timestamp]]="",0,1)</f>
        <v>1</v>
      </c>
      <c r="G1300" s="5">
        <f>IF(tbl[[#This Row],[Contacted?]]=0,"",(tbl[[#This Row],[First_Contact_Timestamp]]-tbl[[#This Row],[Lead_Timestamp]])*(24*60))</f>
        <v>6.2000000034458935</v>
      </c>
      <c r="H1300" s="1" t="str" cm="1">
        <f t="array" ref="H13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01" spans="1:8" x14ac:dyDescent="0.35">
      <c r="A1301" s="2">
        <v>46172.140277777777</v>
      </c>
      <c r="B1301" s="9">
        <v>46172</v>
      </c>
      <c r="C1301" s="1" t="s">
        <v>11</v>
      </c>
      <c r="D1301" s="1" t="s">
        <v>9</v>
      </c>
      <c r="E1301" s="2">
        <v>46172.143750000003</v>
      </c>
      <c r="F1301" s="3">
        <f>IF(tbl[[#This Row],[First_Contact_Timestamp]]="",0,1)</f>
        <v>1</v>
      </c>
      <c r="G1301" s="5">
        <f>IF(tbl[[#This Row],[Contacted?]]=0,"",(tbl[[#This Row],[First_Contact_Timestamp]]-tbl[[#This Row],[Lead_Timestamp]])*(24*60))</f>
        <v>5.0000000058207661</v>
      </c>
      <c r="H1301" s="1" t="str" cm="1">
        <f t="array" ref="H13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02" spans="1:8" x14ac:dyDescent="0.35">
      <c r="A1302" s="2">
        <v>46172.238888888889</v>
      </c>
      <c r="B1302" s="9">
        <v>46172</v>
      </c>
      <c r="C1302" s="1" t="s">
        <v>10</v>
      </c>
      <c r="D1302" s="1" t="s">
        <v>9</v>
      </c>
      <c r="F1302" s="3">
        <f>IF(tbl[[#This Row],[First_Contact_Timestamp]]="",0,1)</f>
        <v>0</v>
      </c>
      <c r="G1302" s="5" t="str">
        <f>IF(tbl[[#This Row],[Contacted?]]=0,"",(tbl[[#This Row],[First_Contact_Timestamp]]-tbl[[#This Row],[Lead_Timestamp]])*(24*60))</f>
        <v/>
      </c>
      <c r="H1302" s="1" t="str" cm="1">
        <f t="array" ref="H13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03" spans="1:8" x14ac:dyDescent="0.35">
      <c r="A1303" s="2">
        <v>46172.370833333327</v>
      </c>
      <c r="B1303" s="9">
        <v>46172</v>
      </c>
      <c r="C1303" s="1" t="s">
        <v>14</v>
      </c>
      <c r="D1303" s="1" t="s">
        <v>9</v>
      </c>
      <c r="E1303" s="2">
        <v>46172.389791666668</v>
      </c>
      <c r="F1303" s="3">
        <f>IF(tbl[[#This Row],[First_Contact_Timestamp]]="",0,1)</f>
        <v>1</v>
      </c>
      <c r="G1303" s="5">
        <f>IF(tbl[[#This Row],[Contacted?]]=0,"",(tbl[[#This Row],[First_Contact_Timestamp]]-tbl[[#This Row],[Lead_Timestamp]])*(24*60))</f>
        <v>27.300000011455268</v>
      </c>
      <c r="H1303" s="1" t="str" cm="1">
        <f t="array" ref="H13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04" spans="1:8" x14ac:dyDescent="0.35">
      <c r="A1304" s="2">
        <v>46172.638194444437</v>
      </c>
      <c r="B1304" s="9">
        <v>46172</v>
      </c>
      <c r="C1304" s="1" t="s">
        <v>11</v>
      </c>
      <c r="D1304" s="1" t="s">
        <v>9</v>
      </c>
      <c r="E1304" s="2">
        <v>46172.646944444437</v>
      </c>
      <c r="F1304" s="3">
        <f>IF(tbl[[#This Row],[First_Contact_Timestamp]]="",0,1)</f>
        <v>1</v>
      </c>
      <c r="G1304" s="5">
        <f>IF(tbl[[#This Row],[Contacted?]]=0,"",(tbl[[#This Row],[First_Contact_Timestamp]]-tbl[[#This Row],[Lead_Timestamp]])*(24*60))</f>
        <v>12.600000001257285</v>
      </c>
      <c r="H1304" s="1" t="str" cm="1">
        <f t="array" ref="H13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05" spans="1:8" x14ac:dyDescent="0.35">
      <c r="A1305" s="2">
        <v>46172.746527777781</v>
      </c>
      <c r="B1305" s="9">
        <v>46172</v>
      </c>
      <c r="C1305" s="1" t="s">
        <v>11</v>
      </c>
      <c r="D1305" s="1" t="s">
        <v>8</v>
      </c>
      <c r="E1305" s="2">
        <v>46172.787291666667</v>
      </c>
      <c r="F1305" s="3">
        <f>IF(tbl[[#This Row],[First_Contact_Timestamp]]="",0,1)</f>
        <v>1</v>
      </c>
      <c r="G1305" s="5">
        <f>IF(tbl[[#This Row],[Contacted?]]=0,"",(tbl[[#This Row],[First_Contact_Timestamp]]-tbl[[#This Row],[Lead_Timestamp]])*(24*60))</f>
        <v>58.699999996460974</v>
      </c>
      <c r="H1305" s="1" t="str" cm="1">
        <f t="array" ref="H13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06" spans="1:8" x14ac:dyDescent="0.35">
      <c r="A1306" s="2">
        <v>46172.874305555553</v>
      </c>
      <c r="B1306" s="9">
        <v>46172</v>
      </c>
      <c r="C1306" s="1" t="s">
        <v>14</v>
      </c>
      <c r="D1306" s="1" t="s">
        <v>9</v>
      </c>
      <c r="E1306" s="2">
        <v>46172.879166666673</v>
      </c>
      <c r="F1306" s="3">
        <f>IF(tbl[[#This Row],[First_Contact_Timestamp]]="",0,1)</f>
        <v>1</v>
      </c>
      <c r="G1306" s="5">
        <f>IF(tbl[[#This Row],[Contacted?]]=0,"",(tbl[[#This Row],[First_Contact_Timestamp]]-tbl[[#This Row],[Lead_Timestamp]])*(24*60))</f>
        <v>7.0000000123400241</v>
      </c>
      <c r="H1306" s="1" t="str" cm="1">
        <f t="array" ref="H13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07" spans="1:8" x14ac:dyDescent="0.35">
      <c r="A1307" s="2">
        <v>46172.986805555563</v>
      </c>
      <c r="B1307" s="9">
        <v>46172</v>
      </c>
      <c r="C1307" s="1" t="s">
        <v>10</v>
      </c>
      <c r="D1307" s="1" t="s">
        <v>5</v>
      </c>
      <c r="E1307" s="2">
        <v>46173.018750000003</v>
      </c>
      <c r="F1307" s="3">
        <f>IF(tbl[[#This Row],[First_Contact_Timestamp]]="",0,1)</f>
        <v>1</v>
      </c>
      <c r="G1307" s="5">
        <f>IF(tbl[[#This Row],[Contacted?]]=0,"",(tbl[[#This Row],[First_Contact_Timestamp]]-tbl[[#This Row],[Lead_Timestamp]])*(24*60))</f>
        <v>45.99999999278225</v>
      </c>
      <c r="H1307" s="1" t="str" cm="1">
        <f t="array" ref="H13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08" spans="1:8" x14ac:dyDescent="0.35">
      <c r="A1308" s="2">
        <v>46173.175694444442</v>
      </c>
      <c r="B1308" s="9">
        <v>46173</v>
      </c>
      <c r="C1308" s="1" t="s">
        <v>14</v>
      </c>
      <c r="D1308" s="1" t="s">
        <v>8</v>
      </c>
      <c r="E1308" s="2">
        <v>46173.178055555552</v>
      </c>
      <c r="F1308" s="3">
        <f>IF(tbl[[#This Row],[First_Contact_Timestamp]]="",0,1)</f>
        <v>1</v>
      </c>
      <c r="G1308" s="5">
        <f>IF(tbl[[#This Row],[Contacted?]]=0,"",(tbl[[#This Row],[First_Contact_Timestamp]]-tbl[[#This Row],[Lead_Timestamp]])*(24*60))</f>
        <v>3.3999999985098839</v>
      </c>
      <c r="H1308" s="1" t="str" cm="1">
        <f t="array" ref="H13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09" spans="1:8" x14ac:dyDescent="0.35">
      <c r="A1309" s="2">
        <v>46173.318749999999</v>
      </c>
      <c r="B1309" s="9">
        <v>46173</v>
      </c>
      <c r="C1309" s="1" t="s">
        <v>12</v>
      </c>
      <c r="D1309" s="1" t="s">
        <v>5</v>
      </c>
      <c r="E1309" s="2">
        <v>46173.323680555557</v>
      </c>
      <c r="F1309" s="3">
        <f>IF(tbl[[#This Row],[First_Contact_Timestamp]]="",0,1)</f>
        <v>1</v>
      </c>
      <c r="G1309" s="5">
        <f>IF(tbl[[#This Row],[Contacted?]]=0,"",(tbl[[#This Row],[First_Contact_Timestamp]]-tbl[[#This Row],[Lead_Timestamp]])*(24*60))</f>
        <v>7.1000000042840838</v>
      </c>
      <c r="H1309" s="1" t="str" cm="1">
        <f t="array" ref="H13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10" spans="1:8" x14ac:dyDescent="0.35">
      <c r="A1310" s="2">
        <v>46173.469444444447</v>
      </c>
      <c r="B1310" s="9">
        <v>46173</v>
      </c>
      <c r="C1310" s="1" t="s">
        <v>13</v>
      </c>
      <c r="D1310" s="1" t="s">
        <v>9</v>
      </c>
      <c r="E1310" s="2">
        <v>46173.479375000003</v>
      </c>
      <c r="F1310" s="3">
        <f>IF(tbl[[#This Row],[First_Contact_Timestamp]]="",0,1)</f>
        <v>1</v>
      </c>
      <c r="G1310" s="5">
        <f>IF(tbl[[#This Row],[Contacted?]]=0,"",(tbl[[#This Row],[First_Contact_Timestamp]]-tbl[[#This Row],[Lead_Timestamp]])*(24*60))</f>
        <v>14.300000000512227</v>
      </c>
      <c r="H1310" s="1" t="str" cm="1">
        <f t="array" ref="H13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11" spans="1:8" x14ac:dyDescent="0.35">
      <c r="A1311" s="2">
        <v>46173.566666666673</v>
      </c>
      <c r="B1311" s="9">
        <v>46173</v>
      </c>
      <c r="C1311" s="1" t="s">
        <v>14</v>
      </c>
      <c r="D1311" s="1" t="s">
        <v>6</v>
      </c>
      <c r="E1311" s="2">
        <v>46173.577638888892</v>
      </c>
      <c r="F1311" s="3">
        <f>IF(tbl[[#This Row],[First_Contact_Timestamp]]="",0,1)</f>
        <v>1</v>
      </c>
      <c r="G1311" s="5">
        <f>IF(tbl[[#This Row],[Contacted?]]=0,"",(tbl[[#This Row],[First_Contact_Timestamp]]-tbl[[#This Row],[Lead_Timestamp]])*(24*60))</f>
        <v>15.799999994924292</v>
      </c>
      <c r="H1311" s="1" t="str" cm="1">
        <f t="array" ref="H13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12" spans="1:8" x14ac:dyDescent="0.35">
      <c r="A1312" s="2">
        <v>46173.672222222223</v>
      </c>
      <c r="B1312" s="9">
        <v>46173</v>
      </c>
      <c r="C1312" s="1" t="s">
        <v>14</v>
      </c>
      <c r="D1312" s="1" t="s">
        <v>8</v>
      </c>
      <c r="E1312" s="2">
        <v>46173.677152777767</v>
      </c>
      <c r="F1312" s="3">
        <f>IF(tbl[[#This Row],[First_Contact_Timestamp]]="",0,1)</f>
        <v>1</v>
      </c>
      <c r="G1312" s="5">
        <f>IF(tbl[[#This Row],[Contacted?]]=0,"",(tbl[[#This Row],[First_Contact_Timestamp]]-tbl[[#This Row],[Lead_Timestamp]])*(24*60))</f>
        <v>7.0999999833293259</v>
      </c>
      <c r="H1312" s="1" t="str" cm="1">
        <f t="array" ref="H13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13" spans="1:8" x14ac:dyDescent="0.35">
      <c r="A1313" s="2">
        <v>46174.224305555559</v>
      </c>
      <c r="B1313" s="9">
        <v>46174</v>
      </c>
      <c r="C1313" s="1" t="s">
        <v>11</v>
      </c>
      <c r="D1313" s="1" t="s">
        <v>6</v>
      </c>
      <c r="F1313" s="3">
        <f>IF(tbl[[#This Row],[First_Contact_Timestamp]]="",0,1)</f>
        <v>0</v>
      </c>
      <c r="G1313" s="5" t="str">
        <f>IF(tbl[[#This Row],[Contacted?]]=0,"",(tbl[[#This Row],[First_Contact_Timestamp]]-tbl[[#This Row],[Lead_Timestamp]])*(24*60))</f>
        <v/>
      </c>
      <c r="H1313" s="1" t="str" cm="1">
        <f t="array" ref="H13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14" spans="1:8" x14ac:dyDescent="0.35">
      <c r="A1314" s="2">
        <v>46174.280555555553</v>
      </c>
      <c r="B1314" s="9">
        <v>46174</v>
      </c>
      <c r="C1314" s="1" t="s">
        <v>10</v>
      </c>
      <c r="D1314" s="1" t="s">
        <v>7</v>
      </c>
      <c r="E1314" s="2">
        <v>46174.305763888893</v>
      </c>
      <c r="F1314" s="3">
        <f>IF(tbl[[#This Row],[First_Contact_Timestamp]]="",0,1)</f>
        <v>1</v>
      </c>
      <c r="G1314" s="5">
        <f>IF(tbl[[#This Row],[Contacted?]]=0,"",(tbl[[#This Row],[First_Contact_Timestamp]]-tbl[[#This Row],[Lead_Timestamp]])*(24*60))</f>
        <v>36.300000009359792</v>
      </c>
      <c r="H1314" s="1" t="str" cm="1">
        <f t="array" ref="H13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15" spans="1:8" x14ac:dyDescent="0.35">
      <c r="A1315" s="2">
        <v>46174.3125</v>
      </c>
      <c r="B1315" s="9">
        <v>46174</v>
      </c>
      <c r="C1315" s="1" t="s">
        <v>13</v>
      </c>
      <c r="D1315" s="1" t="s">
        <v>6</v>
      </c>
      <c r="E1315" s="2">
        <v>46174.354583333326</v>
      </c>
      <c r="F1315" s="3">
        <f>IF(tbl[[#This Row],[First_Contact_Timestamp]]="",0,1)</f>
        <v>1</v>
      </c>
      <c r="G1315" s="5">
        <f>IF(tbl[[#This Row],[Contacted?]]=0,"",(tbl[[#This Row],[First_Contact_Timestamp]]-tbl[[#This Row],[Lead_Timestamp]])*(24*60))</f>
        <v>60.599999990081415</v>
      </c>
      <c r="H1315" s="1" t="str" cm="1">
        <f t="array" ref="H13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316" spans="1:8" x14ac:dyDescent="0.35">
      <c r="A1316" s="2">
        <v>46174.328472222223</v>
      </c>
      <c r="B1316" s="9">
        <v>46174</v>
      </c>
      <c r="C1316" s="1" t="s">
        <v>11</v>
      </c>
      <c r="D1316" s="1" t="s">
        <v>8</v>
      </c>
      <c r="E1316" s="2">
        <v>46174.335277777784</v>
      </c>
      <c r="F1316" s="3">
        <f>IF(tbl[[#This Row],[First_Contact_Timestamp]]="",0,1)</f>
        <v>1</v>
      </c>
      <c r="G1316" s="5">
        <f>IF(tbl[[#This Row],[Contacted?]]=0,"",(tbl[[#This Row],[First_Contact_Timestamp]]-tbl[[#This Row],[Lead_Timestamp]])*(24*60))</f>
        <v>9.8000000067986548</v>
      </c>
      <c r="H1316" s="1" t="str" cm="1">
        <f t="array" ref="H13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17" spans="1:8" x14ac:dyDescent="0.35">
      <c r="A1317" s="2">
        <v>46174.578472222223</v>
      </c>
      <c r="B1317" s="9">
        <v>46174</v>
      </c>
      <c r="C1317" s="1" t="s">
        <v>14</v>
      </c>
      <c r="D1317" s="1" t="s">
        <v>9</v>
      </c>
      <c r="E1317" s="2">
        <v>46174.584097222221</v>
      </c>
      <c r="F1317" s="3">
        <f>IF(tbl[[#This Row],[First_Contact_Timestamp]]="",0,1)</f>
        <v>1</v>
      </c>
      <c r="G1317" s="5">
        <f>IF(tbl[[#This Row],[Contacted?]]=0,"",(tbl[[#This Row],[First_Contact_Timestamp]]-tbl[[#This Row],[Lead_Timestamp]])*(24*60))</f>
        <v>8.0999999970663339</v>
      </c>
      <c r="H1317" s="1" t="str" cm="1">
        <f t="array" ref="H13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18" spans="1:8" x14ac:dyDescent="0.35">
      <c r="A1318" s="2">
        <v>46174.582638888889</v>
      </c>
      <c r="B1318" s="9">
        <v>46174</v>
      </c>
      <c r="C1318" s="1" t="s">
        <v>13</v>
      </c>
      <c r="D1318" s="1" t="s">
        <v>9</v>
      </c>
      <c r="E1318" s="2">
        <v>46174.591319444437</v>
      </c>
      <c r="F1318" s="3">
        <f>IF(tbl[[#This Row],[First_Contact_Timestamp]]="",0,1)</f>
        <v>1</v>
      </c>
      <c r="G1318" s="5">
        <f>IF(tbl[[#This Row],[Contacted?]]=0,"",(tbl[[#This Row],[First_Contact_Timestamp]]-tbl[[#This Row],[Lead_Timestamp]])*(24*60))</f>
        <v>12.499999988358468</v>
      </c>
      <c r="H1318" s="1" t="str" cm="1">
        <f t="array" ref="H13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19" spans="1:8" x14ac:dyDescent="0.35">
      <c r="A1319" s="2">
        <v>46174.852083333331</v>
      </c>
      <c r="B1319" s="9">
        <v>46174</v>
      </c>
      <c r="C1319" s="1" t="s">
        <v>11</v>
      </c>
      <c r="D1319" s="1" t="s">
        <v>6</v>
      </c>
      <c r="E1319" s="2">
        <v>46174.860555555562</v>
      </c>
      <c r="F1319" s="3">
        <f>IF(tbl[[#This Row],[First_Contact_Timestamp]]="",0,1)</f>
        <v>1</v>
      </c>
      <c r="G1319" s="5">
        <f>IF(tbl[[#This Row],[Contacted?]]=0,"",(tbl[[#This Row],[First_Contact_Timestamp]]-tbl[[#This Row],[Lead_Timestamp]])*(24*60))</f>
        <v>12.200000012526289</v>
      </c>
      <c r="H1319" s="1" t="str" cm="1">
        <f t="array" ref="H13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20" spans="1:8" x14ac:dyDescent="0.35">
      <c r="A1320" s="2">
        <v>46175.072222222218</v>
      </c>
      <c r="B1320" s="9">
        <v>46175</v>
      </c>
      <c r="C1320" s="1" t="s">
        <v>14</v>
      </c>
      <c r="D1320" s="1" t="s">
        <v>9</v>
      </c>
      <c r="E1320" s="2">
        <v>46175.075902777768</v>
      </c>
      <c r="F1320" s="3">
        <f>IF(tbl[[#This Row],[First_Contact_Timestamp]]="",0,1)</f>
        <v>1</v>
      </c>
      <c r="G1320" s="5">
        <f>IF(tbl[[#This Row],[Contacted?]]=0,"",(tbl[[#This Row],[First_Contact_Timestamp]]-tbl[[#This Row],[Lead_Timestamp]])*(24*60))</f>
        <v>5.2999999921303242</v>
      </c>
      <c r="H1320" s="1" t="str" cm="1">
        <f t="array" ref="H13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21" spans="1:8" x14ac:dyDescent="0.35">
      <c r="A1321" s="2">
        <v>46175.205555555563</v>
      </c>
      <c r="B1321" s="9">
        <v>46175</v>
      </c>
      <c r="C1321" s="1" t="s">
        <v>11</v>
      </c>
      <c r="D1321" s="1" t="s">
        <v>5</v>
      </c>
      <c r="E1321" s="2">
        <v>46175.210833333331</v>
      </c>
      <c r="F1321" s="3">
        <f>IF(tbl[[#This Row],[First_Contact_Timestamp]]="",0,1)</f>
        <v>1</v>
      </c>
      <c r="G1321" s="5">
        <f>IF(tbl[[#This Row],[Contacted?]]=0,"",(tbl[[#This Row],[First_Contact_Timestamp]]-tbl[[#This Row],[Lead_Timestamp]])*(24*60))</f>
        <v>7.5999999849591404</v>
      </c>
      <c r="H1321" s="1" t="str" cm="1">
        <f t="array" ref="H13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22" spans="1:8" x14ac:dyDescent="0.35">
      <c r="A1322" s="2">
        <v>46175.329861111109</v>
      </c>
      <c r="B1322" s="9">
        <v>46175</v>
      </c>
      <c r="C1322" s="1" t="s">
        <v>14</v>
      </c>
      <c r="D1322" s="1" t="s">
        <v>5</v>
      </c>
      <c r="E1322" s="2">
        <v>46175.349027777767</v>
      </c>
      <c r="F1322" s="3">
        <f>IF(tbl[[#This Row],[First_Contact_Timestamp]]="",0,1)</f>
        <v>1</v>
      </c>
      <c r="G1322" s="5">
        <f>IF(tbl[[#This Row],[Contacted?]]=0,"",(tbl[[#This Row],[First_Contact_Timestamp]]-tbl[[#This Row],[Lead_Timestamp]])*(24*60))</f>
        <v>27.599999987287447</v>
      </c>
      <c r="H1322" s="1" t="str" cm="1">
        <f t="array" ref="H13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23" spans="1:8" x14ac:dyDescent="0.35">
      <c r="A1323" s="2">
        <v>46175.472222222219</v>
      </c>
      <c r="B1323" s="9">
        <v>46175</v>
      </c>
      <c r="C1323" s="1" t="s">
        <v>13</v>
      </c>
      <c r="D1323" s="1" t="s">
        <v>7</v>
      </c>
      <c r="E1323" s="2">
        <v>46175.474861111114</v>
      </c>
      <c r="F1323" s="3">
        <f>IF(tbl[[#This Row],[First_Contact_Timestamp]]="",0,1)</f>
        <v>1</v>
      </c>
      <c r="G1323" s="5">
        <f>IF(tbl[[#This Row],[Contacted?]]=0,"",(tbl[[#This Row],[First_Contact_Timestamp]]-tbl[[#This Row],[Lead_Timestamp]])*(24*60))</f>
        <v>3.8000000081956387</v>
      </c>
      <c r="H1323" s="1" t="str" cm="1">
        <f t="array" ref="H13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24" spans="1:8" x14ac:dyDescent="0.35">
      <c r="A1324" s="2">
        <v>46175.676388888889</v>
      </c>
      <c r="B1324" s="9">
        <v>46175</v>
      </c>
      <c r="C1324" s="1" t="s">
        <v>11</v>
      </c>
      <c r="D1324" s="1" t="s">
        <v>6</v>
      </c>
      <c r="E1324" s="2">
        <v>46175.679722222223</v>
      </c>
      <c r="F1324" s="3">
        <f>IF(tbl[[#This Row],[First_Contact_Timestamp]]="",0,1)</f>
        <v>1</v>
      </c>
      <c r="G1324" s="5">
        <f>IF(tbl[[#This Row],[Contacted?]]=0,"",(tbl[[#This Row],[First_Contact_Timestamp]]-tbl[[#This Row],[Lead_Timestamp]])*(24*60))</f>
        <v>4.8000000009778887</v>
      </c>
      <c r="H1324" s="1" t="str" cm="1">
        <f t="array" ref="H13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25" spans="1:8" x14ac:dyDescent="0.35">
      <c r="A1325" s="2">
        <v>46175.72152777778</v>
      </c>
      <c r="B1325" s="9">
        <v>46175</v>
      </c>
      <c r="C1325" s="1" t="s">
        <v>13</v>
      </c>
      <c r="D1325" s="1" t="s">
        <v>9</v>
      </c>
      <c r="E1325" s="2">
        <v>46175.731736111113</v>
      </c>
      <c r="F1325" s="3">
        <f>IF(tbl[[#This Row],[First_Contact_Timestamp]]="",0,1)</f>
        <v>1</v>
      </c>
      <c r="G1325" s="5">
        <f>IF(tbl[[#This Row],[Contacted?]]=0,"",(tbl[[#This Row],[First_Contact_Timestamp]]-tbl[[#This Row],[Lead_Timestamp]])*(24*60))</f>
        <v>14.699999999720603</v>
      </c>
      <c r="H1325" s="1" t="str" cm="1">
        <f t="array" ref="H13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26" spans="1:8" x14ac:dyDescent="0.35">
      <c r="A1326" s="2">
        <v>46175.836111111108</v>
      </c>
      <c r="B1326" s="9">
        <v>46175</v>
      </c>
      <c r="C1326" s="1" t="s">
        <v>14</v>
      </c>
      <c r="D1326" s="1" t="s">
        <v>6</v>
      </c>
      <c r="E1326" s="2">
        <v>46175.839999999997</v>
      </c>
      <c r="F1326" s="3">
        <f>IF(tbl[[#This Row],[First_Contact_Timestamp]]="",0,1)</f>
        <v>1</v>
      </c>
      <c r="G1326" s="5">
        <f>IF(tbl[[#This Row],[Contacted?]]=0,"",(tbl[[#This Row],[First_Contact_Timestamp]]-tbl[[#This Row],[Lead_Timestamp]])*(24*60))</f>
        <v>5.5999999993946403</v>
      </c>
      <c r="H1326" s="1" t="str" cm="1">
        <f t="array" ref="H13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27" spans="1:8" x14ac:dyDescent="0.35">
      <c r="A1327" s="2">
        <v>46175.877083333333</v>
      </c>
      <c r="B1327" s="9">
        <v>46175</v>
      </c>
      <c r="C1327" s="1" t="s">
        <v>14</v>
      </c>
      <c r="D1327" s="1" t="s">
        <v>9</v>
      </c>
      <c r="E1327" s="2">
        <v>46175.881874999999</v>
      </c>
      <c r="F1327" s="3">
        <f>IF(tbl[[#This Row],[First_Contact_Timestamp]]="",0,1)</f>
        <v>1</v>
      </c>
      <c r="G1327" s="5">
        <f>IF(tbl[[#This Row],[Contacted?]]=0,"",(tbl[[#This Row],[First_Contact_Timestamp]]-tbl[[#This Row],[Lead_Timestamp]])*(24*60))</f>
        <v>6.8999999994412065</v>
      </c>
      <c r="H1327" s="1" t="str" cm="1">
        <f t="array" ref="H13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28" spans="1:8" x14ac:dyDescent="0.35">
      <c r="A1328" s="2">
        <v>46176.050694444442</v>
      </c>
      <c r="B1328" s="9">
        <v>46176</v>
      </c>
      <c r="C1328" s="1" t="s">
        <v>13</v>
      </c>
      <c r="D1328" s="1" t="s">
        <v>5</v>
      </c>
      <c r="E1328" s="2">
        <v>46176.056944444441</v>
      </c>
      <c r="F1328" s="3">
        <f>IF(tbl[[#This Row],[First_Contact_Timestamp]]="",0,1)</f>
        <v>1</v>
      </c>
      <c r="G1328" s="5">
        <f>IF(tbl[[#This Row],[Contacted?]]=0,"",(tbl[[#This Row],[First_Contact_Timestamp]]-tbl[[#This Row],[Lead_Timestamp]])*(24*60))</f>
        <v>8.9999999979045242</v>
      </c>
      <c r="H1328" s="1" t="str" cm="1">
        <f t="array" ref="H13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29" spans="1:8" x14ac:dyDescent="0.35">
      <c r="A1329" s="2">
        <v>46176.059027777781</v>
      </c>
      <c r="B1329" s="9">
        <v>46176</v>
      </c>
      <c r="C1329" s="1" t="s">
        <v>10</v>
      </c>
      <c r="D1329" s="1" t="s">
        <v>6</v>
      </c>
      <c r="E1329" s="2">
        <v>46176.067013888889</v>
      </c>
      <c r="F1329" s="3">
        <f>IF(tbl[[#This Row],[First_Contact_Timestamp]]="",0,1)</f>
        <v>1</v>
      </c>
      <c r="G1329" s="5">
        <f>IF(tbl[[#This Row],[Contacted?]]=0,"",(tbl[[#This Row],[First_Contact_Timestamp]]-tbl[[#This Row],[Lead_Timestamp]])*(24*60))</f>
        <v>11.499999995576218</v>
      </c>
      <c r="H1329" s="1" t="str" cm="1">
        <f t="array" ref="H13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30" spans="1:8" x14ac:dyDescent="0.35">
      <c r="A1330" s="2">
        <v>46176.068749999999</v>
      </c>
      <c r="B1330" s="9">
        <v>46176</v>
      </c>
      <c r="C1330" s="1" t="s">
        <v>14</v>
      </c>
      <c r="D1330" s="1" t="s">
        <v>5</v>
      </c>
      <c r="E1330" s="2">
        <v>46176.073125000003</v>
      </c>
      <c r="F1330" s="3">
        <f>IF(tbl[[#This Row],[First_Contact_Timestamp]]="",0,1)</f>
        <v>1</v>
      </c>
      <c r="G1330" s="5">
        <f>IF(tbl[[#This Row],[Contacted?]]=0,"",(tbl[[#This Row],[First_Contact_Timestamp]]-tbl[[#This Row],[Lead_Timestamp]])*(24*60))</f>
        <v>6.3000000058673322</v>
      </c>
      <c r="H1330" s="1" t="str" cm="1">
        <f t="array" ref="H13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31" spans="1:8" x14ac:dyDescent="0.35">
      <c r="A1331" s="2">
        <v>46176.086805555547</v>
      </c>
      <c r="B1331" s="9">
        <v>46176</v>
      </c>
      <c r="C1331" s="1" t="s">
        <v>14</v>
      </c>
      <c r="D1331" s="1" t="s">
        <v>6</v>
      </c>
      <c r="E1331" s="2">
        <v>46176.10361111111</v>
      </c>
      <c r="F1331" s="3">
        <f>IF(tbl[[#This Row],[First_Contact_Timestamp]]="",0,1)</f>
        <v>1</v>
      </c>
      <c r="G1331" s="5">
        <f>IF(tbl[[#This Row],[Contacted?]]=0,"",(tbl[[#This Row],[First_Contact_Timestamp]]-tbl[[#This Row],[Lead_Timestamp]])*(24*60))</f>
        <v>24.200000009732321</v>
      </c>
      <c r="H1331" s="1" t="str" cm="1">
        <f t="array" ref="H13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32" spans="1:8" x14ac:dyDescent="0.35">
      <c r="A1332" s="2">
        <v>46176.102777777778</v>
      </c>
      <c r="B1332" s="9">
        <v>46176</v>
      </c>
      <c r="C1332" s="1" t="s">
        <v>10</v>
      </c>
      <c r="D1332" s="1" t="s">
        <v>8</v>
      </c>
      <c r="E1332" s="2">
        <v>46176.104791666658</v>
      </c>
      <c r="F1332" s="3">
        <f>IF(tbl[[#This Row],[First_Contact_Timestamp]]="",0,1)</f>
        <v>1</v>
      </c>
      <c r="G1332" s="5">
        <f>IF(tbl[[#This Row],[Contacted?]]=0,"",(tbl[[#This Row],[First_Contact_Timestamp]]-tbl[[#This Row],[Lead_Timestamp]])*(24*60))</f>
        <v>2.8999999864026904</v>
      </c>
      <c r="H1332" s="1" t="str" cm="1">
        <f t="array" ref="H13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33" spans="1:8" x14ac:dyDescent="0.35">
      <c r="A1333" s="2">
        <v>46176.120138888888</v>
      </c>
      <c r="B1333" s="9">
        <v>46176</v>
      </c>
      <c r="C1333" s="1" t="s">
        <v>11</v>
      </c>
      <c r="D1333" s="1" t="s">
        <v>6</v>
      </c>
      <c r="E1333" s="2">
        <v>46176.124722222223</v>
      </c>
      <c r="F1333" s="3">
        <f>IF(tbl[[#This Row],[First_Contact_Timestamp]]="",0,1)</f>
        <v>1</v>
      </c>
      <c r="G1333" s="5">
        <f>IF(tbl[[#This Row],[Contacted?]]=0,"",(tbl[[#This Row],[First_Contact_Timestamp]]-tbl[[#This Row],[Lead_Timestamp]])*(24*60))</f>
        <v>6.6000000026542693</v>
      </c>
      <c r="H1333" s="1" t="str" cm="1">
        <f t="array" ref="H13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34" spans="1:8" x14ac:dyDescent="0.35">
      <c r="A1334" s="2">
        <v>46176.181944444441</v>
      </c>
      <c r="B1334" s="9">
        <v>46176</v>
      </c>
      <c r="C1334" s="1" t="s">
        <v>12</v>
      </c>
      <c r="D1334" s="1" t="s">
        <v>6</v>
      </c>
      <c r="E1334" s="2">
        <v>46176.189930555563</v>
      </c>
      <c r="F1334" s="3">
        <f>IF(tbl[[#This Row],[First_Contact_Timestamp]]="",0,1)</f>
        <v>1</v>
      </c>
      <c r="G1334" s="5">
        <f>IF(tbl[[#This Row],[Contacted?]]=0,"",(tbl[[#This Row],[First_Contact_Timestamp]]-tbl[[#This Row],[Lead_Timestamp]])*(24*60))</f>
        <v>11.500000016530976</v>
      </c>
      <c r="H1334" s="1" t="str" cm="1">
        <f t="array" ref="H13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35" spans="1:8" x14ac:dyDescent="0.35">
      <c r="A1335" s="2">
        <v>46176.252083333333</v>
      </c>
      <c r="B1335" s="9">
        <v>46176</v>
      </c>
      <c r="C1335" s="1" t="s">
        <v>14</v>
      </c>
      <c r="D1335" s="1" t="s">
        <v>7</v>
      </c>
      <c r="E1335" s="2">
        <v>46176.276875000003</v>
      </c>
      <c r="F1335" s="3">
        <f>IF(tbl[[#This Row],[First_Contact_Timestamp]]="",0,1)</f>
        <v>1</v>
      </c>
      <c r="G1335" s="5">
        <f>IF(tbl[[#This Row],[Contacted?]]=0,"",(tbl[[#This Row],[First_Contact_Timestamp]]-tbl[[#This Row],[Lead_Timestamp]])*(24*60))</f>
        <v>35.700000005308539</v>
      </c>
      <c r="H1335" s="1" t="str" cm="1">
        <f t="array" ref="H13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36" spans="1:8" x14ac:dyDescent="0.35">
      <c r="A1336" s="2">
        <v>46176.26666666667</v>
      </c>
      <c r="B1336" s="9">
        <v>46176</v>
      </c>
      <c r="C1336" s="1" t="s">
        <v>13</v>
      </c>
      <c r="D1336" s="1" t="s">
        <v>7</v>
      </c>
      <c r="E1336" s="2">
        <v>46176.270694444444</v>
      </c>
      <c r="F1336" s="3">
        <f>IF(tbl[[#This Row],[First_Contact_Timestamp]]="",0,1)</f>
        <v>1</v>
      </c>
      <c r="G1336" s="5">
        <f>IF(tbl[[#This Row],[Contacted?]]=0,"",(tbl[[#This Row],[First_Contact_Timestamp]]-tbl[[#This Row],[Lead_Timestamp]])*(24*60))</f>
        <v>5.7999999937601388</v>
      </c>
      <c r="H1336" s="1" t="str" cm="1">
        <f t="array" ref="H13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37" spans="1:8" x14ac:dyDescent="0.35">
      <c r="A1337" s="2">
        <v>46176.281944444447</v>
      </c>
      <c r="B1337" s="9">
        <v>46176</v>
      </c>
      <c r="C1337" s="1" t="s">
        <v>12</v>
      </c>
      <c r="D1337" s="1" t="s">
        <v>6</v>
      </c>
      <c r="E1337" s="2">
        <v>46176.283819444441</v>
      </c>
      <c r="F1337" s="3">
        <f>IF(tbl[[#This Row],[First_Contact_Timestamp]]="",0,1)</f>
        <v>1</v>
      </c>
      <c r="G1337" s="5">
        <f>IF(tbl[[#This Row],[Contacted?]]=0,"",(tbl[[#This Row],[First_Contact_Timestamp]]-tbl[[#This Row],[Lead_Timestamp]])*(24*60))</f>
        <v>2.699999992037192</v>
      </c>
      <c r="H1337" s="1" t="str" cm="1">
        <f t="array" ref="H13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38" spans="1:8" x14ac:dyDescent="0.35">
      <c r="A1338" s="2">
        <v>46176.522222222222</v>
      </c>
      <c r="B1338" s="9">
        <v>46176</v>
      </c>
      <c r="C1338" s="1" t="s">
        <v>13</v>
      </c>
      <c r="D1338" s="1" t="s">
        <v>6</v>
      </c>
      <c r="E1338" s="2">
        <v>46176.530694444453</v>
      </c>
      <c r="F1338" s="3">
        <f>IF(tbl[[#This Row],[First_Contact_Timestamp]]="",0,1)</f>
        <v>1</v>
      </c>
      <c r="G1338" s="5">
        <f>IF(tbl[[#This Row],[Contacted?]]=0,"",(tbl[[#This Row],[First_Contact_Timestamp]]-tbl[[#This Row],[Lead_Timestamp]])*(24*60))</f>
        <v>12.200000012526289</v>
      </c>
      <c r="H1338" s="1" t="str" cm="1">
        <f t="array" ref="H13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39" spans="1:8" x14ac:dyDescent="0.35">
      <c r="A1339" s="2">
        <v>46176.525694444441</v>
      </c>
      <c r="B1339" s="9">
        <v>46176</v>
      </c>
      <c r="C1339" s="1" t="s">
        <v>13</v>
      </c>
      <c r="D1339" s="1" t="s">
        <v>7</v>
      </c>
      <c r="E1339" s="2">
        <v>46176.547847222217</v>
      </c>
      <c r="F1339" s="3">
        <f>IF(tbl[[#This Row],[First_Contact_Timestamp]]="",0,1)</f>
        <v>1</v>
      </c>
      <c r="G1339" s="5">
        <f>IF(tbl[[#This Row],[Contacted?]]=0,"",(tbl[[#This Row],[First_Contact_Timestamp]]-tbl[[#This Row],[Lead_Timestamp]])*(24*60))</f>
        <v>31.8999999971129</v>
      </c>
      <c r="H1339" s="1" t="str" cm="1">
        <f t="array" ref="H13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40" spans="1:8" x14ac:dyDescent="0.35">
      <c r="A1340" s="2">
        <v>46176.65347222222</v>
      </c>
      <c r="B1340" s="9">
        <v>46176</v>
      </c>
      <c r="C1340" s="1" t="s">
        <v>11</v>
      </c>
      <c r="D1340" s="1" t="s">
        <v>7</v>
      </c>
      <c r="E1340" s="2">
        <v>46176.666527777779</v>
      </c>
      <c r="F1340" s="3">
        <f>IF(tbl[[#This Row],[First_Contact_Timestamp]]="",0,1)</f>
        <v>1</v>
      </c>
      <c r="G1340" s="5">
        <f>IF(tbl[[#This Row],[Contacted?]]=0,"",(tbl[[#This Row],[First_Contact_Timestamp]]-tbl[[#This Row],[Lead_Timestamp]])*(24*60))</f>
        <v>18.800000004703179</v>
      </c>
      <c r="H1340" s="1" t="str" cm="1">
        <f t="array" ref="H13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41" spans="1:8" x14ac:dyDescent="0.35">
      <c r="A1341" s="2">
        <v>46176.685416666667</v>
      </c>
      <c r="B1341" s="9">
        <v>46176</v>
      </c>
      <c r="C1341" s="1" t="s">
        <v>10</v>
      </c>
      <c r="D1341" s="1" t="s">
        <v>5</v>
      </c>
      <c r="E1341" s="2">
        <v>46176.687430555547</v>
      </c>
      <c r="F1341" s="3">
        <f>IF(tbl[[#This Row],[First_Contact_Timestamp]]="",0,1)</f>
        <v>1</v>
      </c>
      <c r="G1341" s="5">
        <f>IF(tbl[[#This Row],[Contacted?]]=0,"",(tbl[[#This Row],[First_Contact_Timestamp]]-tbl[[#This Row],[Lead_Timestamp]])*(24*60))</f>
        <v>2.8999999864026904</v>
      </c>
      <c r="H1341" s="1" t="str" cm="1">
        <f t="array" ref="H13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42" spans="1:8" x14ac:dyDescent="0.35">
      <c r="A1342" s="2">
        <v>46176.792361111111</v>
      </c>
      <c r="B1342" s="9">
        <v>46176</v>
      </c>
      <c r="C1342" s="1" t="s">
        <v>12</v>
      </c>
      <c r="D1342" s="1" t="s">
        <v>5</v>
      </c>
      <c r="E1342" s="2">
        <v>46176.800555555557</v>
      </c>
      <c r="F1342" s="3">
        <f>IF(tbl[[#This Row],[First_Contact_Timestamp]]="",0,1)</f>
        <v>1</v>
      </c>
      <c r="G1342" s="5">
        <f>IF(tbl[[#This Row],[Contacted?]]=0,"",(tbl[[#This Row],[First_Contact_Timestamp]]-tbl[[#This Row],[Lead_Timestamp]])*(24*60))</f>
        <v>11.800000002840534</v>
      </c>
      <c r="H1342" s="1" t="str" cm="1">
        <f t="array" ref="H13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43" spans="1:8" x14ac:dyDescent="0.35">
      <c r="A1343" s="2">
        <v>46176.862500000003</v>
      </c>
      <c r="B1343" s="9">
        <v>46176</v>
      </c>
      <c r="C1343" s="1" t="s">
        <v>14</v>
      </c>
      <c r="D1343" s="1" t="s">
        <v>8</v>
      </c>
      <c r="E1343" s="2">
        <v>46176.868680555563</v>
      </c>
      <c r="F1343" s="3">
        <f>IF(tbl[[#This Row],[First_Contact_Timestamp]]="",0,1)</f>
        <v>1</v>
      </c>
      <c r="G1343" s="5">
        <f>IF(tbl[[#This Row],[Contacted?]]=0,"",(tbl[[#This Row],[First_Contact_Timestamp]]-tbl[[#This Row],[Lead_Timestamp]])*(24*60))</f>
        <v>8.9000000059604645</v>
      </c>
      <c r="H1343" s="1" t="str" cm="1">
        <f t="array" ref="H13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44" spans="1:8" x14ac:dyDescent="0.35">
      <c r="A1344" s="2">
        <v>46176.897222222222</v>
      </c>
      <c r="B1344" s="9">
        <v>46176</v>
      </c>
      <c r="C1344" s="1" t="s">
        <v>13</v>
      </c>
      <c r="D1344" s="1" t="s">
        <v>5</v>
      </c>
      <c r="E1344" s="2">
        <v>46176.932291666657</v>
      </c>
      <c r="F1344" s="3">
        <f>IF(tbl[[#This Row],[First_Contact_Timestamp]]="",0,1)</f>
        <v>1</v>
      </c>
      <c r="G1344" s="5">
        <f>IF(tbl[[#This Row],[Contacted?]]=0,"",(tbl[[#This Row],[First_Contact_Timestamp]]-tbl[[#This Row],[Lead_Timestamp]])*(24*60))</f>
        <v>50.499999986495823</v>
      </c>
      <c r="H1344" s="1" t="str" cm="1">
        <f t="array" ref="H13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45" spans="1:8" x14ac:dyDescent="0.35">
      <c r="A1345" s="2">
        <v>46176.996527777781</v>
      </c>
      <c r="B1345" s="9">
        <v>46176</v>
      </c>
      <c r="C1345" s="1" t="s">
        <v>14</v>
      </c>
      <c r="D1345" s="1" t="s">
        <v>5</v>
      </c>
      <c r="E1345" s="2">
        <v>46176.998402777783</v>
      </c>
      <c r="F1345" s="3">
        <f>IF(tbl[[#This Row],[First_Contact_Timestamp]]="",0,1)</f>
        <v>1</v>
      </c>
      <c r="G1345" s="5">
        <f>IF(tbl[[#This Row],[Contacted?]]=0,"",(tbl[[#This Row],[First_Contact_Timestamp]]-tbl[[#This Row],[Lead_Timestamp]])*(24*60))</f>
        <v>2.700000002514571</v>
      </c>
      <c r="H1345" s="1" t="str" cm="1">
        <f t="array" ref="H13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46" spans="1:8" x14ac:dyDescent="0.35">
      <c r="A1346" s="2">
        <v>46177.10833333333</v>
      </c>
      <c r="B1346" s="9">
        <v>46177</v>
      </c>
      <c r="C1346" s="1" t="s">
        <v>11</v>
      </c>
      <c r="D1346" s="1" t="s">
        <v>5</v>
      </c>
      <c r="E1346" s="2">
        <v>46177.112500000003</v>
      </c>
      <c r="F1346" s="3">
        <f>IF(tbl[[#This Row],[First_Contact_Timestamp]]="",0,1)</f>
        <v>1</v>
      </c>
      <c r="G1346" s="5">
        <f>IF(tbl[[#This Row],[Contacted?]]=0,"",(tbl[[#This Row],[First_Contact_Timestamp]]-tbl[[#This Row],[Lead_Timestamp]])*(24*60))</f>
        <v>6.0000000090803951</v>
      </c>
      <c r="H1346" s="1" t="str" cm="1">
        <f t="array" ref="H13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47" spans="1:8" x14ac:dyDescent="0.35">
      <c r="A1347" s="2">
        <v>46177.569444444453</v>
      </c>
      <c r="B1347" s="9">
        <v>46177</v>
      </c>
      <c r="C1347" s="1" t="s">
        <v>13</v>
      </c>
      <c r="D1347" s="1" t="s">
        <v>6</v>
      </c>
      <c r="E1347" s="2">
        <v>46177.578263888892</v>
      </c>
      <c r="F1347" s="3">
        <f>IF(tbl[[#This Row],[First_Contact_Timestamp]]="",0,1)</f>
        <v>1</v>
      </c>
      <c r="G1347" s="5">
        <f>IF(tbl[[#This Row],[Contacted?]]=0,"",(tbl[[#This Row],[First_Contact_Timestamp]]-tbl[[#This Row],[Lead_Timestamp]])*(24*60))</f>
        <v>12.699999993201345</v>
      </c>
      <c r="H1347" s="1" t="str" cm="1">
        <f t="array" ref="H13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48" spans="1:8" x14ac:dyDescent="0.35">
      <c r="A1348" s="2">
        <v>46177.619444444441</v>
      </c>
      <c r="B1348" s="9">
        <v>46177</v>
      </c>
      <c r="C1348" s="1" t="s">
        <v>12</v>
      </c>
      <c r="D1348" s="1" t="s">
        <v>6</v>
      </c>
      <c r="E1348" s="2">
        <v>46177.623680555553</v>
      </c>
      <c r="F1348" s="3">
        <f>IF(tbl[[#This Row],[First_Contact_Timestamp]]="",0,1)</f>
        <v>1</v>
      </c>
      <c r="G1348" s="5">
        <f>IF(tbl[[#This Row],[Contacted?]]=0,"",(tbl[[#This Row],[First_Contact_Timestamp]]-tbl[[#This Row],[Lead_Timestamp]])*(24*60))</f>
        <v>6.1000000010244548</v>
      </c>
      <c r="H1348" s="1" t="str" cm="1">
        <f t="array" ref="H13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49" spans="1:8" x14ac:dyDescent="0.35">
      <c r="A1349" s="2">
        <v>46177.75277777778</v>
      </c>
      <c r="B1349" s="9">
        <v>46177</v>
      </c>
      <c r="C1349" s="1" t="s">
        <v>10</v>
      </c>
      <c r="D1349" s="1" t="s">
        <v>7</v>
      </c>
      <c r="E1349" s="2">
        <v>46177.75409722222</v>
      </c>
      <c r="F1349" s="3">
        <f>IF(tbl[[#This Row],[First_Contact_Timestamp]]="",0,1)</f>
        <v>1</v>
      </c>
      <c r="G1349" s="5">
        <f>IF(tbl[[#This Row],[Contacted?]]=0,"",(tbl[[#This Row],[First_Contact_Timestamp]]-tbl[[#This Row],[Lead_Timestamp]])*(24*60))</f>
        <v>1.8999999936204404</v>
      </c>
      <c r="H1349" s="1" t="str" cm="1">
        <f t="array" ref="H13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50" spans="1:8" x14ac:dyDescent="0.35">
      <c r="A1350" s="2">
        <v>46178.231249999997</v>
      </c>
      <c r="B1350" s="9">
        <v>46178</v>
      </c>
      <c r="C1350" s="1" t="s">
        <v>11</v>
      </c>
      <c r="D1350" s="1" t="s">
        <v>9</v>
      </c>
      <c r="E1350" s="2">
        <v>46178.237916666672</v>
      </c>
      <c r="F1350" s="3">
        <f>IF(tbl[[#This Row],[First_Contact_Timestamp]]="",0,1)</f>
        <v>1</v>
      </c>
      <c r="G1350" s="5">
        <f>IF(tbl[[#This Row],[Contacted?]]=0,"",(tbl[[#This Row],[First_Contact_Timestamp]]-tbl[[#This Row],[Lead_Timestamp]])*(24*60))</f>
        <v>9.6000000124331564</v>
      </c>
      <c r="H1350" s="1" t="str" cm="1">
        <f t="array" ref="H13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51" spans="1:8" x14ac:dyDescent="0.35">
      <c r="A1351" s="2">
        <v>46178.310416666667</v>
      </c>
      <c r="B1351" s="9">
        <v>46178</v>
      </c>
      <c r="C1351" s="1" t="s">
        <v>14</v>
      </c>
      <c r="D1351" s="1" t="s">
        <v>8</v>
      </c>
      <c r="E1351" s="2">
        <v>46178.314930555563</v>
      </c>
      <c r="F1351" s="3">
        <f>IF(tbl[[#This Row],[First_Contact_Timestamp]]="",0,1)</f>
        <v>1</v>
      </c>
      <c r="G1351" s="5">
        <f>IF(tbl[[#This Row],[Contacted?]]=0,"",(tbl[[#This Row],[First_Contact_Timestamp]]-tbl[[#This Row],[Lead_Timestamp]])*(24*60))</f>
        <v>6.5000000107102096</v>
      </c>
      <c r="H1351" s="1" t="str" cm="1">
        <f t="array" ref="H13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52" spans="1:8" x14ac:dyDescent="0.35">
      <c r="A1352" s="2">
        <v>46178.317361111112</v>
      </c>
      <c r="B1352" s="9">
        <v>46178</v>
      </c>
      <c r="C1352" s="1" t="s">
        <v>11</v>
      </c>
      <c r="D1352" s="1" t="s">
        <v>7</v>
      </c>
      <c r="F1352" s="3">
        <f>IF(tbl[[#This Row],[First_Contact_Timestamp]]="",0,1)</f>
        <v>0</v>
      </c>
      <c r="G1352" s="5" t="str">
        <f>IF(tbl[[#This Row],[Contacted?]]=0,"",(tbl[[#This Row],[First_Contact_Timestamp]]-tbl[[#This Row],[Lead_Timestamp]])*(24*60))</f>
        <v/>
      </c>
      <c r="H1352" s="1" t="str" cm="1">
        <f t="array" ref="H13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53" spans="1:8" x14ac:dyDescent="0.35">
      <c r="A1353" s="2">
        <v>46178.45416666667</v>
      </c>
      <c r="B1353" s="9">
        <v>46178</v>
      </c>
      <c r="C1353" s="1" t="s">
        <v>10</v>
      </c>
      <c r="D1353" s="1" t="s">
        <v>6</v>
      </c>
      <c r="E1353" s="2">
        <v>46178.468402777777</v>
      </c>
      <c r="F1353" s="3">
        <f>IF(tbl[[#This Row],[First_Contact_Timestamp]]="",0,1)</f>
        <v>1</v>
      </c>
      <c r="G1353" s="5">
        <f>IF(tbl[[#This Row],[Contacted?]]=0,"",(tbl[[#This Row],[First_Contact_Timestamp]]-tbl[[#This Row],[Lead_Timestamp]])*(24*60))</f>
        <v>20.499999993480742</v>
      </c>
      <c r="H1353" s="1" t="str" cm="1">
        <f t="array" ref="H13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54" spans="1:8" x14ac:dyDescent="0.35">
      <c r="A1354" s="2">
        <v>46178.627083333333</v>
      </c>
      <c r="B1354" s="9">
        <v>46178</v>
      </c>
      <c r="C1354" s="1" t="s">
        <v>10</v>
      </c>
      <c r="D1354" s="1" t="s">
        <v>7</v>
      </c>
      <c r="E1354" s="2">
        <v>46178.636180555557</v>
      </c>
      <c r="F1354" s="3">
        <f>IF(tbl[[#This Row],[First_Contact_Timestamp]]="",0,1)</f>
        <v>1</v>
      </c>
      <c r="G1354" s="5">
        <f>IF(tbl[[#This Row],[Contacted?]]=0,"",(tbl[[#This Row],[First_Contact_Timestamp]]-tbl[[#This Row],[Lead_Timestamp]])*(24*60))</f>
        <v>13.1000000028871</v>
      </c>
      <c r="H1354" s="1" t="str" cm="1">
        <f t="array" ref="H13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55" spans="1:8" x14ac:dyDescent="0.35">
      <c r="A1355" s="2">
        <v>46178.859722222223</v>
      </c>
      <c r="B1355" s="9">
        <v>46178</v>
      </c>
      <c r="C1355" s="1" t="s">
        <v>13</v>
      </c>
      <c r="D1355" s="1" t="s">
        <v>8</v>
      </c>
      <c r="E1355" s="2">
        <v>46178.862500000003</v>
      </c>
      <c r="F1355" s="3">
        <f>IF(tbl[[#This Row],[First_Contact_Timestamp]]="",0,1)</f>
        <v>1</v>
      </c>
      <c r="G1355" s="5">
        <f>IF(tbl[[#This Row],[Contacted?]]=0,"",(tbl[[#This Row],[First_Contact_Timestamp]]-tbl[[#This Row],[Lead_Timestamp]])*(24*60))</f>
        <v>4.0000000025611371</v>
      </c>
      <c r="H1355" s="1" t="str" cm="1">
        <f t="array" ref="H13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56" spans="1:8" x14ac:dyDescent="0.35">
      <c r="A1356" s="2">
        <v>46178.885416666657</v>
      </c>
      <c r="B1356" s="9">
        <v>46178</v>
      </c>
      <c r="C1356" s="1" t="s">
        <v>10</v>
      </c>
      <c r="D1356" s="1" t="s">
        <v>9</v>
      </c>
      <c r="E1356" s="2">
        <v>46178.888263888883</v>
      </c>
      <c r="F1356" s="3">
        <f>IF(tbl[[#This Row],[First_Contact_Timestamp]]="",0,1)</f>
        <v>1</v>
      </c>
      <c r="G1356" s="5">
        <f>IF(tbl[[#This Row],[Contacted?]]=0,"",(tbl[[#This Row],[First_Contact_Timestamp]]-tbl[[#This Row],[Lead_Timestamp]])*(24*60))</f>
        <v>4.1000000049825758</v>
      </c>
      <c r="H1356" s="1" t="str" cm="1">
        <f t="array" ref="H13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57" spans="1:8" x14ac:dyDescent="0.35">
      <c r="A1357" s="2">
        <v>46178.918749999997</v>
      </c>
      <c r="B1357" s="9">
        <v>46178</v>
      </c>
      <c r="C1357" s="1" t="s">
        <v>13</v>
      </c>
      <c r="D1357" s="1" t="s">
        <v>9</v>
      </c>
      <c r="E1357" s="2">
        <v>46178.927569444437</v>
      </c>
      <c r="F1357" s="3">
        <f>IF(tbl[[#This Row],[First_Contact_Timestamp]]="",0,1)</f>
        <v>1</v>
      </c>
      <c r="G1357" s="5">
        <f>IF(tbl[[#This Row],[Contacted?]]=0,"",(tbl[[#This Row],[First_Contact_Timestamp]]-tbl[[#This Row],[Lead_Timestamp]])*(24*60))</f>
        <v>12.699999993201345</v>
      </c>
      <c r="H1357" s="1" t="str" cm="1">
        <f t="array" ref="H13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58" spans="1:8" x14ac:dyDescent="0.35">
      <c r="A1358" s="2">
        <v>46179.094444444447</v>
      </c>
      <c r="B1358" s="9">
        <v>46179</v>
      </c>
      <c r="C1358" s="1" t="s">
        <v>12</v>
      </c>
      <c r="D1358" s="1" t="s">
        <v>9</v>
      </c>
      <c r="E1358" s="2">
        <v>46179.098749999997</v>
      </c>
      <c r="F1358" s="3">
        <f>IF(tbl[[#This Row],[First_Contact_Timestamp]]="",0,1)</f>
        <v>1</v>
      </c>
      <c r="G1358" s="5">
        <f>IF(tbl[[#This Row],[Contacted?]]=0,"",(tbl[[#This Row],[First_Contact_Timestamp]]-tbl[[#This Row],[Lead_Timestamp]])*(24*60))</f>
        <v>6.1999999929685146</v>
      </c>
      <c r="H1358" s="1" t="str" cm="1">
        <f t="array" ref="H13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59" spans="1:8" x14ac:dyDescent="0.35">
      <c r="A1359" s="2">
        <v>46179.106249999997</v>
      </c>
      <c r="B1359" s="9">
        <v>46179</v>
      </c>
      <c r="C1359" s="1" t="s">
        <v>10</v>
      </c>
      <c r="D1359" s="1" t="s">
        <v>8</v>
      </c>
      <c r="E1359" s="2">
        <v>46179.114027777781</v>
      </c>
      <c r="F1359" s="3">
        <f>IF(tbl[[#This Row],[First_Contact_Timestamp]]="",0,1)</f>
        <v>1</v>
      </c>
      <c r="G1359" s="5">
        <f>IF(tbl[[#This Row],[Contacted?]]=0,"",(tbl[[#This Row],[First_Contact_Timestamp]]-tbl[[#This Row],[Lead_Timestamp]])*(24*60))</f>
        <v>11.20000000926666</v>
      </c>
      <c r="H1359" s="1" t="str" cm="1">
        <f t="array" ref="H13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60" spans="1:8" x14ac:dyDescent="0.35">
      <c r="A1360" s="2">
        <v>46179.179166666669</v>
      </c>
      <c r="B1360" s="9">
        <v>46179</v>
      </c>
      <c r="C1360" s="1" t="s">
        <v>14</v>
      </c>
      <c r="D1360" s="1" t="s">
        <v>5</v>
      </c>
      <c r="E1360" s="2">
        <v>46179.181250000001</v>
      </c>
      <c r="F1360" s="3">
        <f>IF(tbl[[#This Row],[First_Contact_Timestamp]]="",0,1)</f>
        <v>1</v>
      </c>
      <c r="G1360" s="5">
        <f>IF(tbl[[#This Row],[Contacted?]]=0,"",(tbl[[#This Row],[First_Contact_Timestamp]]-tbl[[#This Row],[Lead_Timestamp]])*(24*60))</f>
        <v>2.9999999993015081</v>
      </c>
      <c r="H1360" s="1" t="str" cm="1">
        <f t="array" ref="H13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61" spans="1:8" x14ac:dyDescent="0.35">
      <c r="A1361" s="2">
        <v>46179.20416666667</v>
      </c>
      <c r="B1361" s="9">
        <v>46179</v>
      </c>
      <c r="C1361" s="1" t="s">
        <v>12</v>
      </c>
      <c r="D1361" s="1" t="s">
        <v>8</v>
      </c>
      <c r="E1361" s="2">
        <v>46179.20722222222</v>
      </c>
      <c r="F1361" s="3">
        <f>IF(tbl[[#This Row],[First_Contact_Timestamp]]="",0,1)</f>
        <v>1</v>
      </c>
      <c r="G1361" s="5">
        <f>IF(tbl[[#This Row],[Contacted?]]=0,"",(tbl[[#This Row],[First_Contact_Timestamp]]-tbl[[#This Row],[Lead_Timestamp]])*(24*60))</f>
        <v>4.3999999912921339</v>
      </c>
      <c r="H1361" s="1" t="str" cm="1">
        <f t="array" ref="H13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62" spans="1:8" x14ac:dyDescent="0.35">
      <c r="A1362" s="2">
        <v>46179.496527777781</v>
      </c>
      <c r="B1362" s="9">
        <v>46179</v>
      </c>
      <c r="C1362" s="1" t="s">
        <v>13</v>
      </c>
      <c r="D1362" s="1" t="s">
        <v>9</v>
      </c>
      <c r="E1362" s="2">
        <v>46179.498888888891</v>
      </c>
      <c r="F1362" s="3">
        <f>IF(tbl[[#This Row],[First_Contact_Timestamp]]="",0,1)</f>
        <v>1</v>
      </c>
      <c r="G1362" s="5">
        <f>IF(tbl[[#This Row],[Contacted?]]=0,"",(tbl[[#This Row],[First_Contact_Timestamp]]-tbl[[#This Row],[Lead_Timestamp]])*(24*60))</f>
        <v>3.3999999985098839</v>
      </c>
      <c r="H1362" s="1" t="str" cm="1">
        <f t="array" ref="H13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63" spans="1:8" x14ac:dyDescent="0.35">
      <c r="A1363" s="2">
        <v>46179.881249999999</v>
      </c>
      <c r="B1363" s="9">
        <v>46179</v>
      </c>
      <c r="C1363" s="1" t="s">
        <v>14</v>
      </c>
      <c r="D1363" s="1" t="s">
        <v>5</v>
      </c>
      <c r="E1363" s="2">
        <v>46179.885208333333</v>
      </c>
      <c r="F1363" s="3">
        <f>IF(tbl[[#This Row],[First_Contact_Timestamp]]="",0,1)</f>
        <v>1</v>
      </c>
      <c r="G1363" s="5">
        <f>IF(tbl[[#This Row],[Contacted?]]=0,"",(tbl[[#This Row],[First_Contact_Timestamp]]-tbl[[#This Row],[Lead_Timestamp]])*(24*60))</f>
        <v>5.700000001816079</v>
      </c>
      <c r="H1363" s="1" t="str" cm="1">
        <f t="array" ref="H13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64" spans="1:8" x14ac:dyDescent="0.35">
      <c r="A1364" s="2">
        <v>46179.992361111108</v>
      </c>
      <c r="B1364" s="9">
        <v>46179</v>
      </c>
      <c r="C1364" s="1" t="s">
        <v>13</v>
      </c>
      <c r="D1364" s="1" t="s">
        <v>6</v>
      </c>
      <c r="E1364" s="2">
        <v>46179.99722222222</v>
      </c>
      <c r="F1364" s="3">
        <f>IF(tbl[[#This Row],[First_Contact_Timestamp]]="",0,1)</f>
        <v>1</v>
      </c>
      <c r="G1364" s="5">
        <f>IF(tbl[[#This Row],[Contacted?]]=0,"",(tbl[[#This Row],[First_Contact_Timestamp]]-tbl[[#This Row],[Lead_Timestamp]])*(24*60))</f>
        <v>7.0000000018626451</v>
      </c>
      <c r="H1364" s="1" t="str" cm="1">
        <f t="array" ref="H13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65" spans="1:8" x14ac:dyDescent="0.35">
      <c r="A1365" s="2">
        <v>46180.138888888891</v>
      </c>
      <c r="B1365" s="9">
        <v>46180</v>
      </c>
      <c r="C1365" s="1" t="s">
        <v>11</v>
      </c>
      <c r="D1365" s="1" t="s">
        <v>7</v>
      </c>
      <c r="E1365" s="2">
        <v>46180.143611111111</v>
      </c>
      <c r="F1365" s="3">
        <f>IF(tbl[[#This Row],[First_Contact_Timestamp]]="",0,1)</f>
        <v>1</v>
      </c>
      <c r="G1365" s="5">
        <f>IF(tbl[[#This Row],[Contacted?]]=0,"",(tbl[[#This Row],[First_Contact_Timestamp]]-tbl[[#This Row],[Lead_Timestamp]])*(24*60))</f>
        <v>6.7999999970197678</v>
      </c>
      <c r="H1365" s="1" t="str" cm="1">
        <f t="array" ref="H13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66" spans="1:8" x14ac:dyDescent="0.35">
      <c r="A1366" s="2">
        <v>46180.369444444441</v>
      </c>
      <c r="B1366" s="9">
        <v>46180</v>
      </c>
      <c r="C1366" s="1" t="s">
        <v>12</v>
      </c>
      <c r="D1366" s="1" t="s">
        <v>6</v>
      </c>
      <c r="E1366" s="2">
        <v>46180.391458333332</v>
      </c>
      <c r="F1366" s="3">
        <f>IF(tbl[[#This Row],[First_Contact_Timestamp]]="",0,1)</f>
        <v>1</v>
      </c>
      <c r="G1366" s="5">
        <f>IF(tbl[[#This Row],[Contacted?]]=0,"",(tbl[[#This Row],[First_Contact_Timestamp]]-tbl[[#This Row],[Lead_Timestamp]])*(24*60))</f>
        <v>31.700000002747402</v>
      </c>
      <c r="H1366" s="1" t="str" cm="1">
        <f t="array" ref="H13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67" spans="1:8" x14ac:dyDescent="0.35">
      <c r="A1367" s="2">
        <v>46180.39166666667</v>
      </c>
      <c r="B1367" s="9">
        <v>46180</v>
      </c>
      <c r="C1367" s="1" t="s">
        <v>12</v>
      </c>
      <c r="D1367" s="1" t="s">
        <v>7</v>
      </c>
      <c r="E1367" s="2">
        <v>46180.394513888867</v>
      </c>
      <c r="F1367" s="3">
        <f>IF(tbl[[#This Row],[First_Contact_Timestamp]]="",0,1)</f>
        <v>1</v>
      </c>
      <c r="G1367" s="5">
        <f>IF(tbl[[#This Row],[Contacted?]]=0,"",(tbl[[#This Row],[First_Contact_Timestamp]]-tbl[[#This Row],[Lead_Timestamp]])*(24*60))</f>
        <v>4.0999999630730599</v>
      </c>
      <c r="H1367" s="1" t="str" cm="1">
        <f t="array" ref="H13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68" spans="1:8" x14ac:dyDescent="0.35">
      <c r="A1368" s="2">
        <v>46180.511805555558</v>
      </c>
      <c r="B1368" s="9">
        <v>46180</v>
      </c>
      <c r="C1368" s="1" t="s">
        <v>10</v>
      </c>
      <c r="D1368" s="1" t="s">
        <v>9</v>
      </c>
      <c r="E1368" s="2">
        <v>46180.532361111109</v>
      </c>
      <c r="F1368" s="3">
        <f>IF(tbl[[#This Row],[First_Contact_Timestamp]]="",0,1)</f>
        <v>1</v>
      </c>
      <c r="G1368" s="5">
        <f>IF(tbl[[#This Row],[Contacted?]]=0,"",(tbl[[#This Row],[First_Contact_Timestamp]]-tbl[[#This Row],[Lead_Timestamp]])*(24*60))</f>
        <v>29.599999993806705</v>
      </c>
      <c r="H1368" s="1" t="str" cm="1">
        <f t="array" ref="H13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69" spans="1:8" x14ac:dyDescent="0.35">
      <c r="A1369" s="2">
        <v>46180.512499999997</v>
      </c>
      <c r="B1369" s="9">
        <v>46180</v>
      </c>
      <c r="C1369" s="1" t="s">
        <v>10</v>
      </c>
      <c r="D1369" s="1" t="s">
        <v>5</v>
      </c>
      <c r="E1369" s="2">
        <v>46180.520902777767</v>
      </c>
      <c r="F1369" s="3">
        <f>IF(tbl[[#This Row],[First_Contact_Timestamp]]="",0,1)</f>
        <v>1</v>
      </c>
      <c r="G1369" s="5">
        <f>IF(tbl[[#This Row],[Contacted?]]=0,"",(tbl[[#This Row],[First_Contact_Timestamp]]-tbl[[#This Row],[Lead_Timestamp]])*(24*60))</f>
        <v>12.099999989150092</v>
      </c>
      <c r="H1369" s="1" t="str" cm="1">
        <f t="array" ref="H13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70" spans="1:8" x14ac:dyDescent="0.35">
      <c r="A1370" s="2">
        <v>46180.742361111108</v>
      </c>
      <c r="B1370" s="9">
        <v>46180</v>
      </c>
      <c r="C1370" s="1" t="s">
        <v>11</v>
      </c>
      <c r="D1370" s="1" t="s">
        <v>5</v>
      </c>
      <c r="E1370" s="2">
        <v>46180.749166666668</v>
      </c>
      <c r="F1370" s="3">
        <f>IF(tbl[[#This Row],[First_Contact_Timestamp]]="",0,1)</f>
        <v>1</v>
      </c>
      <c r="G1370" s="5">
        <f>IF(tbl[[#This Row],[Contacted?]]=0,"",(tbl[[#This Row],[First_Contact_Timestamp]]-tbl[[#This Row],[Lead_Timestamp]])*(24*60))</f>
        <v>9.8000000067986548</v>
      </c>
      <c r="H1370" s="1" t="str" cm="1">
        <f t="array" ref="H13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71" spans="1:8" x14ac:dyDescent="0.35">
      <c r="A1371" s="2">
        <v>46180.865972222222</v>
      </c>
      <c r="B1371" s="9">
        <v>46180</v>
      </c>
      <c r="C1371" s="1" t="s">
        <v>12</v>
      </c>
      <c r="D1371" s="1" t="s">
        <v>5</v>
      </c>
      <c r="F1371" s="3">
        <f>IF(tbl[[#This Row],[First_Contact_Timestamp]]="",0,1)</f>
        <v>0</v>
      </c>
      <c r="G1371" s="5" t="str">
        <f>IF(tbl[[#This Row],[Contacted?]]=0,"",(tbl[[#This Row],[First_Contact_Timestamp]]-tbl[[#This Row],[Lead_Timestamp]])*(24*60))</f>
        <v/>
      </c>
      <c r="H1371" s="1" t="str" cm="1">
        <f t="array" ref="H13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72" spans="1:8" x14ac:dyDescent="0.35">
      <c r="A1372" s="2">
        <v>46180.947916666657</v>
      </c>
      <c r="B1372" s="9">
        <v>46180</v>
      </c>
      <c r="C1372" s="1" t="s">
        <v>11</v>
      </c>
      <c r="D1372" s="1" t="s">
        <v>6</v>
      </c>
      <c r="E1372" s="2">
        <v>46180.956250000003</v>
      </c>
      <c r="F1372" s="3">
        <f>IF(tbl[[#This Row],[First_Contact_Timestamp]]="",0,1)</f>
        <v>1</v>
      </c>
      <c r="G1372" s="5">
        <f>IF(tbl[[#This Row],[Contacted?]]=0,"",(tbl[[#This Row],[First_Contact_Timestamp]]-tbl[[#This Row],[Lead_Timestamp]])*(24*60))</f>
        <v>12.00000001816079</v>
      </c>
      <c r="H1372" s="1" t="str" cm="1">
        <f t="array" ref="H13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373" spans="1:8" x14ac:dyDescent="0.35">
      <c r="A1373" s="2">
        <v>46181.033333333333</v>
      </c>
      <c r="B1373" s="9">
        <v>46181</v>
      </c>
      <c r="C1373" s="1" t="s">
        <v>13</v>
      </c>
      <c r="D1373" s="1" t="s">
        <v>9</v>
      </c>
      <c r="E1373" s="2">
        <v>46181.064375000002</v>
      </c>
      <c r="F1373" s="3">
        <f>IF(tbl[[#This Row],[First_Contact_Timestamp]]="",0,1)</f>
        <v>1</v>
      </c>
      <c r="G1373" s="5">
        <f>IF(tbl[[#This Row],[Contacted?]]=0,"",(tbl[[#This Row],[First_Contact_Timestamp]]-tbl[[#This Row],[Lead_Timestamp]])*(24*60))</f>
        <v>44.700000003213063</v>
      </c>
      <c r="H1373" s="1" t="str" cm="1">
        <f t="array" ref="H13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74" spans="1:8" x14ac:dyDescent="0.35">
      <c r="A1374" s="2">
        <v>46181.086111111108</v>
      </c>
      <c r="B1374" s="9">
        <v>46181</v>
      </c>
      <c r="C1374" s="1" t="s">
        <v>14</v>
      </c>
      <c r="D1374" s="1" t="s">
        <v>7</v>
      </c>
      <c r="E1374" s="2">
        <v>46181.116249999999</v>
      </c>
      <c r="F1374" s="3">
        <f>IF(tbl[[#This Row],[First_Contact_Timestamp]]="",0,1)</f>
        <v>1</v>
      </c>
      <c r="G1374" s="5">
        <f>IF(tbl[[#This Row],[Contacted?]]=0,"",(tbl[[#This Row],[First_Contact_Timestamp]]-tbl[[#This Row],[Lead_Timestamp]])*(24*60))</f>
        <v>43.400000003166497</v>
      </c>
      <c r="H1374" s="1" t="str" cm="1">
        <f t="array" ref="H13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75" spans="1:8" x14ac:dyDescent="0.35">
      <c r="A1375" s="2">
        <v>46181.179166666669</v>
      </c>
      <c r="B1375" s="9">
        <v>46181</v>
      </c>
      <c r="C1375" s="1" t="s">
        <v>12</v>
      </c>
      <c r="D1375" s="1" t="s">
        <v>6</v>
      </c>
      <c r="E1375" s="2">
        <v>46181.181250000001</v>
      </c>
      <c r="F1375" s="3">
        <f>IF(tbl[[#This Row],[First_Contact_Timestamp]]="",0,1)</f>
        <v>1</v>
      </c>
      <c r="G1375" s="5">
        <f>IF(tbl[[#This Row],[Contacted?]]=0,"",(tbl[[#This Row],[First_Contact_Timestamp]]-tbl[[#This Row],[Lead_Timestamp]])*(24*60))</f>
        <v>2.9999999993015081</v>
      </c>
      <c r="H1375" s="1" t="str" cm="1">
        <f t="array" ref="H13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76" spans="1:8" x14ac:dyDescent="0.35">
      <c r="A1376" s="2">
        <v>46181.226388888892</v>
      </c>
      <c r="B1376" s="9">
        <v>46181</v>
      </c>
      <c r="C1376" s="1" t="s">
        <v>12</v>
      </c>
      <c r="D1376" s="1" t="s">
        <v>6</v>
      </c>
      <c r="E1376" s="2">
        <v>46181.229861111111</v>
      </c>
      <c r="F1376" s="3">
        <f>IF(tbl[[#This Row],[First_Contact_Timestamp]]="",0,1)</f>
        <v>1</v>
      </c>
      <c r="G1376" s="5">
        <f>IF(tbl[[#This Row],[Contacted?]]=0,"",(tbl[[#This Row],[First_Contact_Timestamp]]-tbl[[#This Row],[Lead_Timestamp]])*(24*60))</f>
        <v>4.9999999953433871</v>
      </c>
      <c r="H1376" s="1" t="str" cm="1">
        <f t="array" ref="H13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77" spans="1:8" x14ac:dyDescent="0.35">
      <c r="A1377" s="2">
        <v>46181.240972222222</v>
      </c>
      <c r="B1377" s="9">
        <v>46181</v>
      </c>
      <c r="C1377" s="1" t="s">
        <v>14</v>
      </c>
      <c r="D1377" s="1" t="s">
        <v>7</v>
      </c>
      <c r="E1377" s="2">
        <v>46181.245763888888</v>
      </c>
      <c r="F1377" s="3">
        <f>IF(tbl[[#This Row],[First_Contact_Timestamp]]="",0,1)</f>
        <v>1</v>
      </c>
      <c r="G1377" s="5">
        <f>IF(tbl[[#This Row],[Contacted?]]=0,"",(tbl[[#This Row],[First_Contact_Timestamp]]-tbl[[#This Row],[Lead_Timestamp]])*(24*60))</f>
        <v>6.8999999994412065</v>
      </c>
      <c r="H1377" s="1" t="str" cm="1">
        <f t="array" ref="H13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78" spans="1:8" x14ac:dyDescent="0.35">
      <c r="A1378" s="2">
        <v>46181.554861111108</v>
      </c>
      <c r="B1378" s="9">
        <v>46181</v>
      </c>
      <c r="C1378" s="1" t="s">
        <v>12</v>
      </c>
      <c r="D1378" s="1" t="s">
        <v>5</v>
      </c>
      <c r="E1378" s="2">
        <v>46181.559444444443</v>
      </c>
      <c r="F1378" s="3">
        <f>IF(tbl[[#This Row],[First_Contact_Timestamp]]="",0,1)</f>
        <v>1</v>
      </c>
      <c r="G1378" s="5">
        <f>IF(tbl[[#This Row],[Contacted?]]=0,"",(tbl[[#This Row],[First_Contact_Timestamp]]-tbl[[#This Row],[Lead_Timestamp]])*(24*60))</f>
        <v>6.6000000026542693</v>
      </c>
      <c r="H1378" s="1" t="str" cm="1">
        <f t="array" ref="H13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79" spans="1:8" x14ac:dyDescent="0.35">
      <c r="A1379" s="2">
        <v>46181.571527777778</v>
      </c>
      <c r="B1379" s="9">
        <v>46181</v>
      </c>
      <c r="C1379" s="1" t="s">
        <v>13</v>
      </c>
      <c r="D1379" s="1" t="s">
        <v>8</v>
      </c>
      <c r="E1379" s="2">
        <v>46181.577708333331</v>
      </c>
      <c r="F1379" s="3">
        <f>IF(tbl[[#This Row],[First_Contact_Timestamp]]="",0,1)</f>
        <v>1</v>
      </c>
      <c r="G1379" s="5">
        <f>IF(tbl[[#This Row],[Contacted?]]=0,"",(tbl[[#This Row],[First_Contact_Timestamp]]-tbl[[#This Row],[Lead_Timestamp]])*(24*60))</f>
        <v>8.8999999954830855</v>
      </c>
      <c r="H1379" s="1" t="str" cm="1">
        <f t="array" ref="H13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80" spans="1:8" x14ac:dyDescent="0.35">
      <c r="A1380" s="2">
        <v>46181.613194444442</v>
      </c>
      <c r="B1380" s="9">
        <v>46181</v>
      </c>
      <c r="C1380" s="1" t="s">
        <v>13</v>
      </c>
      <c r="D1380" s="1" t="s">
        <v>5</v>
      </c>
      <c r="E1380" s="2">
        <v>46181.63013888889</v>
      </c>
      <c r="F1380" s="3">
        <f>IF(tbl[[#This Row],[First_Contact_Timestamp]]="",0,1)</f>
        <v>1</v>
      </c>
      <c r="G1380" s="5">
        <f>IF(tbl[[#This Row],[Contacted?]]=0,"",(tbl[[#This Row],[First_Contact_Timestamp]]-tbl[[#This Row],[Lead_Timestamp]])*(24*60))</f>
        <v>24.400000004097819</v>
      </c>
      <c r="H1380" s="1" t="str" cm="1">
        <f t="array" ref="H13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81" spans="1:8" x14ac:dyDescent="0.35">
      <c r="A1381" s="2">
        <v>46181.613888888889</v>
      </c>
      <c r="B1381" s="9">
        <v>46181</v>
      </c>
      <c r="C1381" s="1" t="s">
        <v>11</v>
      </c>
      <c r="D1381" s="1" t="s">
        <v>9</v>
      </c>
      <c r="E1381" s="2">
        <v>46181.619097222218</v>
      </c>
      <c r="F1381" s="3">
        <f>IF(tbl[[#This Row],[First_Contact_Timestamp]]="",0,1)</f>
        <v>1</v>
      </c>
      <c r="G1381" s="5">
        <f>IF(tbl[[#This Row],[Contacted?]]=0,"",(tbl[[#This Row],[First_Contact_Timestamp]]-tbl[[#This Row],[Lead_Timestamp]])*(24*60))</f>
        <v>7.4999999930150807</v>
      </c>
      <c r="H1381" s="1" t="str" cm="1">
        <f t="array" ref="H13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82" spans="1:8" x14ac:dyDescent="0.35">
      <c r="A1382" s="2">
        <v>46181.621527777781</v>
      </c>
      <c r="B1382" s="9">
        <v>46181</v>
      </c>
      <c r="C1382" s="1" t="s">
        <v>13</v>
      </c>
      <c r="D1382" s="1" t="s">
        <v>6</v>
      </c>
      <c r="E1382" s="2">
        <v>46181.624861111108</v>
      </c>
      <c r="F1382" s="3">
        <f>IF(tbl[[#This Row],[First_Contact_Timestamp]]="",0,1)</f>
        <v>1</v>
      </c>
      <c r="G1382" s="5">
        <f>IF(tbl[[#This Row],[Contacted?]]=0,"",(tbl[[#This Row],[First_Contact_Timestamp]]-tbl[[#This Row],[Lead_Timestamp]])*(24*60))</f>
        <v>4.7999999905005097</v>
      </c>
      <c r="H1382" s="1" t="str" cm="1">
        <f t="array" ref="H13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83" spans="1:8" x14ac:dyDescent="0.35">
      <c r="A1383" s="2">
        <v>46181.773611111108</v>
      </c>
      <c r="B1383" s="9">
        <v>46181</v>
      </c>
      <c r="C1383" s="1" t="s">
        <v>13</v>
      </c>
      <c r="D1383" s="1" t="s">
        <v>7</v>
      </c>
      <c r="E1383" s="2">
        <v>46181.815208333333</v>
      </c>
      <c r="F1383" s="3">
        <f>IF(tbl[[#This Row],[First_Contact_Timestamp]]="",0,1)</f>
        <v>1</v>
      </c>
      <c r="G1383" s="5">
        <f>IF(tbl[[#This Row],[Contacted?]]=0,"",(tbl[[#This Row],[First_Contact_Timestamp]]-tbl[[#This Row],[Lead_Timestamp]])*(24*60))</f>
        <v>59.900000004563481</v>
      </c>
      <c r="H1383" s="1" t="str" cm="1">
        <f t="array" ref="H13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84" spans="1:8" x14ac:dyDescent="0.35">
      <c r="A1384" s="2">
        <v>46181.856249999997</v>
      </c>
      <c r="B1384" s="9">
        <v>46181</v>
      </c>
      <c r="C1384" s="1" t="s">
        <v>13</v>
      </c>
      <c r="D1384" s="1" t="s">
        <v>8</v>
      </c>
      <c r="E1384" s="2">
        <v>46181.862083333333</v>
      </c>
      <c r="F1384" s="3">
        <f>IF(tbl[[#This Row],[First_Contact_Timestamp]]="",0,1)</f>
        <v>1</v>
      </c>
      <c r="G1384" s="5">
        <f>IF(tbl[[#This Row],[Contacted?]]=0,"",(tbl[[#This Row],[First_Contact_Timestamp]]-tbl[[#This Row],[Lead_Timestamp]])*(24*60))</f>
        <v>8.40000000433065</v>
      </c>
      <c r="H1384" s="1" t="str" cm="1">
        <f t="array" ref="H13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85" spans="1:8" x14ac:dyDescent="0.35">
      <c r="A1385" s="2">
        <v>46181.936111111107</v>
      </c>
      <c r="B1385" s="9">
        <v>46181</v>
      </c>
      <c r="C1385" s="1" t="s">
        <v>10</v>
      </c>
      <c r="D1385" s="1" t="s">
        <v>8</v>
      </c>
      <c r="E1385" s="2">
        <v>46181.939166666663</v>
      </c>
      <c r="F1385" s="3">
        <f>IF(tbl[[#This Row],[First_Contact_Timestamp]]="",0,1)</f>
        <v>1</v>
      </c>
      <c r="G1385" s="5">
        <f>IF(tbl[[#This Row],[Contacted?]]=0,"",(tbl[[#This Row],[First_Contact_Timestamp]]-tbl[[#This Row],[Lead_Timestamp]])*(24*60))</f>
        <v>4.4000000017695129</v>
      </c>
      <c r="H1385" s="1" t="str" cm="1">
        <f t="array" ref="H13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86" spans="1:8" x14ac:dyDescent="0.35">
      <c r="A1386" s="2">
        <v>46182.142361111109</v>
      </c>
      <c r="B1386" s="9">
        <v>46182</v>
      </c>
      <c r="C1386" s="1" t="s">
        <v>11</v>
      </c>
      <c r="D1386" s="1" t="s">
        <v>8</v>
      </c>
      <c r="E1386" s="2">
        <v>46182.154652777783</v>
      </c>
      <c r="F1386" s="3">
        <f>IF(tbl[[#This Row],[First_Contact_Timestamp]]="",0,1)</f>
        <v>1</v>
      </c>
      <c r="G1386" s="5">
        <f>IF(tbl[[#This Row],[Contacted?]]=0,"",(tbl[[#This Row],[First_Contact_Timestamp]]-tbl[[#This Row],[Lead_Timestamp]])*(24*60))</f>
        <v>17.70000000949949</v>
      </c>
      <c r="H1386" s="1" t="str" cm="1">
        <f t="array" ref="H13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87" spans="1:8" x14ac:dyDescent="0.35">
      <c r="A1387" s="2">
        <v>46182.205555555563</v>
      </c>
      <c r="B1387" s="9">
        <v>46182</v>
      </c>
      <c r="C1387" s="1" t="s">
        <v>12</v>
      </c>
      <c r="D1387" s="1" t="s">
        <v>6</v>
      </c>
      <c r="E1387" s="2">
        <v>46182.208124999997</v>
      </c>
      <c r="F1387" s="3">
        <f>IF(tbl[[#This Row],[First_Contact_Timestamp]]="",0,1)</f>
        <v>1</v>
      </c>
      <c r="G1387" s="5">
        <f>IF(tbl[[#This Row],[Contacted?]]=0,"",(tbl[[#This Row],[First_Contact_Timestamp]]-tbl[[#This Row],[Lead_Timestamp]])*(24*60))</f>
        <v>3.699999984819442</v>
      </c>
      <c r="H1387" s="1" t="str" cm="1">
        <f t="array" ref="H13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88" spans="1:8" x14ac:dyDescent="0.35">
      <c r="A1388" s="2">
        <v>46182.331944444442</v>
      </c>
      <c r="B1388" s="9">
        <v>46182</v>
      </c>
      <c r="C1388" s="1" t="s">
        <v>11</v>
      </c>
      <c r="D1388" s="1" t="s">
        <v>9</v>
      </c>
      <c r="E1388" s="2">
        <v>46182.337500000001</v>
      </c>
      <c r="F1388" s="3">
        <f>IF(tbl[[#This Row],[First_Contact_Timestamp]]="",0,1)</f>
        <v>1</v>
      </c>
      <c r="G1388" s="5">
        <f>IF(tbl[[#This Row],[Contacted?]]=0,"",(tbl[[#This Row],[First_Contact_Timestamp]]-tbl[[#This Row],[Lead_Timestamp]])*(24*60))</f>
        <v>8.0000000051222742</v>
      </c>
      <c r="H1388" s="1" t="str" cm="1">
        <f t="array" ref="H13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89" spans="1:8" x14ac:dyDescent="0.35">
      <c r="A1389" s="2">
        <v>46182.348611111112</v>
      </c>
      <c r="B1389" s="9">
        <v>46182</v>
      </c>
      <c r="C1389" s="1" t="s">
        <v>14</v>
      </c>
      <c r="D1389" s="1" t="s">
        <v>9</v>
      </c>
      <c r="E1389" s="2">
        <v>46182.354513888888</v>
      </c>
      <c r="F1389" s="3">
        <f>IF(tbl[[#This Row],[First_Contact_Timestamp]]="",0,1)</f>
        <v>1</v>
      </c>
      <c r="G1389" s="5">
        <f>IF(tbl[[#This Row],[Contacted?]]=0,"",(tbl[[#This Row],[First_Contact_Timestamp]]-tbl[[#This Row],[Lead_Timestamp]])*(24*60))</f>
        <v>8.4999999962747097</v>
      </c>
      <c r="H1389" s="1" t="str" cm="1">
        <f t="array" ref="H13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0" spans="1:8" x14ac:dyDescent="0.35">
      <c r="A1390" s="2">
        <v>46182.379166666673</v>
      </c>
      <c r="B1390" s="9">
        <v>46182</v>
      </c>
      <c r="C1390" s="1" t="s">
        <v>14</v>
      </c>
      <c r="D1390" s="1" t="s">
        <v>5</v>
      </c>
      <c r="E1390" s="2">
        <v>46182.390625</v>
      </c>
      <c r="F1390" s="3">
        <f>IF(tbl[[#This Row],[First_Contact_Timestamp]]="",0,1)</f>
        <v>1</v>
      </c>
      <c r="G1390" s="5">
        <f>IF(tbl[[#This Row],[Contacted?]]=0,"",(tbl[[#This Row],[First_Contact_Timestamp]]-tbl[[#This Row],[Lead_Timestamp]])*(24*60))</f>
        <v>16.499999990919605</v>
      </c>
      <c r="H1390" s="1" t="str" cm="1">
        <f t="array" ref="H13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391" spans="1:8" x14ac:dyDescent="0.35">
      <c r="A1391" s="2">
        <v>46182.387499999997</v>
      </c>
      <c r="B1391" s="9">
        <v>46182</v>
      </c>
      <c r="C1391" s="1" t="s">
        <v>12</v>
      </c>
      <c r="D1391" s="1" t="s">
        <v>7</v>
      </c>
      <c r="E1391" s="2">
        <v>46182.390972222223</v>
      </c>
      <c r="F1391" s="3">
        <f>IF(tbl[[#This Row],[First_Contact_Timestamp]]="",0,1)</f>
        <v>1</v>
      </c>
      <c r="G1391" s="5">
        <f>IF(tbl[[#This Row],[Contacted?]]=0,"",(tbl[[#This Row],[First_Contact_Timestamp]]-tbl[[#This Row],[Lead_Timestamp]])*(24*60))</f>
        <v>5.0000000058207661</v>
      </c>
      <c r="H1391" s="1" t="str" cm="1">
        <f t="array" ref="H13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2" spans="1:8" x14ac:dyDescent="0.35">
      <c r="A1392" s="2">
        <v>46182.395138888889</v>
      </c>
      <c r="B1392" s="9">
        <v>46182</v>
      </c>
      <c r="C1392" s="1" t="s">
        <v>11</v>
      </c>
      <c r="D1392" s="1" t="s">
        <v>6</v>
      </c>
      <c r="F1392" s="3">
        <f>IF(tbl[[#This Row],[First_Contact_Timestamp]]="",0,1)</f>
        <v>0</v>
      </c>
      <c r="G1392" s="5" t="str">
        <f>IF(tbl[[#This Row],[Contacted?]]=0,"",(tbl[[#This Row],[First_Contact_Timestamp]]-tbl[[#This Row],[Lead_Timestamp]])*(24*60))</f>
        <v/>
      </c>
      <c r="H1392" s="1" t="str" cm="1">
        <f t="array" ref="H13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393" spans="1:8" x14ac:dyDescent="0.35">
      <c r="A1393" s="2">
        <v>46182.421527777777</v>
      </c>
      <c r="B1393" s="9">
        <v>46182</v>
      </c>
      <c r="C1393" s="1" t="s">
        <v>12</v>
      </c>
      <c r="D1393" s="1" t="s">
        <v>5</v>
      </c>
      <c r="E1393" s="2">
        <v>46182.425138888888</v>
      </c>
      <c r="F1393" s="3">
        <f>IF(tbl[[#This Row],[First_Contact_Timestamp]]="",0,1)</f>
        <v>1</v>
      </c>
      <c r="G1393" s="5">
        <f>IF(tbl[[#This Row],[Contacted?]]=0,"",(tbl[[#This Row],[First_Contact_Timestamp]]-tbl[[#This Row],[Lead_Timestamp]])*(24*60))</f>
        <v>5.2000000001862645</v>
      </c>
      <c r="H1393" s="1" t="str" cm="1">
        <f t="array" ref="H13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4" spans="1:8" x14ac:dyDescent="0.35">
      <c r="A1394" s="2">
        <v>46182.474305555559</v>
      </c>
      <c r="B1394" s="9">
        <v>46182</v>
      </c>
      <c r="C1394" s="1" t="s">
        <v>12</v>
      </c>
      <c r="D1394" s="1" t="s">
        <v>8</v>
      </c>
      <c r="E1394" s="2">
        <v>46182.481111111112</v>
      </c>
      <c r="F1394" s="3">
        <f>IF(tbl[[#This Row],[First_Contact_Timestamp]]="",0,1)</f>
        <v>1</v>
      </c>
      <c r="G1394" s="5">
        <f>IF(tbl[[#This Row],[Contacted?]]=0,"",(tbl[[#This Row],[First_Contact_Timestamp]]-tbl[[#This Row],[Lead_Timestamp]])*(24*60))</f>
        <v>9.7999999963212758</v>
      </c>
      <c r="H1394" s="1" t="str" cm="1">
        <f t="array" ref="H13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5" spans="1:8" x14ac:dyDescent="0.35">
      <c r="A1395" s="2">
        <v>46182.531944444447</v>
      </c>
      <c r="B1395" s="9">
        <v>46182</v>
      </c>
      <c r="C1395" s="1" t="s">
        <v>14</v>
      </c>
      <c r="D1395" s="1" t="s">
        <v>7</v>
      </c>
      <c r="E1395" s="2">
        <v>46182.559861111113</v>
      </c>
      <c r="F1395" s="3">
        <f>IF(tbl[[#This Row],[First_Contact_Timestamp]]="",0,1)</f>
        <v>1</v>
      </c>
      <c r="G1395" s="5">
        <f>IF(tbl[[#This Row],[Contacted?]]=0,"",(tbl[[#This Row],[First_Contact_Timestamp]]-tbl[[#This Row],[Lead_Timestamp]])*(24*60))</f>
        <v>40.199999999022111</v>
      </c>
      <c r="H1395" s="1" t="str" cm="1">
        <f t="array" ref="H13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96" spans="1:8" x14ac:dyDescent="0.35">
      <c r="A1396" s="2">
        <v>46182.661111111112</v>
      </c>
      <c r="B1396" s="9">
        <v>46182</v>
      </c>
      <c r="C1396" s="1" t="s">
        <v>11</v>
      </c>
      <c r="D1396" s="1" t="s">
        <v>7</v>
      </c>
      <c r="E1396" s="2">
        <v>46182.663263888891</v>
      </c>
      <c r="F1396" s="3">
        <f>IF(tbl[[#This Row],[First_Contact_Timestamp]]="",0,1)</f>
        <v>1</v>
      </c>
      <c r="G1396" s="5">
        <f>IF(tbl[[#This Row],[Contacted?]]=0,"",(tbl[[#This Row],[First_Contact_Timestamp]]-tbl[[#This Row],[Lead_Timestamp]])*(24*60))</f>
        <v>3.1000000017229468</v>
      </c>
      <c r="H1396" s="1" t="str" cm="1">
        <f t="array" ref="H13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397" spans="1:8" x14ac:dyDescent="0.35">
      <c r="A1397" s="2">
        <v>46182.713888888888</v>
      </c>
      <c r="B1397" s="9">
        <v>46182</v>
      </c>
      <c r="C1397" s="1" t="s">
        <v>14</v>
      </c>
      <c r="D1397" s="1" t="s">
        <v>6</v>
      </c>
      <c r="E1397" s="2">
        <v>46182.720277777778</v>
      </c>
      <c r="F1397" s="3">
        <f>IF(tbl[[#This Row],[First_Contact_Timestamp]]="",0,1)</f>
        <v>1</v>
      </c>
      <c r="G1397" s="5">
        <f>IF(tbl[[#This Row],[Contacted?]]=0,"",(tbl[[#This Row],[First_Contact_Timestamp]]-tbl[[#This Row],[Lead_Timestamp]])*(24*60))</f>
        <v>9.2000000027474016</v>
      </c>
      <c r="H1397" s="1" t="str" cm="1">
        <f t="array" ref="H13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398" spans="1:8" x14ac:dyDescent="0.35">
      <c r="A1398" s="2">
        <v>46182.822916666657</v>
      </c>
      <c r="B1398" s="9">
        <v>46182</v>
      </c>
      <c r="C1398" s="1" t="s">
        <v>11</v>
      </c>
      <c r="D1398" s="1" t="s">
        <v>7</v>
      </c>
      <c r="E1398" s="2">
        <v>46182.862222222233</v>
      </c>
      <c r="F1398" s="3">
        <f>IF(tbl[[#This Row],[First_Contact_Timestamp]]="",0,1)</f>
        <v>1</v>
      </c>
      <c r="G1398" s="5">
        <f>IF(tbl[[#This Row],[Contacted?]]=0,"",(tbl[[#This Row],[First_Contact_Timestamp]]-tbl[[#This Row],[Lead_Timestamp]])*(24*60))</f>
        <v>56.600000029429793</v>
      </c>
      <c r="H1398" s="1" t="str" cm="1">
        <f t="array" ref="H13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399" spans="1:8" x14ac:dyDescent="0.35">
      <c r="A1399" s="2">
        <v>46182.824999999997</v>
      </c>
      <c r="B1399" s="9">
        <v>46182</v>
      </c>
      <c r="C1399" s="1" t="s">
        <v>10</v>
      </c>
      <c r="D1399" s="1" t="s">
        <v>9</v>
      </c>
      <c r="E1399" s="2">
        <v>46182.862222222233</v>
      </c>
      <c r="F1399" s="3">
        <f>IF(tbl[[#This Row],[First_Contact_Timestamp]]="",0,1)</f>
        <v>1</v>
      </c>
      <c r="G1399" s="5">
        <f>IF(tbl[[#This Row],[Contacted?]]=0,"",(tbl[[#This Row],[First_Contact_Timestamp]]-tbl[[#This Row],[Lead_Timestamp]])*(24*60))</f>
        <v>53.600000019650906</v>
      </c>
      <c r="H1399" s="1" t="str" cm="1">
        <f t="array" ref="H13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00" spans="1:8" x14ac:dyDescent="0.35">
      <c r="A1400" s="2">
        <v>46182.952777777777</v>
      </c>
      <c r="B1400" s="9">
        <v>46182</v>
      </c>
      <c r="C1400" s="1" t="s">
        <v>14</v>
      </c>
      <c r="D1400" s="1" t="s">
        <v>8</v>
      </c>
      <c r="E1400" s="2">
        <v>46182.959791666668</v>
      </c>
      <c r="F1400" s="3">
        <f>IF(tbl[[#This Row],[First_Contact_Timestamp]]="",0,1)</f>
        <v>1</v>
      </c>
      <c r="G1400" s="5">
        <f>IF(tbl[[#This Row],[Contacted?]]=0,"",(tbl[[#This Row],[First_Contact_Timestamp]]-tbl[[#This Row],[Lead_Timestamp]])*(24*60))</f>
        <v>10.100000003585592</v>
      </c>
      <c r="H1400" s="1" t="str" cm="1">
        <f t="array" ref="H14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01" spans="1:8" x14ac:dyDescent="0.35">
      <c r="A1401" s="2">
        <v>46183.008333333331</v>
      </c>
      <c r="B1401" s="9">
        <v>46183</v>
      </c>
      <c r="C1401" s="1" t="s">
        <v>11</v>
      </c>
      <c r="D1401" s="1" t="s">
        <v>6</v>
      </c>
      <c r="E1401" s="2">
        <v>46183.012152777781</v>
      </c>
      <c r="F1401" s="3">
        <f>IF(tbl[[#This Row],[First_Contact_Timestamp]]="",0,1)</f>
        <v>1</v>
      </c>
      <c r="G1401" s="5">
        <f>IF(tbl[[#This Row],[Contacted?]]=0,"",(tbl[[#This Row],[First_Contact_Timestamp]]-tbl[[#This Row],[Lead_Timestamp]])*(24*60))</f>
        <v>5.5000000074505806</v>
      </c>
      <c r="H1401" s="1" t="str" cm="1">
        <f t="array" ref="H14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2" spans="1:8" x14ac:dyDescent="0.35">
      <c r="A1402" s="2">
        <v>46183.020138888889</v>
      </c>
      <c r="B1402" s="9">
        <v>46183</v>
      </c>
      <c r="C1402" s="1" t="s">
        <v>13</v>
      </c>
      <c r="D1402" s="1" t="s">
        <v>9</v>
      </c>
      <c r="E1402" s="2">
        <v>46183.026666666658</v>
      </c>
      <c r="F1402" s="3">
        <f>IF(tbl[[#This Row],[First_Contact_Timestamp]]="",0,1)</f>
        <v>1</v>
      </c>
      <c r="G1402" s="5">
        <f>IF(tbl[[#This Row],[Contacted?]]=0,"",(tbl[[#This Row],[First_Contact_Timestamp]]-tbl[[#This Row],[Lead_Timestamp]])*(24*60))</f>
        <v>9.3999999866355211</v>
      </c>
      <c r="H1402" s="1" t="str" cm="1">
        <f t="array" ref="H14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3" spans="1:8" x14ac:dyDescent="0.35">
      <c r="A1403" s="2">
        <v>46183.226388888892</v>
      </c>
      <c r="B1403" s="9">
        <v>46183</v>
      </c>
      <c r="C1403" s="1" t="s">
        <v>14</v>
      </c>
      <c r="D1403" s="1" t="s">
        <v>5</v>
      </c>
      <c r="E1403" s="2">
        <v>46183.245486111111</v>
      </c>
      <c r="F1403" s="3">
        <f>IF(tbl[[#This Row],[First_Contact_Timestamp]]="",0,1)</f>
        <v>1</v>
      </c>
      <c r="G1403" s="5">
        <f>IF(tbl[[#This Row],[Contacted?]]=0,"",(tbl[[#This Row],[First_Contact_Timestamp]]-tbl[[#This Row],[Lead_Timestamp]])*(24*60))</f>
        <v>27.499999995343387</v>
      </c>
      <c r="H1403" s="1" t="str" cm="1">
        <f t="array" ref="H14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04" spans="1:8" x14ac:dyDescent="0.35">
      <c r="A1404" s="2">
        <v>46183.348611111112</v>
      </c>
      <c r="B1404" s="9">
        <v>46183</v>
      </c>
      <c r="C1404" s="1" t="s">
        <v>11</v>
      </c>
      <c r="D1404" s="1" t="s">
        <v>8</v>
      </c>
      <c r="E1404" s="2">
        <v>46183.353819444441</v>
      </c>
      <c r="F1404" s="3">
        <f>IF(tbl[[#This Row],[First_Contact_Timestamp]]="",0,1)</f>
        <v>1</v>
      </c>
      <c r="G1404" s="5">
        <f>IF(tbl[[#This Row],[Contacted?]]=0,"",(tbl[[#This Row],[First_Contact_Timestamp]]-tbl[[#This Row],[Lead_Timestamp]])*(24*60))</f>
        <v>7.4999999930150807</v>
      </c>
      <c r="H1404" s="1" t="str" cm="1">
        <f t="array" ref="H14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5" spans="1:8" x14ac:dyDescent="0.35">
      <c r="A1405" s="2">
        <v>46183.363194444442</v>
      </c>
      <c r="B1405" s="9">
        <v>46183</v>
      </c>
      <c r="C1405" s="1" t="s">
        <v>13</v>
      </c>
      <c r="D1405" s="1" t="s">
        <v>8</v>
      </c>
      <c r="E1405" s="2">
        <v>46183.368125000001</v>
      </c>
      <c r="F1405" s="3">
        <f>IF(tbl[[#This Row],[First_Contact_Timestamp]]="",0,1)</f>
        <v>1</v>
      </c>
      <c r="G1405" s="5">
        <f>IF(tbl[[#This Row],[Contacted?]]=0,"",(tbl[[#This Row],[First_Contact_Timestamp]]-tbl[[#This Row],[Lead_Timestamp]])*(24*60))</f>
        <v>7.1000000042840838</v>
      </c>
      <c r="H1405" s="1" t="str" cm="1">
        <f t="array" ref="H14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6" spans="1:8" x14ac:dyDescent="0.35">
      <c r="A1406" s="2">
        <v>46183.383333333331</v>
      </c>
      <c r="B1406" s="9">
        <v>46183</v>
      </c>
      <c r="C1406" s="1" t="s">
        <v>13</v>
      </c>
      <c r="D1406" s="1" t="s">
        <v>7</v>
      </c>
      <c r="E1406" s="2">
        <v>46183.389097222222</v>
      </c>
      <c r="F1406" s="3">
        <f>IF(tbl[[#This Row],[First_Contact_Timestamp]]="",0,1)</f>
        <v>1</v>
      </c>
      <c r="G1406" s="5">
        <f>IF(tbl[[#This Row],[Contacted?]]=0,"",(tbl[[#This Row],[First_Contact_Timestamp]]-tbl[[#This Row],[Lead_Timestamp]])*(24*60))</f>
        <v>8.3000000019092113</v>
      </c>
      <c r="H1406" s="1" t="str" cm="1">
        <f t="array" ref="H14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7" spans="1:8" x14ac:dyDescent="0.35">
      <c r="A1407" s="2">
        <v>46183.421527777777</v>
      </c>
      <c r="B1407" s="9">
        <v>46183</v>
      </c>
      <c r="C1407" s="1" t="s">
        <v>11</v>
      </c>
      <c r="D1407" s="1" t="s">
        <v>6</v>
      </c>
      <c r="E1407" s="2">
        <v>46183.425555555557</v>
      </c>
      <c r="F1407" s="3">
        <f>IF(tbl[[#This Row],[First_Contact_Timestamp]]="",0,1)</f>
        <v>1</v>
      </c>
      <c r="G1407" s="5">
        <f>IF(tbl[[#This Row],[Contacted?]]=0,"",(tbl[[#This Row],[First_Contact_Timestamp]]-tbl[[#This Row],[Lead_Timestamp]])*(24*60))</f>
        <v>5.8000000042375177</v>
      </c>
      <c r="H1407" s="1" t="str" cm="1">
        <f t="array" ref="H14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08" spans="1:8" x14ac:dyDescent="0.35">
      <c r="A1408" s="2">
        <v>46183.509027777778</v>
      </c>
      <c r="B1408" s="9">
        <v>46183</v>
      </c>
      <c r="C1408" s="1" t="s">
        <v>11</v>
      </c>
      <c r="D1408" s="1" t="s">
        <v>5</v>
      </c>
      <c r="E1408" s="2">
        <v>46183.52034722222</v>
      </c>
      <c r="F1408" s="3">
        <f>IF(tbl[[#This Row],[First_Contact_Timestamp]]="",0,1)</f>
        <v>1</v>
      </c>
      <c r="G1408" s="5">
        <f>IF(tbl[[#This Row],[Contacted?]]=0,"",(tbl[[#This Row],[First_Contact_Timestamp]]-tbl[[#This Row],[Lead_Timestamp]])*(24*60))</f>
        <v>16.299999996554106</v>
      </c>
      <c r="H1408" s="1" t="str" cm="1">
        <f t="array" ref="H14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09" spans="1:8" x14ac:dyDescent="0.35">
      <c r="A1409" s="2">
        <v>46183.652083333327</v>
      </c>
      <c r="B1409" s="9">
        <v>46183</v>
      </c>
      <c r="C1409" s="1" t="s">
        <v>10</v>
      </c>
      <c r="D1409" s="1" t="s">
        <v>9</v>
      </c>
      <c r="E1409" s="2">
        <v>46183.678333333337</v>
      </c>
      <c r="F1409" s="3">
        <f>IF(tbl[[#This Row],[First_Contact_Timestamp]]="",0,1)</f>
        <v>1</v>
      </c>
      <c r="G1409" s="5">
        <f>IF(tbl[[#This Row],[Contacted?]]=0,"",(tbl[[#This Row],[First_Contact_Timestamp]]-tbl[[#This Row],[Lead_Timestamp]])*(24*60))</f>
        <v>37.800000014249235</v>
      </c>
      <c r="H1409" s="1" t="str" cm="1">
        <f t="array" ref="H14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10" spans="1:8" x14ac:dyDescent="0.35">
      <c r="A1410" s="2">
        <v>46183.674305555563</v>
      </c>
      <c r="B1410" s="9">
        <v>46183</v>
      </c>
      <c r="C1410" s="1" t="s">
        <v>13</v>
      </c>
      <c r="D1410" s="1" t="s">
        <v>6</v>
      </c>
      <c r="E1410" s="2">
        <v>46183.676458333342</v>
      </c>
      <c r="F1410" s="3">
        <f>IF(tbl[[#This Row],[First_Contact_Timestamp]]="",0,1)</f>
        <v>1</v>
      </c>
      <c r="G1410" s="5">
        <f>IF(tbl[[#This Row],[Contacted?]]=0,"",(tbl[[#This Row],[First_Contact_Timestamp]]-tbl[[#This Row],[Lead_Timestamp]])*(24*60))</f>
        <v>3.1000000017229468</v>
      </c>
      <c r="H1410" s="1" t="str" cm="1">
        <f t="array" ref="H14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11" spans="1:8" x14ac:dyDescent="0.35">
      <c r="A1411" s="2">
        <v>46183.73333333333</v>
      </c>
      <c r="B1411" s="9">
        <v>46183</v>
      </c>
      <c r="C1411" s="1" t="s">
        <v>13</v>
      </c>
      <c r="D1411" s="1" t="s">
        <v>9</v>
      </c>
      <c r="E1411" s="2">
        <v>46183.737847222219</v>
      </c>
      <c r="F1411" s="3">
        <f>IF(tbl[[#This Row],[First_Contact_Timestamp]]="",0,1)</f>
        <v>1</v>
      </c>
      <c r="G1411" s="5">
        <f>IF(tbl[[#This Row],[Contacted?]]=0,"",(tbl[[#This Row],[First_Contact_Timestamp]]-tbl[[#This Row],[Lead_Timestamp]])*(24*60))</f>
        <v>6.5000000002328306</v>
      </c>
      <c r="H1411" s="1" t="str" cm="1">
        <f t="array" ref="H14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12" spans="1:8" x14ac:dyDescent="0.35">
      <c r="A1412" s="2">
        <v>46184.042361111111</v>
      </c>
      <c r="B1412" s="9">
        <v>46184</v>
      </c>
      <c r="C1412" s="1" t="s">
        <v>12</v>
      </c>
      <c r="D1412" s="1" t="s">
        <v>7</v>
      </c>
      <c r="E1412" s="2">
        <v>46184.047708333332</v>
      </c>
      <c r="F1412" s="3">
        <f>IF(tbl[[#This Row],[First_Contact_Timestamp]]="",0,1)</f>
        <v>1</v>
      </c>
      <c r="G1412" s="5">
        <f>IF(tbl[[#This Row],[Contacted?]]=0,"",(tbl[[#This Row],[First_Contact_Timestamp]]-tbl[[#This Row],[Lead_Timestamp]])*(24*60))</f>
        <v>7.6999999978579581</v>
      </c>
      <c r="H1412" s="1" t="str" cm="1">
        <f t="array" ref="H14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13" spans="1:8" x14ac:dyDescent="0.35">
      <c r="A1413" s="2">
        <v>46184.09097222222</v>
      </c>
      <c r="B1413" s="9">
        <v>46184</v>
      </c>
      <c r="C1413" s="1" t="s">
        <v>13</v>
      </c>
      <c r="D1413" s="1" t="s">
        <v>5</v>
      </c>
      <c r="E1413" s="2">
        <v>46184.097291666672</v>
      </c>
      <c r="F1413" s="3">
        <f>IF(tbl[[#This Row],[First_Contact_Timestamp]]="",0,1)</f>
        <v>1</v>
      </c>
      <c r="G1413" s="5">
        <f>IF(tbl[[#This Row],[Contacted?]]=0,"",(tbl[[#This Row],[First_Contact_Timestamp]]-tbl[[#This Row],[Lead_Timestamp]])*(24*60))</f>
        <v>9.1000000108033419</v>
      </c>
      <c r="H1413" s="1" t="str" cm="1">
        <f t="array" ref="H14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14" spans="1:8" x14ac:dyDescent="0.35">
      <c r="A1414" s="2">
        <v>46184.120138888888</v>
      </c>
      <c r="B1414" s="9">
        <v>46184</v>
      </c>
      <c r="C1414" s="1" t="s">
        <v>13</v>
      </c>
      <c r="D1414" s="1" t="s">
        <v>6</v>
      </c>
      <c r="E1414" s="2">
        <v>46184.14875</v>
      </c>
      <c r="F1414" s="3">
        <f>IF(tbl[[#This Row],[First_Contact_Timestamp]]="",0,1)</f>
        <v>1</v>
      </c>
      <c r="G1414" s="5">
        <f>IF(tbl[[#This Row],[Contacted?]]=0,"",(tbl[[#This Row],[First_Contact_Timestamp]]-tbl[[#This Row],[Lead_Timestamp]])*(24*60))</f>
        <v>41.20000000228174</v>
      </c>
      <c r="H1414" s="1" t="str" cm="1">
        <f t="array" ref="H14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15" spans="1:8" x14ac:dyDescent="0.35">
      <c r="A1415" s="2">
        <v>46184.126388888893</v>
      </c>
      <c r="B1415" s="9">
        <v>46184</v>
      </c>
      <c r="C1415" s="1" t="s">
        <v>14</v>
      </c>
      <c r="D1415" s="1" t="s">
        <v>7</v>
      </c>
      <c r="E1415" s="2">
        <v>46184.133333333331</v>
      </c>
      <c r="F1415" s="3">
        <f>IF(tbl[[#This Row],[First_Contact_Timestamp]]="",0,1)</f>
        <v>1</v>
      </c>
      <c r="G1415" s="5">
        <f>IF(tbl[[#This Row],[Contacted?]]=0,"",(tbl[[#This Row],[First_Contact_Timestamp]]-tbl[[#This Row],[Lead_Timestamp]])*(24*60))</f>
        <v>9.9999999906867743</v>
      </c>
      <c r="H1415" s="1" t="str" cm="1">
        <f t="array" ref="H14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16" spans="1:8" x14ac:dyDescent="0.35">
      <c r="A1416" s="2">
        <v>46184.392361111109</v>
      </c>
      <c r="B1416" s="9">
        <v>46184</v>
      </c>
      <c r="C1416" s="1" t="s">
        <v>11</v>
      </c>
      <c r="D1416" s="1" t="s">
        <v>9</v>
      </c>
      <c r="E1416" s="2">
        <v>46184.398680555547</v>
      </c>
      <c r="F1416" s="3">
        <f>IF(tbl[[#This Row],[First_Contact_Timestamp]]="",0,1)</f>
        <v>1</v>
      </c>
      <c r="G1416" s="5">
        <f>IF(tbl[[#This Row],[Contacted?]]=0,"",(tbl[[#This Row],[First_Contact_Timestamp]]-tbl[[#This Row],[Lead_Timestamp]])*(24*60))</f>
        <v>9.0999999898485839</v>
      </c>
      <c r="H1416" s="1" t="str" cm="1">
        <f t="array" ref="H14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17" spans="1:8" x14ac:dyDescent="0.35">
      <c r="A1417" s="2">
        <v>46184.424305555563</v>
      </c>
      <c r="B1417" s="9">
        <v>46184</v>
      </c>
      <c r="C1417" s="1" t="s">
        <v>13</v>
      </c>
      <c r="D1417" s="1" t="s">
        <v>6</v>
      </c>
      <c r="E1417" s="2">
        <v>46184.431597222218</v>
      </c>
      <c r="F1417" s="3">
        <f>IF(tbl[[#This Row],[First_Contact_Timestamp]]="",0,1)</f>
        <v>1</v>
      </c>
      <c r="G1417" s="5">
        <f>IF(tbl[[#This Row],[Contacted?]]=0,"",(tbl[[#This Row],[First_Contact_Timestamp]]-tbl[[#This Row],[Lead_Timestamp]])*(24*60))</f>
        <v>10.49999998183921</v>
      </c>
      <c r="H1417" s="1" t="str" cm="1">
        <f t="array" ref="H14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18" spans="1:8" x14ac:dyDescent="0.35">
      <c r="A1418" s="2">
        <v>46184.652083333327</v>
      </c>
      <c r="B1418" s="9">
        <v>46184</v>
      </c>
      <c r="C1418" s="1" t="s">
        <v>10</v>
      </c>
      <c r="D1418" s="1" t="s">
        <v>8</v>
      </c>
      <c r="E1418" s="2">
        <v>46184.659861111111</v>
      </c>
      <c r="F1418" s="3">
        <f>IF(tbl[[#This Row],[First_Contact_Timestamp]]="",0,1)</f>
        <v>1</v>
      </c>
      <c r="G1418" s="5">
        <f>IF(tbl[[#This Row],[Contacted?]]=0,"",(tbl[[#This Row],[First_Contact_Timestamp]]-tbl[[#This Row],[Lead_Timestamp]])*(24*60))</f>
        <v>11.20000000926666</v>
      </c>
      <c r="H1418" s="1" t="str" cm="1">
        <f t="array" ref="H14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19" spans="1:8" x14ac:dyDescent="0.35">
      <c r="A1419" s="2">
        <v>46184.688888888893</v>
      </c>
      <c r="B1419" s="9">
        <v>46184</v>
      </c>
      <c r="C1419" s="1" t="s">
        <v>14</v>
      </c>
      <c r="D1419" s="1" t="s">
        <v>6</v>
      </c>
      <c r="E1419" s="2">
        <v>46184.715208333328</v>
      </c>
      <c r="F1419" s="3">
        <f>IF(tbl[[#This Row],[First_Contact_Timestamp]]="",0,1)</f>
        <v>1</v>
      </c>
      <c r="G1419" s="5">
        <f>IF(tbl[[#This Row],[Contacted?]]=0,"",(tbl[[#This Row],[First_Contact_Timestamp]]-tbl[[#This Row],[Lead_Timestamp]])*(24*60))</f>
        <v>37.899999985238537</v>
      </c>
      <c r="H1419" s="1" t="str" cm="1">
        <f t="array" ref="H14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20" spans="1:8" x14ac:dyDescent="0.35">
      <c r="A1420" s="2">
        <v>46184.736805555563</v>
      </c>
      <c r="B1420" s="9">
        <v>46184</v>
      </c>
      <c r="C1420" s="1" t="s">
        <v>14</v>
      </c>
      <c r="D1420" s="1" t="s">
        <v>5</v>
      </c>
      <c r="E1420" s="2">
        <v>46184.738402777781</v>
      </c>
      <c r="F1420" s="3">
        <f>IF(tbl[[#This Row],[First_Contact_Timestamp]]="",0,1)</f>
        <v>1</v>
      </c>
      <c r="G1420" s="5">
        <f>IF(tbl[[#This Row],[Contacted?]]=0,"",(tbl[[#This Row],[First_Contact_Timestamp]]-tbl[[#This Row],[Lead_Timestamp]])*(24*60))</f>
        <v>2.2999999928288162</v>
      </c>
      <c r="H1420" s="1" t="str" cm="1">
        <f t="array" ref="H14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21" spans="1:8" x14ac:dyDescent="0.35">
      <c r="A1421" s="2">
        <v>46184.807638888888</v>
      </c>
      <c r="B1421" s="9">
        <v>46184</v>
      </c>
      <c r="C1421" s="1" t="s">
        <v>14</v>
      </c>
      <c r="D1421" s="1" t="s">
        <v>7</v>
      </c>
      <c r="E1421" s="2">
        <v>46184.816388888888</v>
      </c>
      <c r="F1421" s="3">
        <f>IF(tbl[[#This Row],[First_Contact_Timestamp]]="",0,1)</f>
        <v>1</v>
      </c>
      <c r="G1421" s="5">
        <f>IF(tbl[[#This Row],[Contacted?]]=0,"",(tbl[[#This Row],[First_Contact_Timestamp]]-tbl[[#This Row],[Lead_Timestamp]])*(24*60))</f>
        <v>12.600000001257285</v>
      </c>
      <c r="H1421" s="1" t="str" cm="1">
        <f t="array" ref="H14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22" spans="1:8" x14ac:dyDescent="0.35">
      <c r="A1422" s="2">
        <v>46184.904861111107</v>
      </c>
      <c r="B1422" s="9">
        <v>46184</v>
      </c>
      <c r="C1422" s="1" t="s">
        <v>11</v>
      </c>
      <c r="D1422" s="1" t="s">
        <v>9</v>
      </c>
      <c r="E1422" s="2">
        <v>46184.91201388889</v>
      </c>
      <c r="F1422" s="3">
        <f>IF(tbl[[#This Row],[First_Contact_Timestamp]]="",0,1)</f>
        <v>1</v>
      </c>
      <c r="G1422" s="5">
        <f>IF(tbl[[#This Row],[Contacted?]]=0,"",(tbl[[#This Row],[First_Contact_Timestamp]]-tbl[[#This Row],[Lead_Timestamp]])*(24*60))</f>
        <v>10.300000008428469</v>
      </c>
      <c r="H1422" s="1" t="str" cm="1">
        <f t="array" ref="H14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23" spans="1:8" x14ac:dyDescent="0.35">
      <c r="A1423" s="2">
        <v>46185.015277777777</v>
      </c>
      <c r="B1423" s="9">
        <v>46185</v>
      </c>
      <c r="C1423" s="1" t="s">
        <v>11</v>
      </c>
      <c r="D1423" s="1" t="s">
        <v>5</v>
      </c>
      <c r="E1423" s="2">
        <v>46185.021805555552</v>
      </c>
      <c r="F1423" s="3">
        <f>IF(tbl[[#This Row],[First_Contact_Timestamp]]="",0,1)</f>
        <v>1</v>
      </c>
      <c r="G1423" s="5">
        <f>IF(tbl[[#This Row],[Contacted?]]=0,"",(tbl[[#This Row],[First_Contact_Timestamp]]-tbl[[#This Row],[Lead_Timestamp]])*(24*60))</f>
        <v>9.3999999971129</v>
      </c>
      <c r="H1423" s="1" t="str" cm="1">
        <f t="array" ref="H14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24" spans="1:8" x14ac:dyDescent="0.35">
      <c r="A1424" s="2">
        <v>46185.134722222218</v>
      </c>
      <c r="B1424" s="9">
        <v>46185</v>
      </c>
      <c r="C1424" s="1" t="s">
        <v>13</v>
      </c>
      <c r="D1424" s="1" t="s">
        <v>5</v>
      </c>
      <c r="E1424" s="2">
        <v>46185.139305555553</v>
      </c>
      <c r="F1424" s="3">
        <f>IF(tbl[[#This Row],[First_Contact_Timestamp]]="",0,1)</f>
        <v>1</v>
      </c>
      <c r="G1424" s="5">
        <f>IF(tbl[[#This Row],[Contacted?]]=0,"",(tbl[[#This Row],[First_Contact_Timestamp]]-tbl[[#This Row],[Lead_Timestamp]])*(24*60))</f>
        <v>6.6000000026542693</v>
      </c>
      <c r="H1424" s="1" t="str" cm="1">
        <f t="array" ref="H14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25" spans="1:8" x14ac:dyDescent="0.35">
      <c r="A1425" s="2">
        <v>46185.184027777781</v>
      </c>
      <c r="B1425" s="9">
        <v>46185</v>
      </c>
      <c r="C1425" s="1" t="s">
        <v>13</v>
      </c>
      <c r="D1425" s="1" t="s">
        <v>7</v>
      </c>
      <c r="E1425" s="2">
        <v>46185.187083333331</v>
      </c>
      <c r="F1425" s="3">
        <f>IF(tbl[[#This Row],[First_Contact_Timestamp]]="",0,1)</f>
        <v>1</v>
      </c>
      <c r="G1425" s="5">
        <f>IF(tbl[[#This Row],[Contacted?]]=0,"",(tbl[[#This Row],[First_Contact_Timestamp]]-tbl[[#This Row],[Lead_Timestamp]])*(24*60))</f>
        <v>4.3999999912921339</v>
      </c>
      <c r="H1425" s="1" t="str" cm="1">
        <f t="array" ref="H14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26" spans="1:8" x14ac:dyDescent="0.35">
      <c r="A1426" s="2">
        <v>46185.20208333333</v>
      </c>
      <c r="B1426" s="9">
        <v>46185</v>
      </c>
      <c r="C1426" s="1" t="s">
        <v>12</v>
      </c>
      <c r="D1426" s="1" t="s">
        <v>9</v>
      </c>
      <c r="E1426" s="2">
        <v>46185.206944444442</v>
      </c>
      <c r="F1426" s="3">
        <f>IF(tbl[[#This Row],[First_Contact_Timestamp]]="",0,1)</f>
        <v>1</v>
      </c>
      <c r="G1426" s="5">
        <f>IF(tbl[[#This Row],[Contacted?]]=0,"",(tbl[[#This Row],[First_Contact_Timestamp]]-tbl[[#This Row],[Lead_Timestamp]])*(24*60))</f>
        <v>7.0000000018626451</v>
      </c>
      <c r="H1426" s="1" t="str" cm="1">
        <f t="array" ref="H14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27" spans="1:8" x14ac:dyDescent="0.35">
      <c r="A1427" s="2">
        <v>46185.277083333327</v>
      </c>
      <c r="B1427" s="9">
        <v>46185</v>
      </c>
      <c r="C1427" s="1" t="s">
        <v>13</v>
      </c>
      <c r="D1427" s="1" t="s">
        <v>7</v>
      </c>
      <c r="E1427" s="2">
        <v>46185.280069444438</v>
      </c>
      <c r="F1427" s="3">
        <f>IF(tbl[[#This Row],[First_Contact_Timestamp]]="",0,1)</f>
        <v>1</v>
      </c>
      <c r="G1427" s="5">
        <f>IF(tbl[[#This Row],[Contacted?]]=0,"",(tbl[[#This Row],[First_Contact_Timestamp]]-tbl[[#This Row],[Lead_Timestamp]])*(24*60))</f>
        <v>4.2999999993480742</v>
      </c>
      <c r="H1427" s="1" t="str" cm="1">
        <f t="array" ref="H14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28" spans="1:8" x14ac:dyDescent="0.35">
      <c r="A1428" s="2">
        <v>46185.379166666673</v>
      </c>
      <c r="B1428" s="9">
        <v>46185</v>
      </c>
      <c r="C1428" s="1" t="s">
        <v>10</v>
      </c>
      <c r="D1428" s="1" t="s">
        <v>6</v>
      </c>
      <c r="E1428" s="2">
        <v>46185.389374999999</v>
      </c>
      <c r="F1428" s="3">
        <f>IF(tbl[[#This Row],[First_Contact_Timestamp]]="",0,1)</f>
        <v>1</v>
      </c>
      <c r="G1428" s="5">
        <f>IF(tbl[[#This Row],[Contacted?]]=0,"",(tbl[[#This Row],[First_Contact_Timestamp]]-tbl[[#This Row],[Lead_Timestamp]])*(24*60))</f>
        <v>14.699999989243224</v>
      </c>
      <c r="H1428" s="1" t="str" cm="1">
        <f t="array" ref="H14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29" spans="1:8" x14ac:dyDescent="0.35">
      <c r="A1429" s="2">
        <v>46185.433333333327</v>
      </c>
      <c r="B1429" s="9">
        <v>46185</v>
      </c>
      <c r="C1429" s="1" t="s">
        <v>11</v>
      </c>
      <c r="D1429" s="1" t="s">
        <v>8</v>
      </c>
      <c r="F1429" s="3">
        <f>IF(tbl[[#This Row],[First_Contact_Timestamp]]="",0,1)</f>
        <v>0</v>
      </c>
      <c r="G1429" s="5" t="str">
        <f>IF(tbl[[#This Row],[Contacted?]]=0,"",(tbl[[#This Row],[First_Contact_Timestamp]]-tbl[[#This Row],[Lead_Timestamp]])*(24*60))</f>
        <v/>
      </c>
      <c r="H1429" s="1" t="str" cm="1">
        <f t="array" ref="H14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30" spans="1:8" x14ac:dyDescent="0.35">
      <c r="A1430" s="2">
        <v>46185.493055555547</v>
      </c>
      <c r="B1430" s="9">
        <v>46185</v>
      </c>
      <c r="C1430" s="1" t="s">
        <v>11</v>
      </c>
      <c r="D1430" s="1" t="s">
        <v>8</v>
      </c>
      <c r="E1430" s="2">
        <v>46185.500416666669</v>
      </c>
      <c r="F1430" s="3">
        <f>IF(tbl[[#This Row],[First_Contact_Timestamp]]="",0,1)</f>
        <v>1</v>
      </c>
      <c r="G1430" s="5">
        <f>IF(tbl[[#This Row],[Contacted?]]=0,"",(tbl[[#This Row],[First_Contact_Timestamp]]-tbl[[#This Row],[Lead_Timestamp]])*(24*60))</f>
        <v>10.600000015692785</v>
      </c>
      <c r="H1430" s="1" t="str" cm="1">
        <f t="array" ref="H14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31" spans="1:8" x14ac:dyDescent="0.35">
      <c r="A1431" s="2">
        <v>46185.504861111112</v>
      </c>
      <c r="B1431" s="9">
        <v>46185</v>
      </c>
      <c r="C1431" s="1" t="s">
        <v>12</v>
      </c>
      <c r="D1431" s="1" t="s">
        <v>5</v>
      </c>
      <c r="E1431" s="2">
        <v>46185.506249999999</v>
      </c>
      <c r="F1431" s="3">
        <f>IF(tbl[[#This Row],[First_Contact_Timestamp]]="",0,1)</f>
        <v>1</v>
      </c>
      <c r="G1431" s="5">
        <f>IF(tbl[[#This Row],[Contacted?]]=0,"",(tbl[[#This Row],[First_Contact_Timestamp]]-tbl[[#This Row],[Lead_Timestamp]])*(24*60))</f>
        <v>1.9999999960418791</v>
      </c>
      <c r="H1431" s="1" t="str" cm="1">
        <f t="array" ref="H14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32" spans="1:8" x14ac:dyDescent="0.35">
      <c r="A1432" s="2">
        <v>46185.943055555559</v>
      </c>
      <c r="B1432" s="9">
        <v>46185</v>
      </c>
      <c r="C1432" s="1" t="s">
        <v>13</v>
      </c>
      <c r="D1432" s="1" t="s">
        <v>9</v>
      </c>
      <c r="E1432" s="2">
        <v>46185.946388888893</v>
      </c>
      <c r="F1432" s="3">
        <f>IF(tbl[[#This Row],[First_Contact_Timestamp]]="",0,1)</f>
        <v>1</v>
      </c>
      <c r="G1432" s="5">
        <f>IF(tbl[[#This Row],[Contacted?]]=0,"",(tbl[[#This Row],[First_Contact_Timestamp]]-tbl[[#This Row],[Lead_Timestamp]])*(24*60))</f>
        <v>4.8000000009778887</v>
      </c>
      <c r="H1432" s="1" t="str" cm="1">
        <f t="array" ref="H14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33" spans="1:8" x14ac:dyDescent="0.35">
      <c r="A1433" s="2">
        <v>46186.061805555553</v>
      </c>
      <c r="B1433" s="9">
        <v>46186</v>
      </c>
      <c r="C1433" s="1" t="s">
        <v>14</v>
      </c>
      <c r="D1433" s="1" t="s">
        <v>5</v>
      </c>
      <c r="E1433" s="2">
        <v>46186.119027777779</v>
      </c>
      <c r="F1433" s="3">
        <f>IF(tbl[[#This Row],[First_Contact_Timestamp]]="",0,1)</f>
        <v>1</v>
      </c>
      <c r="G1433" s="5">
        <f>IF(tbl[[#This Row],[Contacted?]]=0,"",(tbl[[#This Row],[First_Contact_Timestamp]]-tbl[[#This Row],[Lead_Timestamp]])*(24*60))</f>
        <v>82.400000004563481</v>
      </c>
      <c r="H1433" s="1" t="str" cm="1">
        <f t="array" ref="H14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34" spans="1:8" x14ac:dyDescent="0.35">
      <c r="A1434" s="2">
        <v>46186.52847222222</v>
      </c>
      <c r="B1434" s="9">
        <v>46186</v>
      </c>
      <c r="C1434" s="1" t="s">
        <v>13</v>
      </c>
      <c r="D1434" s="1" t="s">
        <v>7</v>
      </c>
      <c r="F1434" s="3">
        <f>IF(tbl[[#This Row],[First_Contact_Timestamp]]="",0,1)</f>
        <v>0</v>
      </c>
      <c r="G1434" s="5" t="str">
        <f>IF(tbl[[#This Row],[Contacted?]]=0,"",(tbl[[#This Row],[First_Contact_Timestamp]]-tbl[[#This Row],[Lead_Timestamp]])*(24*60))</f>
        <v/>
      </c>
      <c r="H1434" s="1" t="str" cm="1">
        <f t="array" ref="H14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35" spans="1:8" x14ac:dyDescent="0.35">
      <c r="A1435" s="2">
        <v>46186.600694444453</v>
      </c>
      <c r="B1435" s="9">
        <v>46186</v>
      </c>
      <c r="C1435" s="1" t="s">
        <v>14</v>
      </c>
      <c r="D1435" s="1" t="s">
        <v>6</v>
      </c>
      <c r="E1435" s="2">
        <v>46186.605902777781</v>
      </c>
      <c r="F1435" s="3">
        <f>IF(tbl[[#This Row],[First_Contact_Timestamp]]="",0,1)</f>
        <v>1</v>
      </c>
      <c r="G1435" s="5">
        <f>IF(tbl[[#This Row],[Contacted?]]=0,"",(tbl[[#This Row],[First_Contact_Timestamp]]-tbl[[#This Row],[Lead_Timestamp]])*(24*60))</f>
        <v>7.4999999930150807</v>
      </c>
      <c r="H1435" s="1" t="str" cm="1">
        <f t="array" ref="H14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36" spans="1:8" x14ac:dyDescent="0.35">
      <c r="A1436" s="2">
        <v>46186.765972222223</v>
      </c>
      <c r="B1436" s="9">
        <v>46186</v>
      </c>
      <c r="C1436" s="1" t="s">
        <v>10</v>
      </c>
      <c r="D1436" s="1" t="s">
        <v>6</v>
      </c>
      <c r="E1436" s="2">
        <v>46186.769583333327</v>
      </c>
      <c r="F1436" s="3">
        <f>IF(tbl[[#This Row],[First_Contact_Timestamp]]="",0,1)</f>
        <v>1</v>
      </c>
      <c r="G1436" s="5">
        <f>IF(tbl[[#This Row],[Contacted?]]=0,"",(tbl[[#This Row],[First_Contact_Timestamp]]-tbl[[#This Row],[Lead_Timestamp]])*(24*60))</f>
        <v>5.1999999897088856</v>
      </c>
      <c r="H1436" s="1" t="str" cm="1">
        <f t="array" ref="H14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37" spans="1:8" x14ac:dyDescent="0.35">
      <c r="A1437" s="2">
        <v>46186.817361111112</v>
      </c>
      <c r="B1437" s="9">
        <v>46186</v>
      </c>
      <c r="C1437" s="1" t="s">
        <v>13</v>
      </c>
      <c r="D1437" s="1" t="s">
        <v>7</v>
      </c>
      <c r="E1437" s="2">
        <v>46186.822500000002</v>
      </c>
      <c r="F1437" s="3">
        <f>IF(tbl[[#This Row],[First_Contact_Timestamp]]="",0,1)</f>
        <v>1</v>
      </c>
      <c r="G1437" s="5">
        <f>IF(tbl[[#This Row],[Contacted?]]=0,"",(tbl[[#This Row],[First_Contact_Timestamp]]-tbl[[#This Row],[Lead_Timestamp]])*(24*60))</f>
        <v>7.400000001071021</v>
      </c>
      <c r="H1437" s="1" t="str" cm="1">
        <f t="array" ref="H14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38" spans="1:8" x14ac:dyDescent="0.35">
      <c r="A1438" s="2">
        <v>46186.897222222222</v>
      </c>
      <c r="B1438" s="9">
        <v>46186</v>
      </c>
      <c r="C1438" s="1" t="s">
        <v>11</v>
      </c>
      <c r="D1438" s="1" t="s">
        <v>8</v>
      </c>
      <c r="E1438" s="2">
        <v>46186.901250000003</v>
      </c>
      <c r="F1438" s="3">
        <f>IF(tbl[[#This Row],[First_Contact_Timestamp]]="",0,1)</f>
        <v>1</v>
      </c>
      <c r="G1438" s="5">
        <f>IF(tbl[[#This Row],[Contacted?]]=0,"",(tbl[[#This Row],[First_Contact_Timestamp]]-tbl[[#This Row],[Lead_Timestamp]])*(24*60))</f>
        <v>5.8000000042375177</v>
      </c>
      <c r="H1438" s="1" t="str" cm="1">
        <f t="array" ref="H14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39" spans="1:8" x14ac:dyDescent="0.35">
      <c r="A1439" s="2">
        <v>46186.980555555558</v>
      </c>
      <c r="B1439" s="9">
        <v>46186</v>
      </c>
      <c r="C1439" s="1" t="s">
        <v>10</v>
      </c>
      <c r="D1439" s="1" t="s">
        <v>7</v>
      </c>
      <c r="E1439" s="2">
        <v>46186.983124999999</v>
      </c>
      <c r="F1439" s="3">
        <f>IF(tbl[[#This Row],[First_Contact_Timestamp]]="",0,1)</f>
        <v>1</v>
      </c>
      <c r="G1439" s="5">
        <f>IF(tbl[[#This Row],[Contacted?]]=0,"",(tbl[[#This Row],[First_Contact_Timestamp]]-tbl[[#This Row],[Lead_Timestamp]])*(24*60))</f>
        <v>3.699999995296821</v>
      </c>
      <c r="H1439" s="1" t="str" cm="1">
        <f t="array" ref="H14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40" spans="1:8" x14ac:dyDescent="0.35">
      <c r="A1440" s="2">
        <v>46187.321527777778</v>
      </c>
      <c r="B1440" s="9">
        <v>46187</v>
      </c>
      <c r="C1440" s="1" t="s">
        <v>10</v>
      </c>
      <c r="D1440" s="1" t="s">
        <v>9</v>
      </c>
      <c r="E1440" s="2">
        <v>46187.33625</v>
      </c>
      <c r="F1440" s="3">
        <f>IF(tbl[[#This Row],[First_Contact_Timestamp]]="",0,1)</f>
        <v>1</v>
      </c>
      <c r="G1440" s="5">
        <f>IF(tbl[[#This Row],[Contacted?]]=0,"",(tbl[[#This Row],[First_Contact_Timestamp]]-tbl[[#This Row],[Lead_Timestamp]])*(24*60))</f>
        <v>21.199999999953434</v>
      </c>
      <c r="H1440" s="1" t="str" cm="1">
        <f t="array" ref="H14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41" spans="1:8" x14ac:dyDescent="0.35">
      <c r="A1441" s="2">
        <v>46187.513194444437</v>
      </c>
      <c r="B1441" s="9">
        <v>46187</v>
      </c>
      <c r="C1441" s="1" t="s">
        <v>13</v>
      </c>
      <c r="D1441" s="1" t="s">
        <v>7</v>
      </c>
      <c r="E1441" s="2">
        <v>46187.580277777779</v>
      </c>
      <c r="F1441" s="3">
        <f>IF(tbl[[#This Row],[First_Contact_Timestamp]]="",0,1)</f>
        <v>1</v>
      </c>
      <c r="G1441" s="5">
        <f>IF(tbl[[#This Row],[Contacted?]]=0,"",(tbl[[#This Row],[First_Contact_Timestamp]]-tbl[[#This Row],[Lead_Timestamp]])*(24*60))</f>
        <v>96.600000013131648</v>
      </c>
      <c r="H1441" s="1" t="str" cm="1">
        <f t="array" ref="H14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42" spans="1:8" x14ac:dyDescent="0.35">
      <c r="A1442" s="2">
        <v>46187.63958333333</v>
      </c>
      <c r="B1442" s="9">
        <v>46187</v>
      </c>
      <c r="C1442" s="1" t="s">
        <v>12</v>
      </c>
      <c r="D1442" s="1" t="s">
        <v>6</v>
      </c>
      <c r="F1442" s="3">
        <f>IF(tbl[[#This Row],[First_Contact_Timestamp]]="",0,1)</f>
        <v>0</v>
      </c>
      <c r="G1442" s="5" t="str">
        <f>IF(tbl[[#This Row],[Contacted?]]=0,"",(tbl[[#This Row],[First_Contact_Timestamp]]-tbl[[#This Row],[Lead_Timestamp]])*(24*60))</f>
        <v/>
      </c>
      <c r="H1442" s="1" t="str" cm="1">
        <f t="array" ref="H14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43" spans="1:8" x14ac:dyDescent="0.35">
      <c r="A1443" s="2">
        <v>46187.645833333343</v>
      </c>
      <c r="B1443" s="9">
        <v>46187</v>
      </c>
      <c r="C1443" s="1" t="s">
        <v>14</v>
      </c>
      <c r="D1443" s="1" t="s">
        <v>6</v>
      </c>
      <c r="F1443" s="3">
        <f>IF(tbl[[#This Row],[First_Contact_Timestamp]]="",0,1)</f>
        <v>0</v>
      </c>
      <c r="G1443" s="5" t="str">
        <f>IF(tbl[[#This Row],[Contacted?]]=0,"",(tbl[[#This Row],[First_Contact_Timestamp]]-tbl[[#This Row],[Lead_Timestamp]])*(24*60))</f>
        <v/>
      </c>
      <c r="H1443" s="1" t="str" cm="1">
        <f t="array" ref="H14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44" spans="1:8" x14ac:dyDescent="0.35">
      <c r="A1444" s="2">
        <v>46187.765277777777</v>
      </c>
      <c r="B1444" s="9">
        <v>46187</v>
      </c>
      <c r="C1444" s="1" t="s">
        <v>13</v>
      </c>
      <c r="D1444" s="1" t="s">
        <v>8</v>
      </c>
      <c r="F1444" s="3">
        <f>IF(tbl[[#This Row],[First_Contact_Timestamp]]="",0,1)</f>
        <v>0</v>
      </c>
      <c r="G1444" s="5" t="str">
        <f>IF(tbl[[#This Row],[Contacted?]]=0,"",(tbl[[#This Row],[First_Contact_Timestamp]]-tbl[[#This Row],[Lead_Timestamp]])*(24*60))</f>
        <v/>
      </c>
      <c r="H1444" s="1" t="str" cm="1">
        <f t="array" ref="H14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45" spans="1:8" x14ac:dyDescent="0.35">
      <c r="A1445" s="2">
        <v>46187.960416666669</v>
      </c>
      <c r="B1445" s="9">
        <v>46187</v>
      </c>
      <c r="C1445" s="1" t="s">
        <v>13</v>
      </c>
      <c r="D1445" s="1" t="s">
        <v>7</v>
      </c>
      <c r="E1445" s="2">
        <v>46187.965486111112</v>
      </c>
      <c r="F1445" s="3">
        <f>IF(tbl[[#This Row],[First_Contact_Timestamp]]="",0,1)</f>
        <v>1</v>
      </c>
      <c r="G1445" s="5">
        <f>IF(tbl[[#This Row],[Contacted?]]=0,"",(tbl[[#This Row],[First_Contact_Timestamp]]-tbl[[#This Row],[Lead_Timestamp]])*(24*60))</f>
        <v>7.2999999986495823</v>
      </c>
      <c r="H1445" s="1" t="str" cm="1">
        <f t="array" ref="H14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46" spans="1:8" x14ac:dyDescent="0.35">
      <c r="A1446" s="2">
        <v>46188.166666666657</v>
      </c>
      <c r="B1446" s="9">
        <v>46188</v>
      </c>
      <c r="C1446" s="1" t="s">
        <v>13</v>
      </c>
      <c r="D1446" s="1" t="s">
        <v>6</v>
      </c>
      <c r="E1446" s="2">
        <v>46188.171388888892</v>
      </c>
      <c r="F1446" s="3">
        <f>IF(tbl[[#This Row],[First_Contact_Timestamp]]="",0,1)</f>
        <v>1</v>
      </c>
      <c r="G1446" s="5">
        <f>IF(tbl[[#This Row],[Contacted?]]=0,"",(tbl[[#This Row],[First_Contact_Timestamp]]-tbl[[#This Row],[Lead_Timestamp]])*(24*60))</f>
        <v>6.8000000179745257</v>
      </c>
      <c r="H1446" s="1" t="str" cm="1">
        <f t="array" ref="H14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47" spans="1:8" x14ac:dyDescent="0.35">
      <c r="A1447" s="2">
        <v>46188.331944444442</v>
      </c>
      <c r="B1447" s="9">
        <v>46188</v>
      </c>
      <c r="C1447" s="1" t="s">
        <v>14</v>
      </c>
      <c r="D1447" s="1" t="s">
        <v>7</v>
      </c>
      <c r="E1447" s="2">
        <v>46188.340208333328</v>
      </c>
      <c r="F1447" s="3">
        <f>IF(tbl[[#This Row],[First_Contact_Timestamp]]="",0,1)</f>
        <v>1</v>
      </c>
      <c r="G1447" s="5">
        <f>IF(tbl[[#This Row],[Contacted?]]=0,"",(tbl[[#This Row],[First_Contact_Timestamp]]-tbl[[#This Row],[Lead_Timestamp]])*(24*60))</f>
        <v>11.899999994784594</v>
      </c>
      <c r="H1447" s="1" t="str" cm="1">
        <f t="array" ref="H14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48" spans="1:8" x14ac:dyDescent="0.35">
      <c r="A1448" s="2">
        <v>46188.366666666669</v>
      </c>
      <c r="B1448" s="9">
        <v>46188</v>
      </c>
      <c r="C1448" s="1" t="s">
        <v>11</v>
      </c>
      <c r="D1448" s="1" t="s">
        <v>6</v>
      </c>
      <c r="E1448" s="2">
        <v>46188.384375000001</v>
      </c>
      <c r="F1448" s="3">
        <f>IF(tbl[[#This Row],[First_Contact_Timestamp]]="",0,1)</f>
        <v>1</v>
      </c>
      <c r="G1448" s="5">
        <f>IF(tbl[[#This Row],[Contacted?]]=0,"",(tbl[[#This Row],[First_Contact_Timestamp]]-tbl[[#This Row],[Lead_Timestamp]])*(24*60))</f>
        <v>25.499999999301508</v>
      </c>
      <c r="H1448" s="1" t="str" cm="1">
        <f t="array" ref="H14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49" spans="1:8" x14ac:dyDescent="0.35">
      <c r="A1449" s="2">
        <v>46188.370833333327</v>
      </c>
      <c r="B1449" s="9">
        <v>46188</v>
      </c>
      <c r="C1449" s="1" t="s">
        <v>11</v>
      </c>
      <c r="D1449" s="1" t="s">
        <v>6</v>
      </c>
      <c r="E1449" s="2">
        <v>46188.37840277778</v>
      </c>
      <c r="F1449" s="3">
        <f>IF(tbl[[#This Row],[First_Contact_Timestamp]]="",0,1)</f>
        <v>1</v>
      </c>
      <c r="G1449" s="5">
        <f>IF(tbl[[#This Row],[Contacted?]]=0,"",(tbl[[#This Row],[First_Contact_Timestamp]]-tbl[[#This Row],[Lead_Timestamp]])*(24*60))</f>
        <v>10.900000012479722</v>
      </c>
      <c r="H1449" s="1" t="str" cm="1">
        <f t="array" ref="H14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50" spans="1:8" x14ac:dyDescent="0.35">
      <c r="A1450" s="2">
        <v>46188.704861111109</v>
      </c>
      <c r="B1450" s="9">
        <v>46188</v>
      </c>
      <c r="C1450" s="1" t="s">
        <v>13</v>
      </c>
      <c r="D1450" s="1" t="s">
        <v>8</v>
      </c>
      <c r="E1450" s="2">
        <v>46188.710972222223</v>
      </c>
      <c r="F1450" s="3">
        <f>IF(tbl[[#This Row],[First_Contact_Timestamp]]="",0,1)</f>
        <v>1</v>
      </c>
      <c r="G1450" s="5">
        <f>IF(tbl[[#This Row],[Contacted?]]=0,"",(tbl[[#This Row],[First_Contact_Timestamp]]-tbl[[#This Row],[Lead_Timestamp]])*(24*60))</f>
        <v>8.8000000035390258</v>
      </c>
      <c r="H1450" s="1" t="str" cm="1">
        <f t="array" ref="H14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51" spans="1:8" x14ac:dyDescent="0.35">
      <c r="A1451" s="2">
        <v>46188.757638888892</v>
      </c>
      <c r="B1451" s="9">
        <v>46188</v>
      </c>
      <c r="C1451" s="1" t="s">
        <v>13</v>
      </c>
      <c r="D1451" s="1" t="s">
        <v>7</v>
      </c>
      <c r="E1451" s="2">
        <v>46188.770555555559</v>
      </c>
      <c r="F1451" s="3">
        <f>IF(tbl[[#This Row],[First_Contact_Timestamp]]="",0,1)</f>
        <v>1</v>
      </c>
      <c r="G1451" s="5">
        <f>IF(tbl[[#This Row],[Contacted?]]=0,"",(tbl[[#This Row],[First_Contact_Timestamp]]-tbl[[#This Row],[Lead_Timestamp]])*(24*60))</f>
        <v>18.599999999860302</v>
      </c>
      <c r="H1451" s="1" t="str" cm="1">
        <f t="array" ref="H14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52" spans="1:8" x14ac:dyDescent="0.35">
      <c r="A1452" s="2">
        <v>46188.822916666657</v>
      </c>
      <c r="B1452" s="9">
        <v>46188</v>
      </c>
      <c r="C1452" s="1" t="s">
        <v>10</v>
      </c>
      <c r="D1452" s="1" t="s">
        <v>7</v>
      </c>
      <c r="E1452" s="2">
        <v>46188.826597222222</v>
      </c>
      <c r="F1452" s="3">
        <f>IF(tbl[[#This Row],[First_Contact_Timestamp]]="",0,1)</f>
        <v>1</v>
      </c>
      <c r="G1452" s="5">
        <f>IF(tbl[[#This Row],[Contacted?]]=0,"",(tbl[[#This Row],[First_Contact_Timestamp]]-tbl[[#This Row],[Lead_Timestamp]])*(24*60))</f>
        <v>5.3000000130850822</v>
      </c>
      <c r="H1452" s="1" t="str" cm="1">
        <f t="array" ref="H14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53" spans="1:8" x14ac:dyDescent="0.35">
      <c r="A1453" s="2">
        <v>46188.886111111111</v>
      </c>
      <c r="B1453" s="9">
        <v>46188</v>
      </c>
      <c r="C1453" s="1" t="s">
        <v>10</v>
      </c>
      <c r="D1453" s="1" t="s">
        <v>5</v>
      </c>
      <c r="E1453" s="2">
        <v>46188.897291666668</v>
      </c>
      <c r="F1453" s="3">
        <f>IF(tbl[[#This Row],[First_Contact_Timestamp]]="",0,1)</f>
        <v>1</v>
      </c>
      <c r="G1453" s="5">
        <f>IF(tbl[[#This Row],[Contacted?]]=0,"",(tbl[[#This Row],[First_Contact_Timestamp]]-tbl[[#This Row],[Lead_Timestamp]])*(24*60))</f>
        <v>16.100000002188608</v>
      </c>
      <c r="H1453" s="1" t="str" cm="1">
        <f t="array" ref="H14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54" spans="1:8" x14ac:dyDescent="0.35">
      <c r="A1454" s="2">
        <v>46188.996527777781</v>
      </c>
      <c r="B1454" s="9">
        <v>46188</v>
      </c>
      <c r="C1454" s="1" t="s">
        <v>10</v>
      </c>
      <c r="D1454" s="1" t="s">
        <v>9</v>
      </c>
      <c r="E1454" s="2">
        <v>46189.001388888893</v>
      </c>
      <c r="F1454" s="3">
        <f>IF(tbl[[#This Row],[First_Contact_Timestamp]]="",0,1)</f>
        <v>1</v>
      </c>
      <c r="G1454" s="5">
        <f>IF(tbl[[#This Row],[Contacted?]]=0,"",(tbl[[#This Row],[First_Contact_Timestamp]]-tbl[[#This Row],[Lead_Timestamp]])*(24*60))</f>
        <v>7.0000000018626451</v>
      </c>
      <c r="H1454" s="1" t="str" cm="1">
        <f t="array" ref="H14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55" spans="1:8" x14ac:dyDescent="0.35">
      <c r="A1455" s="2">
        <v>46189.011805555558</v>
      </c>
      <c r="B1455" s="9">
        <v>46189</v>
      </c>
      <c r="C1455" s="1" t="s">
        <v>13</v>
      </c>
      <c r="D1455" s="1" t="s">
        <v>6</v>
      </c>
      <c r="F1455" s="3">
        <f>IF(tbl[[#This Row],[First_Contact_Timestamp]]="",0,1)</f>
        <v>0</v>
      </c>
      <c r="G1455" s="5" t="str">
        <f>IF(tbl[[#This Row],[Contacted?]]=0,"",(tbl[[#This Row],[First_Contact_Timestamp]]-tbl[[#This Row],[Lead_Timestamp]])*(24*60))</f>
        <v/>
      </c>
      <c r="H1455" s="1" t="str" cm="1">
        <f t="array" ref="H14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456" spans="1:8" x14ac:dyDescent="0.35">
      <c r="A1456" s="2">
        <v>46189.450694444437</v>
      </c>
      <c r="B1456" s="9">
        <v>46189</v>
      </c>
      <c r="C1456" s="1" t="s">
        <v>13</v>
      </c>
      <c r="D1456" s="1" t="s">
        <v>7</v>
      </c>
      <c r="E1456" s="2">
        <v>46189.517013888893</v>
      </c>
      <c r="F1456" s="3">
        <f>IF(tbl[[#This Row],[First_Contact_Timestamp]]="",0,1)</f>
        <v>1</v>
      </c>
      <c r="G1456" s="5">
        <f>IF(tbl[[#This Row],[Contacted?]]=0,"",(tbl[[#This Row],[First_Contact_Timestamp]]-tbl[[#This Row],[Lead_Timestamp]])*(24*60))</f>
        <v>95.50000001792796</v>
      </c>
      <c r="H1456" s="1" t="str" cm="1">
        <f t="array" ref="H14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57" spans="1:8" x14ac:dyDescent="0.35">
      <c r="A1457" s="2">
        <v>46189.512499999997</v>
      </c>
      <c r="B1457" s="9">
        <v>46189</v>
      </c>
      <c r="C1457" s="1" t="s">
        <v>10</v>
      </c>
      <c r="D1457" s="1" t="s">
        <v>5</v>
      </c>
      <c r="E1457" s="2">
        <v>46189.516875000001</v>
      </c>
      <c r="F1457" s="3">
        <f>IF(tbl[[#This Row],[First_Contact_Timestamp]]="",0,1)</f>
        <v>1</v>
      </c>
      <c r="G1457" s="5">
        <f>IF(tbl[[#This Row],[Contacted?]]=0,"",(tbl[[#This Row],[First_Contact_Timestamp]]-tbl[[#This Row],[Lead_Timestamp]])*(24*60))</f>
        <v>6.3000000058673322</v>
      </c>
      <c r="H1457" s="1" t="str" cm="1">
        <f t="array" ref="H14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58" spans="1:8" x14ac:dyDescent="0.35">
      <c r="A1458" s="2">
        <v>46189.554166666669</v>
      </c>
      <c r="B1458" s="9">
        <v>46189</v>
      </c>
      <c r="C1458" s="1" t="s">
        <v>10</v>
      </c>
      <c r="D1458" s="1" t="s">
        <v>9</v>
      </c>
      <c r="E1458" s="2">
        <v>46189.556805555563</v>
      </c>
      <c r="F1458" s="3">
        <f>IF(tbl[[#This Row],[First_Contact_Timestamp]]="",0,1)</f>
        <v>1</v>
      </c>
      <c r="G1458" s="5">
        <f>IF(tbl[[#This Row],[Contacted?]]=0,"",(tbl[[#This Row],[First_Contact_Timestamp]]-tbl[[#This Row],[Lead_Timestamp]])*(24*60))</f>
        <v>3.8000000081956387</v>
      </c>
      <c r="H1458" s="1" t="str" cm="1">
        <f t="array" ref="H14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59" spans="1:8" x14ac:dyDescent="0.35">
      <c r="A1459" s="2">
        <v>46189.856944444437</v>
      </c>
      <c r="B1459" s="9">
        <v>46189</v>
      </c>
      <c r="C1459" s="1" t="s">
        <v>10</v>
      </c>
      <c r="D1459" s="1" t="s">
        <v>6</v>
      </c>
      <c r="E1459" s="2">
        <v>46189.865208333344</v>
      </c>
      <c r="F1459" s="3">
        <f>IF(tbl[[#This Row],[First_Contact_Timestamp]]="",0,1)</f>
        <v>1</v>
      </c>
      <c r="G1459" s="5">
        <f>IF(tbl[[#This Row],[Contacted?]]=0,"",(tbl[[#This Row],[First_Contact_Timestamp]]-tbl[[#This Row],[Lead_Timestamp]])*(24*60))</f>
        <v>11.90000002621673</v>
      </c>
      <c r="H1459" s="1" t="str" cm="1">
        <f t="array" ref="H14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60" spans="1:8" x14ac:dyDescent="0.35">
      <c r="A1460" s="2">
        <v>46189.969444444447</v>
      </c>
      <c r="B1460" s="9">
        <v>46189</v>
      </c>
      <c r="C1460" s="1" t="s">
        <v>10</v>
      </c>
      <c r="D1460" s="1" t="s">
        <v>8</v>
      </c>
      <c r="E1460" s="2">
        <v>46189.973263888889</v>
      </c>
      <c r="F1460" s="3">
        <f>IF(tbl[[#This Row],[First_Contact_Timestamp]]="",0,1)</f>
        <v>1</v>
      </c>
      <c r="G1460" s="5">
        <f>IF(tbl[[#This Row],[Contacted?]]=0,"",(tbl[[#This Row],[First_Contact_Timestamp]]-tbl[[#This Row],[Lead_Timestamp]])*(24*60))</f>
        <v>5.4999999969732016</v>
      </c>
      <c r="H1460" s="1" t="str" cm="1">
        <f t="array" ref="H14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61" spans="1:8" x14ac:dyDescent="0.35">
      <c r="A1461" s="2">
        <v>46190.009027777778</v>
      </c>
      <c r="B1461" s="9">
        <v>46190</v>
      </c>
      <c r="C1461" s="1" t="s">
        <v>13</v>
      </c>
      <c r="D1461" s="1" t="s">
        <v>7</v>
      </c>
      <c r="E1461" s="2">
        <v>46190.012569444443</v>
      </c>
      <c r="F1461" s="3">
        <f>IF(tbl[[#This Row],[First_Contact_Timestamp]]="",0,1)</f>
        <v>1</v>
      </c>
      <c r="G1461" s="5">
        <f>IF(tbl[[#This Row],[Contacted?]]=0,"",(tbl[[#This Row],[First_Contact_Timestamp]]-tbl[[#This Row],[Lead_Timestamp]])*(24*60))</f>
        <v>5.0999999977648258</v>
      </c>
      <c r="H1461" s="1" t="str" cm="1">
        <f t="array" ref="H14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62" spans="1:8" x14ac:dyDescent="0.35">
      <c r="A1462" s="2">
        <v>46190.035416666673</v>
      </c>
      <c r="B1462" s="9">
        <v>46190</v>
      </c>
      <c r="C1462" s="1" t="s">
        <v>11</v>
      </c>
      <c r="D1462" s="1" t="s">
        <v>7</v>
      </c>
      <c r="E1462" s="2">
        <v>46190.044722222221</v>
      </c>
      <c r="F1462" s="3">
        <f>IF(tbl[[#This Row],[First_Contact_Timestamp]]="",0,1)</f>
        <v>1</v>
      </c>
      <c r="G1462" s="5">
        <f>IF(tbl[[#This Row],[Contacted?]]=0,"",(tbl[[#This Row],[First_Contact_Timestamp]]-tbl[[#This Row],[Lead_Timestamp]])*(24*60))</f>
        <v>13.399999989196658</v>
      </c>
      <c r="H1462" s="1" t="str" cm="1">
        <f t="array" ref="H14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63" spans="1:8" x14ac:dyDescent="0.35">
      <c r="A1463" s="2">
        <v>46190.079861111109</v>
      </c>
      <c r="B1463" s="9">
        <v>46190</v>
      </c>
      <c r="C1463" s="1" t="s">
        <v>14</v>
      </c>
      <c r="D1463" s="1" t="s">
        <v>7</v>
      </c>
      <c r="E1463" s="2">
        <v>46190.110277777778</v>
      </c>
      <c r="F1463" s="3">
        <f>IF(tbl[[#This Row],[First_Contact_Timestamp]]="",0,1)</f>
        <v>1</v>
      </c>
      <c r="G1463" s="5">
        <f>IF(tbl[[#This Row],[Contacted?]]=0,"",(tbl[[#This Row],[First_Contact_Timestamp]]-tbl[[#This Row],[Lead_Timestamp]])*(24*60))</f>
        <v>43.800000002374873</v>
      </c>
      <c r="H1463" s="1" t="str" cm="1">
        <f t="array" ref="H14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64" spans="1:8" x14ac:dyDescent="0.35">
      <c r="A1464" s="2">
        <v>46190.407638888893</v>
      </c>
      <c r="B1464" s="9">
        <v>46190</v>
      </c>
      <c r="C1464" s="1" t="s">
        <v>13</v>
      </c>
      <c r="D1464" s="1" t="s">
        <v>9</v>
      </c>
      <c r="E1464" s="2">
        <v>46190.422152777777</v>
      </c>
      <c r="F1464" s="3">
        <f>IF(tbl[[#This Row],[First_Contact_Timestamp]]="",0,1)</f>
        <v>1</v>
      </c>
      <c r="G1464" s="5">
        <f>IF(tbl[[#This Row],[Contacted?]]=0,"",(tbl[[#This Row],[First_Contact_Timestamp]]-tbl[[#This Row],[Lead_Timestamp]])*(24*60))</f>
        <v>20.899999992689118</v>
      </c>
      <c r="H1464" s="1" t="str" cm="1">
        <f t="array" ref="H14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65" spans="1:8" x14ac:dyDescent="0.35">
      <c r="A1465" s="2">
        <v>46190.53125</v>
      </c>
      <c r="B1465" s="9">
        <v>46190</v>
      </c>
      <c r="C1465" s="1" t="s">
        <v>13</v>
      </c>
      <c r="D1465" s="1" t="s">
        <v>7</v>
      </c>
      <c r="E1465" s="2">
        <v>46190.537361111114</v>
      </c>
      <c r="F1465" s="3">
        <f>IF(tbl[[#This Row],[First_Contact_Timestamp]]="",0,1)</f>
        <v>1</v>
      </c>
      <c r="G1465" s="5">
        <f>IF(tbl[[#This Row],[Contacted?]]=0,"",(tbl[[#This Row],[First_Contact_Timestamp]]-tbl[[#This Row],[Lead_Timestamp]])*(24*60))</f>
        <v>8.8000000035390258</v>
      </c>
      <c r="H1465" s="1" t="str" cm="1">
        <f t="array" ref="H14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66" spans="1:8" x14ac:dyDescent="0.35">
      <c r="A1466" s="2">
        <v>46190.538888888892</v>
      </c>
      <c r="B1466" s="9">
        <v>46190</v>
      </c>
      <c r="C1466" s="1" t="s">
        <v>14</v>
      </c>
      <c r="D1466" s="1" t="s">
        <v>9</v>
      </c>
      <c r="E1466" s="2">
        <v>46190.543611111112</v>
      </c>
      <c r="F1466" s="3">
        <f>IF(tbl[[#This Row],[First_Contact_Timestamp]]="",0,1)</f>
        <v>1</v>
      </c>
      <c r="G1466" s="5">
        <f>IF(tbl[[#This Row],[Contacted?]]=0,"",(tbl[[#This Row],[First_Contact_Timestamp]]-tbl[[#This Row],[Lead_Timestamp]])*(24*60))</f>
        <v>6.7999999970197678</v>
      </c>
      <c r="H1466" s="1" t="str" cm="1">
        <f t="array" ref="H14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67" spans="1:8" x14ac:dyDescent="0.35">
      <c r="A1467" s="2">
        <v>46190.566666666673</v>
      </c>
      <c r="B1467" s="9">
        <v>46190</v>
      </c>
      <c r="C1467" s="1" t="s">
        <v>12</v>
      </c>
      <c r="D1467" s="1" t="s">
        <v>7</v>
      </c>
      <c r="E1467" s="2">
        <v>46190.580625000002</v>
      </c>
      <c r="F1467" s="3">
        <f>IF(tbl[[#This Row],[First_Contact_Timestamp]]="",0,1)</f>
        <v>1</v>
      </c>
      <c r="G1467" s="5">
        <f>IF(tbl[[#This Row],[Contacted?]]=0,"",(tbl[[#This Row],[First_Contact_Timestamp]]-tbl[[#This Row],[Lead_Timestamp]])*(24*60))</f>
        <v>20.099999994272366</v>
      </c>
      <c r="H1467" s="1" t="str" cm="1">
        <f t="array" ref="H14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68" spans="1:8" x14ac:dyDescent="0.35">
      <c r="A1468" s="2">
        <v>46190.775000000001</v>
      </c>
      <c r="B1468" s="9">
        <v>46190</v>
      </c>
      <c r="C1468" s="1" t="s">
        <v>11</v>
      </c>
      <c r="D1468" s="1" t="s">
        <v>7</v>
      </c>
      <c r="E1468" s="2">
        <v>46190.777430555558</v>
      </c>
      <c r="F1468" s="3">
        <f>IF(tbl[[#This Row],[First_Contact_Timestamp]]="",0,1)</f>
        <v>1</v>
      </c>
      <c r="G1468" s="5">
        <f>IF(tbl[[#This Row],[Contacted?]]=0,"",(tbl[[#This Row],[First_Contact_Timestamp]]-tbl[[#This Row],[Lead_Timestamp]])*(24*60))</f>
        <v>3.5000000009313226</v>
      </c>
      <c r="H1468" s="1" t="str" cm="1">
        <f t="array" ref="H14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69" spans="1:8" x14ac:dyDescent="0.35">
      <c r="A1469" s="2">
        <v>46190.775694444441</v>
      </c>
      <c r="B1469" s="9">
        <v>46190</v>
      </c>
      <c r="C1469" s="1" t="s">
        <v>14</v>
      </c>
      <c r="D1469" s="1" t="s">
        <v>9</v>
      </c>
      <c r="E1469" s="2">
        <v>46190.848749999997</v>
      </c>
      <c r="F1469" s="3">
        <f>IF(tbl[[#This Row],[First_Contact_Timestamp]]="",0,1)</f>
        <v>1</v>
      </c>
      <c r="G1469" s="5">
        <f>IF(tbl[[#This Row],[Contacted?]]=0,"",(tbl[[#This Row],[First_Contact_Timestamp]]-tbl[[#This Row],[Lead_Timestamp]])*(24*60))</f>
        <v>105.20000000135042</v>
      </c>
      <c r="H1469" s="1" t="str" cm="1">
        <f t="array" ref="H14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70" spans="1:8" x14ac:dyDescent="0.35">
      <c r="A1470" s="2">
        <v>46191.231249999997</v>
      </c>
      <c r="B1470" s="9">
        <v>46191</v>
      </c>
      <c r="C1470" s="1" t="s">
        <v>12</v>
      </c>
      <c r="D1470" s="1" t="s">
        <v>9</v>
      </c>
      <c r="E1470" s="2">
        <v>46191.233680555553</v>
      </c>
      <c r="F1470" s="3">
        <f>IF(tbl[[#This Row],[First_Contact_Timestamp]]="",0,1)</f>
        <v>1</v>
      </c>
      <c r="G1470" s="5">
        <f>IF(tbl[[#This Row],[Contacted?]]=0,"",(tbl[[#This Row],[First_Contact_Timestamp]]-tbl[[#This Row],[Lead_Timestamp]])*(24*60))</f>
        <v>3.5000000009313226</v>
      </c>
      <c r="H1470" s="1" t="str" cm="1">
        <f t="array" ref="H14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71" spans="1:8" x14ac:dyDescent="0.35">
      <c r="A1471" s="2">
        <v>46191.40347222222</v>
      </c>
      <c r="B1471" s="9">
        <v>46191</v>
      </c>
      <c r="C1471" s="1" t="s">
        <v>13</v>
      </c>
      <c r="D1471" s="1" t="s">
        <v>8</v>
      </c>
      <c r="E1471" s="2">
        <v>46191.408194444448</v>
      </c>
      <c r="F1471" s="3">
        <f>IF(tbl[[#This Row],[First_Contact_Timestamp]]="",0,1)</f>
        <v>1</v>
      </c>
      <c r="G1471" s="5">
        <f>IF(tbl[[#This Row],[Contacted?]]=0,"",(tbl[[#This Row],[First_Contact_Timestamp]]-tbl[[#This Row],[Lead_Timestamp]])*(24*60))</f>
        <v>6.8000000074971467</v>
      </c>
      <c r="H1471" s="1" t="str" cm="1">
        <f t="array" ref="H14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2" spans="1:8" x14ac:dyDescent="0.35">
      <c r="A1472" s="2">
        <v>46191.543055555558</v>
      </c>
      <c r="B1472" s="9">
        <v>46191</v>
      </c>
      <c r="C1472" s="1" t="s">
        <v>10</v>
      </c>
      <c r="D1472" s="1" t="s">
        <v>6</v>
      </c>
      <c r="E1472" s="2">
        <v>46191.548472222217</v>
      </c>
      <c r="F1472" s="3">
        <f>IF(tbl[[#This Row],[First_Contact_Timestamp]]="",0,1)</f>
        <v>1</v>
      </c>
      <c r="G1472" s="5">
        <f>IF(tbl[[#This Row],[Contacted?]]=0,"",(tbl[[#This Row],[First_Contact_Timestamp]]-tbl[[#This Row],[Lead_Timestamp]])*(24*60))</f>
        <v>7.7999999898020178</v>
      </c>
      <c r="H1472" s="1" t="str" cm="1">
        <f t="array" ref="H14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3" spans="1:8" x14ac:dyDescent="0.35">
      <c r="A1473" s="2">
        <v>46191.660416666673</v>
      </c>
      <c r="B1473" s="9">
        <v>46191</v>
      </c>
      <c r="C1473" s="1" t="s">
        <v>11</v>
      </c>
      <c r="D1473" s="1" t="s">
        <v>8</v>
      </c>
      <c r="E1473" s="2">
        <v>46191.663819444453</v>
      </c>
      <c r="F1473" s="3">
        <f>IF(tbl[[#This Row],[First_Contact_Timestamp]]="",0,1)</f>
        <v>1</v>
      </c>
      <c r="G1473" s="5">
        <f>IF(tbl[[#This Row],[Contacted?]]=0,"",(tbl[[#This Row],[First_Contact_Timestamp]]-tbl[[#This Row],[Lead_Timestamp]])*(24*60))</f>
        <v>4.9000000033993274</v>
      </c>
      <c r="H1473" s="1" t="str" cm="1">
        <f t="array" ref="H14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74" spans="1:8" x14ac:dyDescent="0.35">
      <c r="A1474" s="2">
        <v>46191.678472222222</v>
      </c>
      <c r="B1474" s="9">
        <v>46191</v>
      </c>
      <c r="C1474" s="1" t="s">
        <v>11</v>
      </c>
      <c r="D1474" s="1" t="s">
        <v>9</v>
      </c>
      <c r="E1474" s="2">
        <v>46191.682916666658</v>
      </c>
      <c r="F1474" s="3">
        <f>IF(tbl[[#This Row],[First_Contact_Timestamp]]="",0,1)</f>
        <v>1</v>
      </c>
      <c r="G1474" s="5">
        <f>IF(tbl[[#This Row],[Contacted?]]=0,"",(tbl[[#This Row],[First_Contact_Timestamp]]-tbl[[#This Row],[Lead_Timestamp]])*(24*60))</f>
        <v>6.399999987334013</v>
      </c>
      <c r="H1474" s="1" t="str" cm="1">
        <f t="array" ref="H14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5" spans="1:8" x14ac:dyDescent="0.35">
      <c r="A1475" s="2">
        <v>46191.95208333333</v>
      </c>
      <c r="B1475" s="9">
        <v>46191</v>
      </c>
      <c r="C1475" s="1" t="s">
        <v>10</v>
      </c>
      <c r="D1475" s="1" t="s">
        <v>7</v>
      </c>
      <c r="E1475" s="2">
        <v>46191.957708333342</v>
      </c>
      <c r="F1475" s="3">
        <f>IF(tbl[[#This Row],[First_Contact_Timestamp]]="",0,1)</f>
        <v>1</v>
      </c>
      <c r="G1475" s="5">
        <f>IF(tbl[[#This Row],[Contacted?]]=0,"",(tbl[[#This Row],[First_Contact_Timestamp]]-tbl[[#This Row],[Lead_Timestamp]])*(24*60))</f>
        <v>8.1000000180210918</v>
      </c>
      <c r="H1475" s="1" t="str" cm="1">
        <f t="array" ref="H14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6" spans="1:8" x14ac:dyDescent="0.35">
      <c r="A1476" s="2">
        <v>46192.265277777777</v>
      </c>
      <c r="B1476" s="9">
        <v>46192</v>
      </c>
      <c r="C1476" s="1" t="s">
        <v>10</v>
      </c>
      <c r="D1476" s="1" t="s">
        <v>9</v>
      </c>
      <c r="E1476" s="2">
        <v>46192.269097222219</v>
      </c>
      <c r="F1476" s="3">
        <f>IF(tbl[[#This Row],[First_Contact_Timestamp]]="",0,1)</f>
        <v>1</v>
      </c>
      <c r="G1476" s="5">
        <f>IF(tbl[[#This Row],[Contacted?]]=0,"",(tbl[[#This Row],[First_Contact_Timestamp]]-tbl[[#This Row],[Lead_Timestamp]])*(24*60))</f>
        <v>5.4999999969732016</v>
      </c>
      <c r="H1476" s="1" t="str" cm="1">
        <f t="array" ref="H14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77" spans="1:8" x14ac:dyDescent="0.35">
      <c r="A1477" s="2">
        <v>46192.347222222219</v>
      </c>
      <c r="B1477" s="9">
        <v>46192</v>
      </c>
      <c r="C1477" s="1" t="s">
        <v>10</v>
      </c>
      <c r="D1477" s="1" t="s">
        <v>5</v>
      </c>
      <c r="E1477" s="2">
        <v>46192.374722222223</v>
      </c>
      <c r="F1477" s="3">
        <f>IF(tbl[[#This Row],[First_Contact_Timestamp]]="",0,1)</f>
        <v>1</v>
      </c>
      <c r="G1477" s="5">
        <f>IF(tbl[[#This Row],[Contacted?]]=0,"",(tbl[[#This Row],[First_Contact_Timestamp]]-tbl[[#This Row],[Lead_Timestamp]])*(24*60))</f>
        <v>39.600000005448237</v>
      </c>
      <c r="H1477" s="1" t="str" cm="1">
        <f t="array" ref="H14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78" spans="1:8" x14ac:dyDescent="0.35">
      <c r="A1478" s="2">
        <v>46192.354861111111</v>
      </c>
      <c r="B1478" s="9">
        <v>46192</v>
      </c>
      <c r="C1478" s="1" t="s">
        <v>13</v>
      </c>
      <c r="D1478" s="1" t="s">
        <v>9</v>
      </c>
      <c r="E1478" s="2">
        <v>46192.362083333333</v>
      </c>
      <c r="F1478" s="3">
        <f>IF(tbl[[#This Row],[First_Contact_Timestamp]]="",0,1)</f>
        <v>1</v>
      </c>
      <c r="G1478" s="5">
        <f>IF(tbl[[#This Row],[Contacted?]]=0,"",(tbl[[#This Row],[First_Contact_Timestamp]]-tbl[[#This Row],[Lead_Timestamp]])*(24*60))</f>
        <v>10.400000000372529</v>
      </c>
      <c r="H1478" s="1" t="str" cm="1">
        <f t="array" ref="H14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79" spans="1:8" x14ac:dyDescent="0.35">
      <c r="A1479" s="2">
        <v>46192.409722222219</v>
      </c>
      <c r="B1479" s="9">
        <v>46192</v>
      </c>
      <c r="C1479" s="1" t="s">
        <v>11</v>
      </c>
      <c r="D1479" s="1" t="s">
        <v>7</v>
      </c>
      <c r="E1479" s="2">
        <v>46192.412777777783</v>
      </c>
      <c r="F1479" s="3">
        <f>IF(tbl[[#This Row],[First_Contact_Timestamp]]="",0,1)</f>
        <v>1</v>
      </c>
      <c r="G1479" s="5">
        <f>IF(tbl[[#This Row],[Contacted?]]=0,"",(tbl[[#This Row],[First_Contact_Timestamp]]-tbl[[#This Row],[Lead_Timestamp]])*(24*60))</f>
        <v>4.4000000122468919</v>
      </c>
      <c r="H1479" s="1" t="str" cm="1">
        <f t="array" ref="H14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80" spans="1:8" x14ac:dyDescent="0.35">
      <c r="A1480" s="2">
        <v>46192.480555555558</v>
      </c>
      <c r="B1480" s="9">
        <v>46192</v>
      </c>
      <c r="C1480" s="1" t="s">
        <v>14</v>
      </c>
      <c r="D1480" s="1" t="s">
        <v>5</v>
      </c>
      <c r="E1480" s="2">
        <v>46192.48541666667</v>
      </c>
      <c r="F1480" s="3">
        <f>IF(tbl[[#This Row],[First_Contact_Timestamp]]="",0,1)</f>
        <v>1</v>
      </c>
      <c r="G1480" s="5">
        <f>IF(tbl[[#This Row],[Contacted?]]=0,"",(tbl[[#This Row],[First_Contact_Timestamp]]-tbl[[#This Row],[Lead_Timestamp]])*(24*60))</f>
        <v>7.0000000018626451</v>
      </c>
      <c r="H1480" s="1" t="str" cm="1">
        <f t="array" ref="H14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81" spans="1:8" x14ac:dyDescent="0.35">
      <c r="A1481" s="2">
        <v>46192.493750000001</v>
      </c>
      <c r="B1481" s="9">
        <v>46192</v>
      </c>
      <c r="C1481" s="1" t="s">
        <v>10</v>
      </c>
      <c r="D1481" s="1" t="s">
        <v>9</v>
      </c>
      <c r="E1481" s="2">
        <v>46192.502638888887</v>
      </c>
      <c r="F1481" s="3">
        <f>IF(tbl[[#This Row],[First_Contact_Timestamp]]="",0,1)</f>
        <v>1</v>
      </c>
      <c r="G1481" s="5">
        <f>IF(tbl[[#This Row],[Contacted?]]=0,"",(tbl[[#This Row],[First_Contact_Timestamp]]-tbl[[#This Row],[Lead_Timestamp]])*(24*60))</f>
        <v>12.799999995622784</v>
      </c>
      <c r="H1481" s="1" t="str" cm="1">
        <f t="array" ref="H14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82" spans="1:8" x14ac:dyDescent="0.35">
      <c r="A1482" s="2">
        <v>46192.512499999997</v>
      </c>
      <c r="B1482" s="9">
        <v>46192</v>
      </c>
      <c r="C1482" s="1" t="s">
        <v>11</v>
      </c>
      <c r="D1482" s="1" t="s">
        <v>7</v>
      </c>
      <c r="E1482" s="2">
        <v>46192.578958333332</v>
      </c>
      <c r="F1482" s="3">
        <f>IF(tbl[[#This Row],[First_Contact_Timestamp]]="",0,1)</f>
        <v>1</v>
      </c>
      <c r="G1482" s="5">
        <f>IF(tbl[[#This Row],[Contacted?]]=0,"",(tbl[[#This Row],[First_Contact_Timestamp]]-tbl[[#This Row],[Lead_Timestamp]])*(24*60))</f>
        <v>95.700000001816079</v>
      </c>
      <c r="H1482" s="1" t="str" cm="1">
        <f t="array" ref="H14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483" spans="1:8" x14ac:dyDescent="0.35">
      <c r="A1483" s="2">
        <v>46192.527777777781</v>
      </c>
      <c r="B1483" s="9">
        <v>46192</v>
      </c>
      <c r="C1483" s="1" t="s">
        <v>12</v>
      </c>
      <c r="D1483" s="1" t="s">
        <v>6</v>
      </c>
      <c r="E1483" s="2">
        <v>46192.533958333333</v>
      </c>
      <c r="F1483" s="3">
        <f>IF(tbl[[#This Row],[First_Contact_Timestamp]]="",0,1)</f>
        <v>1</v>
      </c>
      <c r="G1483" s="5">
        <f>IF(tbl[[#This Row],[Contacted?]]=0,"",(tbl[[#This Row],[First_Contact_Timestamp]]-tbl[[#This Row],[Lead_Timestamp]])*(24*60))</f>
        <v>8.8999999954830855</v>
      </c>
      <c r="H1483" s="1" t="str" cm="1">
        <f t="array" ref="H14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84" spans="1:8" x14ac:dyDescent="0.35">
      <c r="A1484" s="2">
        <v>46192.5625</v>
      </c>
      <c r="B1484" s="9">
        <v>46192</v>
      </c>
      <c r="C1484" s="1" t="s">
        <v>14</v>
      </c>
      <c r="D1484" s="1" t="s">
        <v>5</v>
      </c>
      <c r="E1484" s="2">
        <v>46192.568055555559</v>
      </c>
      <c r="F1484" s="3">
        <f>IF(tbl[[#This Row],[First_Contact_Timestamp]]="",0,1)</f>
        <v>1</v>
      </c>
      <c r="G1484" s="5">
        <f>IF(tbl[[#This Row],[Contacted?]]=0,"",(tbl[[#This Row],[First_Contact_Timestamp]]-tbl[[#This Row],[Lead_Timestamp]])*(24*60))</f>
        <v>8.0000000051222742</v>
      </c>
      <c r="H1484" s="1" t="str" cm="1">
        <f t="array" ref="H14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85" spans="1:8" x14ac:dyDescent="0.35">
      <c r="A1485" s="2">
        <v>46192.870138888888</v>
      </c>
      <c r="B1485" s="9">
        <v>46192</v>
      </c>
      <c r="C1485" s="1" t="s">
        <v>14</v>
      </c>
      <c r="D1485" s="1" t="s">
        <v>5</v>
      </c>
      <c r="E1485" s="2">
        <v>46192.875486111108</v>
      </c>
      <c r="F1485" s="3">
        <f>IF(tbl[[#This Row],[First_Contact_Timestamp]]="",0,1)</f>
        <v>1</v>
      </c>
      <c r="G1485" s="5">
        <f>IF(tbl[[#This Row],[Contacted?]]=0,"",(tbl[[#This Row],[First_Contact_Timestamp]]-tbl[[#This Row],[Lead_Timestamp]])*(24*60))</f>
        <v>7.6999999978579581</v>
      </c>
      <c r="H1485" s="1" t="str" cm="1">
        <f t="array" ref="H14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86" spans="1:8" x14ac:dyDescent="0.35">
      <c r="A1486" s="2">
        <v>46193.637499999997</v>
      </c>
      <c r="B1486" s="9">
        <v>46193</v>
      </c>
      <c r="C1486" s="1" t="s">
        <v>11</v>
      </c>
      <c r="D1486" s="1" t="s">
        <v>5</v>
      </c>
      <c r="E1486" s="2">
        <v>46193.640763888892</v>
      </c>
      <c r="F1486" s="3">
        <f>IF(tbl[[#This Row],[First_Contact_Timestamp]]="",0,1)</f>
        <v>1</v>
      </c>
      <c r="G1486" s="5">
        <f>IF(tbl[[#This Row],[Contacted?]]=0,"",(tbl[[#This Row],[First_Contact_Timestamp]]-tbl[[#This Row],[Lead_Timestamp]])*(24*60))</f>
        <v>4.700000009033829</v>
      </c>
      <c r="H1486" s="1" t="str" cm="1">
        <f t="array" ref="H14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87" spans="1:8" x14ac:dyDescent="0.35">
      <c r="A1487" s="2">
        <v>46193.731944444437</v>
      </c>
      <c r="B1487" s="9">
        <v>46193</v>
      </c>
      <c r="C1487" s="1" t="s">
        <v>11</v>
      </c>
      <c r="D1487" s="1" t="s">
        <v>9</v>
      </c>
      <c r="E1487" s="2">
        <v>46193.736111111109</v>
      </c>
      <c r="F1487" s="3">
        <f>IF(tbl[[#This Row],[First_Contact_Timestamp]]="",0,1)</f>
        <v>1</v>
      </c>
      <c r="G1487" s="5">
        <f>IF(tbl[[#This Row],[Contacted?]]=0,"",(tbl[[#This Row],[First_Contact_Timestamp]]-tbl[[#This Row],[Lead_Timestamp]])*(24*60))</f>
        <v>6.0000000090803951</v>
      </c>
      <c r="H1487" s="1" t="str" cm="1">
        <f t="array" ref="H14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88" spans="1:8" x14ac:dyDescent="0.35">
      <c r="A1488" s="2">
        <v>46193.802777777782</v>
      </c>
      <c r="B1488" s="9">
        <v>46193</v>
      </c>
      <c r="C1488" s="1" t="s">
        <v>10</v>
      </c>
      <c r="D1488" s="1" t="s">
        <v>8</v>
      </c>
      <c r="E1488" s="2">
        <v>46193.811180555553</v>
      </c>
      <c r="F1488" s="3">
        <f>IF(tbl[[#This Row],[First_Contact_Timestamp]]="",0,1)</f>
        <v>1</v>
      </c>
      <c r="G1488" s="5">
        <f>IF(tbl[[#This Row],[Contacted?]]=0,"",(tbl[[#This Row],[First_Contact_Timestamp]]-tbl[[#This Row],[Lead_Timestamp]])*(24*60))</f>
        <v>12.099999989150092</v>
      </c>
      <c r="H1488" s="1" t="str" cm="1">
        <f t="array" ref="H14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89" spans="1:8" x14ac:dyDescent="0.35">
      <c r="A1489" s="2">
        <v>46193.959027777782</v>
      </c>
      <c r="B1489" s="9">
        <v>46193</v>
      </c>
      <c r="C1489" s="1" t="s">
        <v>10</v>
      </c>
      <c r="D1489" s="1" t="s">
        <v>5</v>
      </c>
      <c r="E1489" s="2">
        <v>46193.961597222216</v>
      </c>
      <c r="F1489" s="3">
        <f>IF(tbl[[#This Row],[First_Contact_Timestamp]]="",0,1)</f>
        <v>1</v>
      </c>
      <c r="G1489" s="5">
        <f>IF(tbl[[#This Row],[Contacted?]]=0,"",(tbl[[#This Row],[First_Contact_Timestamp]]-tbl[[#This Row],[Lead_Timestamp]])*(24*60))</f>
        <v>3.699999984819442</v>
      </c>
      <c r="H1489" s="1" t="str" cm="1">
        <f t="array" ref="H14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490" spans="1:8" x14ac:dyDescent="0.35">
      <c r="A1490" s="2">
        <v>46194.048611111109</v>
      </c>
      <c r="B1490" s="9">
        <v>46194</v>
      </c>
      <c r="C1490" s="1" t="s">
        <v>14</v>
      </c>
      <c r="D1490" s="1" t="s">
        <v>6</v>
      </c>
      <c r="E1490" s="2">
        <v>46194.056111111109</v>
      </c>
      <c r="F1490" s="3">
        <f>IF(tbl[[#This Row],[First_Contact_Timestamp]]="",0,1)</f>
        <v>1</v>
      </c>
      <c r="G1490" s="5">
        <f>IF(tbl[[#This Row],[Contacted?]]=0,"",(tbl[[#This Row],[First_Contact_Timestamp]]-tbl[[#This Row],[Lead_Timestamp]])*(24*60))</f>
        <v>10.799999999580905</v>
      </c>
      <c r="H1490" s="1" t="str" cm="1">
        <f t="array" ref="H14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491" spans="1:8" x14ac:dyDescent="0.35">
      <c r="A1491" s="2">
        <v>46194.057638888888</v>
      </c>
      <c r="B1491" s="9">
        <v>46194</v>
      </c>
      <c r="C1491" s="1" t="s">
        <v>10</v>
      </c>
      <c r="D1491" s="1" t="s">
        <v>8</v>
      </c>
      <c r="E1491" s="2">
        <v>46194.063194444447</v>
      </c>
      <c r="F1491" s="3">
        <f>IF(tbl[[#This Row],[First_Contact_Timestamp]]="",0,1)</f>
        <v>1</v>
      </c>
      <c r="G1491" s="5">
        <f>IF(tbl[[#This Row],[Contacted?]]=0,"",(tbl[[#This Row],[First_Contact_Timestamp]]-tbl[[#This Row],[Lead_Timestamp]])*(24*60))</f>
        <v>8.0000000051222742</v>
      </c>
      <c r="H1491" s="1" t="str" cm="1">
        <f t="array" ref="H14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92" spans="1:8" x14ac:dyDescent="0.35">
      <c r="A1492" s="2">
        <v>46194.130555555559</v>
      </c>
      <c r="B1492" s="9">
        <v>46194</v>
      </c>
      <c r="C1492" s="1" t="s">
        <v>11</v>
      </c>
      <c r="D1492" s="1" t="s">
        <v>8</v>
      </c>
      <c r="E1492" s="2">
        <v>46194.135138888887</v>
      </c>
      <c r="F1492" s="3">
        <f>IF(tbl[[#This Row],[First_Contact_Timestamp]]="",0,1)</f>
        <v>1</v>
      </c>
      <c r="G1492" s="5">
        <f>IF(tbl[[#This Row],[Contacted?]]=0,"",(tbl[[#This Row],[First_Contact_Timestamp]]-tbl[[#This Row],[Lead_Timestamp]])*(24*60))</f>
        <v>6.5999999921768904</v>
      </c>
      <c r="H1492" s="1" t="str" cm="1">
        <f t="array" ref="H14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93" spans="1:8" x14ac:dyDescent="0.35">
      <c r="A1493" s="2">
        <v>46194.15347222222</v>
      </c>
      <c r="B1493" s="9">
        <v>46194</v>
      </c>
      <c r="C1493" s="1" t="s">
        <v>13</v>
      </c>
      <c r="D1493" s="1" t="s">
        <v>9</v>
      </c>
      <c r="E1493" s="2">
        <v>46194.167013888888</v>
      </c>
      <c r="F1493" s="3">
        <f>IF(tbl[[#This Row],[First_Contact_Timestamp]]="",0,1)</f>
        <v>1</v>
      </c>
      <c r="G1493" s="5">
        <f>IF(tbl[[#This Row],[Contacted?]]=0,"",(tbl[[#This Row],[First_Contact_Timestamp]]-tbl[[#This Row],[Lead_Timestamp]])*(24*60))</f>
        <v>19.500000000698492</v>
      </c>
      <c r="H1493" s="1" t="str" cm="1">
        <f t="array" ref="H14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494" spans="1:8" x14ac:dyDescent="0.35">
      <c r="A1494" s="2">
        <v>46194.181944444441</v>
      </c>
      <c r="B1494" s="9">
        <v>46194</v>
      </c>
      <c r="C1494" s="1" t="s">
        <v>13</v>
      </c>
      <c r="D1494" s="1" t="s">
        <v>9</v>
      </c>
      <c r="E1494" s="2">
        <v>46194.187916666669</v>
      </c>
      <c r="F1494" s="3">
        <f>IF(tbl[[#This Row],[First_Contact_Timestamp]]="",0,1)</f>
        <v>1</v>
      </c>
      <c r="G1494" s="5">
        <f>IF(tbl[[#This Row],[Contacted?]]=0,"",(tbl[[#This Row],[First_Contact_Timestamp]]-tbl[[#This Row],[Lead_Timestamp]])*(24*60))</f>
        <v>8.6000000091735274</v>
      </c>
      <c r="H1494" s="1" t="str" cm="1">
        <f t="array" ref="H14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95" spans="1:8" x14ac:dyDescent="0.35">
      <c r="A1495" s="2">
        <v>46194.261805555558</v>
      </c>
      <c r="B1495" s="9">
        <v>46194</v>
      </c>
      <c r="C1495" s="1" t="s">
        <v>13</v>
      </c>
      <c r="D1495" s="1" t="s">
        <v>8</v>
      </c>
      <c r="E1495" s="2">
        <v>46194.297222222223</v>
      </c>
      <c r="F1495" s="3">
        <f>IF(tbl[[#This Row],[First_Contact_Timestamp]]="",0,1)</f>
        <v>1</v>
      </c>
      <c r="G1495" s="5">
        <f>IF(tbl[[#This Row],[Contacted?]]=0,"",(tbl[[#This Row],[First_Contact_Timestamp]]-tbl[[#This Row],[Lead_Timestamp]])*(24*60))</f>
        <v>50.999999998603016</v>
      </c>
      <c r="H1495" s="1" t="str" cm="1">
        <f t="array" ref="H14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96" spans="1:8" x14ac:dyDescent="0.35">
      <c r="A1496" s="2">
        <v>46194.525000000001</v>
      </c>
      <c r="B1496" s="9">
        <v>46194</v>
      </c>
      <c r="C1496" s="1" t="s">
        <v>13</v>
      </c>
      <c r="D1496" s="1" t="s">
        <v>7</v>
      </c>
      <c r="E1496" s="2">
        <v>46194.55840277778</v>
      </c>
      <c r="F1496" s="3">
        <f>IF(tbl[[#This Row],[First_Contact_Timestamp]]="",0,1)</f>
        <v>1</v>
      </c>
      <c r="G1496" s="5">
        <f>IF(tbl[[#This Row],[Contacted?]]=0,"",(tbl[[#This Row],[First_Contact_Timestamp]]-tbl[[#This Row],[Lead_Timestamp]])*(24*60))</f>
        <v>48.100000001722947</v>
      </c>
      <c r="H1496" s="1" t="str" cm="1">
        <f t="array" ref="H14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97" spans="1:8" x14ac:dyDescent="0.35">
      <c r="A1497" s="2">
        <v>46194.552777777782</v>
      </c>
      <c r="B1497" s="9">
        <v>46194</v>
      </c>
      <c r="C1497" s="1" t="s">
        <v>13</v>
      </c>
      <c r="D1497" s="1" t="s">
        <v>8</v>
      </c>
      <c r="E1497" s="2">
        <v>46194.580277777779</v>
      </c>
      <c r="F1497" s="3">
        <f>IF(tbl[[#This Row],[First_Contact_Timestamp]]="",0,1)</f>
        <v>1</v>
      </c>
      <c r="G1497" s="5">
        <f>IF(tbl[[#This Row],[Contacted?]]=0,"",(tbl[[#This Row],[First_Contact_Timestamp]]-tbl[[#This Row],[Lead_Timestamp]])*(24*60))</f>
        <v>39.599999994970858</v>
      </c>
      <c r="H1497" s="1" t="str" cm="1">
        <f t="array" ref="H14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498" spans="1:8" x14ac:dyDescent="0.35">
      <c r="A1498" s="2">
        <v>46194.688888888893</v>
      </c>
      <c r="B1498" s="9">
        <v>46194</v>
      </c>
      <c r="C1498" s="1" t="s">
        <v>10</v>
      </c>
      <c r="D1498" s="1" t="s">
        <v>5</v>
      </c>
      <c r="E1498" s="2">
        <v>46194.692916666667</v>
      </c>
      <c r="F1498" s="3">
        <f>IF(tbl[[#This Row],[First_Contact_Timestamp]]="",0,1)</f>
        <v>1</v>
      </c>
      <c r="G1498" s="5">
        <f>IF(tbl[[#This Row],[Contacted?]]=0,"",(tbl[[#This Row],[First_Contact_Timestamp]]-tbl[[#This Row],[Lead_Timestamp]])*(24*60))</f>
        <v>5.7999999937601388</v>
      </c>
      <c r="H1498" s="1" t="str" cm="1">
        <f t="array" ref="H14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499" spans="1:8" x14ac:dyDescent="0.35">
      <c r="A1499" s="2">
        <v>46194.813888888893</v>
      </c>
      <c r="B1499" s="9">
        <v>46194</v>
      </c>
      <c r="C1499" s="1" t="s">
        <v>10</v>
      </c>
      <c r="D1499" s="1" t="s">
        <v>8</v>
      </c>
      <c r="E1499" s="2">
        <v>46194.820694444446</v>
      </c>
      <c r="F1499" s="3">
        <f>IF(tbl[[#This Row],[First_Contact_Timestamp]]="",0,1)</f>
        <v>1</v>
      </c>
      <c r="G1499" s="5">
        <f>IF(tbl[[#This Row],[Contacted?]]=0,"",(tbl[[#This Row],[First_Contact_Timestamp]]-tbl[[#This Row],[Lead_Timestamp]])*(24*60))</f>
        <v>9.7999999963212758</v>
      </c>
      <c r="H1499" s="1" t="str" cm="1">
        <f t="array" ref="H14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00" spans="1:8" x14ac:dyDescent="0.35">
      <c r="A1500" s="2">
        <v>46195.055555555547</v>
      </c>
      <c r="B1500" s="9">
        <v>46195</v>
      </c>
      <c r="C1500" s="1" t="s">
        <v>10</v>
      </c>
      <c r="D1500" s="1" t="s">
        <v>5</v>
      </c>
      <c r="E1500" s="2">
        <v>46195.069027777783</v>
      </c>
      <c r="F1500" s="3">
        <f>IF(tbl[[#This Row],[First_Contact_Timestamp]]="",0,1)</f>
        <v>1</v>
      </c>
      <c r="G1500" s="5">
        <f>IF(tbl[[#This Row],[Contacted?]]=0,"",(tbl[[#This Row],[First_Contact_Timestamp]]-tbl[[#This Row],[Lead_Timestamp]])*(24*60))</f>
        <v>19.400000019231811</v>
      </c>
      <c r="H1500" s="1" t="str" cm="1">
        <f t="array" ref="H15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01" spans="1:8" x14ac:dyDescent="0.35">
      <c r="A1501" s="2">
        <v>46195.148611111108</v>
      </c>
      <c r="B1501" s="9">
        <v>46195</v>
      </c>
      <c r="C1501" s="1" t="s">
        <v>13</v>
      </c>
      <c r="D1501" s="1" t="s">
        <v>5</v>
      </c>
      <c r="E1501" s="2">
        <v>46195.154513888891</v>
      </c>
      <c r="F1501" s="3">
        <f>IF(tbl[[#This Row],[First_Contact_Timestamp]]="",0,1)</f>
        <v>1</v>
      </c>
      <c r="G1501" s="5">
        <f>IF(tbl[[#This Row],[Contacted?]]=0,"",(tbl[[#This Row],[First_Contact_Timestamp]]-tbl[[#This Row],[Lead_Timestamp]])*(24*60))</f>
        <v>8.5000000067520887</v>
      </c>
      <c r="H1501" s="1" t="str" cm="1">
        <f t="array" ref="H15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02" spans="1:8" x14ac:dyDescent="0.35">
      <c r="A1502" s="2">
        <v>46195.191666666673</v>
      </c>
      <c r="B1502" s="9">
        <v>46195</v>
      </c>
      <c r="C1502" s="1" t="s">
        <v>11</v>
      </c>
      <c r="D1502" s="1" t="s">
        <v>9</v>
      </c>
      <c r="E1502" s="2">
        <v>46195.196111111109</v>
      </c>
      <c r="F1502" s="3">
        <f>IF(tbl[[#This Row],[First_Contact_Timestamp]]="",0,1)</f>
        <v>1</v>
      </c>
      <c r="G1502" s="5">
        <f>IF(tbl[[#This Row],[Contacted?]]=0,"",(tbl[[#This Row],[First_Contact_Timestamp]]-tbl[[#This Row],[Lead_Timestamp]])*(24*60))</f>
        <v>6.399999987334013</v>
      </c>
      <c r="H1502" s="1" t="str" cm="1">
        <f t="array" ref="H15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03" spans="1:8" x14ac:dyDescent="0.35">
      <c r="A1503" s="2">
        <v>46195.213194444441</v>
      </c>
      <c r="B1503" s="9">
        <v>46195</v>
      </c>
      <c r="C1503" s="1" t="s">
        <v>11</v>
      </c>
      <c r="D1503" s="1" t="s">
        <v>5</v>
      </c>
      <c r="E1503" s="2">
        <v>46195.215902777767</v>
      </c>
      <c r="F1503" s="3">
        <f>IF(tbl[[#This Row],[First_Contact_Timestamp]]="",0,1)</f>
        <v>1</v>
      </c>
      <c r="G1503" s="5">
        <f>IF(tbl[[#This Row],[Contacted?]]=0,"",(tbl[[#This Row],[First_Contact_Timestamp]]-tbl[[#This Row],[Lead_Timestamp]])*(24*60))</f>
        <v>3.8999999896623194</v>
      </c>
      <c r="H1503" s="1" t="str" cm="1">
        <f t="array" ref="H15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04" spans="1:8" x14ac:dyDescent="0.35">
      <c r="A1504" s="2">
        <v>46195.285416666673</v>
      </c>
      <c r="B1504" s="9">
        <v>46195</v>
      </c>
      <c r="C1504" s="1" t="s">
        <v>10</v>
      </c>
      <c r="D1504" s="1" t="s">
        <v>9</v>
      </c>
      <c r="E1504" s="2">
        <v>46195.292430555557</v>
      </c>
      <c r="F1504" s="3">
        <f>IF(tbl[[#This Row],[First_Contact_Timestamp]]="",0,1)</f>
        <v>1</v>
      </c>
      <c r="G1504" s="5">
        <f>IF(tbl[[#This Row],[Contacted?]]=0,"",(tbl[[#This Row],[First_Contact_Timestamp]]-tbl[[#This Row],[Lead_Timestamp]])*(24*60))</f>
        <v>10.099999993108213</v>
      </c>
      <c r="H1504" s="1" t="str" cm="1">
        <f t="array" ref="H15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05" spans="1:8" x14ac:dyDescent="0.35">
      <c r="A1505" s="2">
        <v>46195.286805555559</v>
      </c>
      <c r="B1505" s="9">
        <v>46195</v>
      </c>
      <c r="C1505" s="1" t="s">
        <v>11</v>
      </c>
      <c r="D1505" s="1" t="s">
        <v>7</v>
      </c>
      <c r="E1505" s="2">
        <v>46195.307500000003</v>
      </c>
      <c r="F1505" s="3">
        <f>IF(tbl[[#This Row],[First_Contact_Timestamp]]="",0,1)</f>
        <v>1</v>
      </c>
      <c r="G1505" s="5">
        <f>IF(tbl[[#This Row],[Contacted?]]=0,"",(tbl[[#This Row],[First_Contact_Timestamp]]-tbl[[#This Row],[Lead_Timestamp]])*(24*60))</f>
        <v>29.799999998649582</v>
      </c>
      <c r="H1505" s="1" t="str" cm="1">
        <f t="array" ref="H15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06" spans="1:8" x14ac:dyDescent="0.35">
      <c r="A1506" s="2">
        <v>46195.317361111112</v>
      </c>
      <c r="B1506" s="9">
        <v>46195</v>
      </c>
      <c r="C1506" s="1" t="s">
        <v>12</v>
      </c>
      <c r="D1506" s="1" t="s">
        <v>5</v>
      </c>
      <c r="E1506" s="2">
        <v>46195.355138888888</v>
      </c>
      <c r="F1506" s="3">
        <f>IF(tbl[[#This Row],[First_Contact_Timestamp]]="",0,1)</f>
        <v>1</v>
      </c>
      <c r="G1506" s="5">
        <f>IF(tbl[[#This Row],[Contacted?]]=0,"",(tbl[[#This Row],[First_Contact_Timestamp]]-tbl[[#This Row],[Lead_Timestamp]])*(24*60))</f>
        <v>54.3999999971129</v>
      </c>
      <c r="H1506" s="1" t="str" cm="1">
        <f t="array" ref="H15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07" spans="1:8" x14ac:dyDescent="0.35">
      <c r="A1507" s="2">
        <v>46195.498611111107</v>
      </c>
      <c r="B1507" s="9">
        <v>46195</v>
      </c>
      <c r="C1507" s="1" t="s">
        <v>11</v>
      </c>
      <c r="D1507" s="1" t="s">
        <v>5</v>
      </c>
      <c r="E1507" s="2">
        <v>46195.501736111109</v>
      </c>
      <c r="F1507" s="3">
        <f>IF(tbl[[#This Row],[First_Contact_Timestamp]]="",0,1)</f>
        <v>1</v>
      </c>
      <c r="G1507" s="5">
        <f>IF(tbl[[#This Row],[Contacted?]]=0,"",(tbl[[#This Row],[First_Contact_Timestamp]]-tbl[[#This Row],[Lead_Timestamp]])*(24*60))</f>
        <v>4.5000000041909516</v>
      </c>
      <c r="H1507" s="1" t="str" cm="1">
        <f t="array" ref="H15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08" spans="1:8" x14ac:dyDescent="0.35">
      <c r="A1508" s="2">
        <v>46195.620138888888</v>
      </c>
      <c r="B1508" s="9">
        <v>46195</v>
      </c>
      <c r="C1508" s="1" t="s">
        <v>10</v>
      </c>
      <c r="D1508" s="1" t="s">
        <v>8</v>
      </c>
      <c r="E1508" s="2">
        <v>46195.647361111107</v>
      </c>
      <c r="F1508" s="3">
        <f>IF(tbl[[#This Row],[First_Contact_Timestamp]]="",0,1)</f>
        <v>1</v>
      </c>
      <c r="G1508" s="5">
        <f>IF(tbl[[#This Row],[Contacted?]]=0,"",(tbl[[#This Row],[First_Contact_Timestamp]]-tbl[[#This Row],[Lead_Timestamp]])*(24*60))</f>
        <v>39.199999995762482</v>
      </c>
      <c r="H1508" s="1" t="str" cm="1">
        <f t="array" ref="H15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09" spans="1:8" x14ac:dyDescent="0.35">
      <c r="A1509" s="2">
        <v>46195.65</v>
      </c>
      <c r="B1509" s="9">
        <v>46195</v>
      </c>
      <c r="C1509" s="1" t="s">
        <v>13</v>
      </c>
      <c r="D1509" s="1" t="s">
        <v>6</v>
      </c>
      <c r="E1509" s="2">
        <v>46195.656388888892</v>
      </c>
      <c r="F1509" s="3">
        <f>IF(tbl[[#This Row],[First_Contact_Timestamp]]="",0,1)</f>
        <v>1</v>
      </c>
      <c r="G1509" s="5">
        <f>IF(tbl[[#This Row],[Contacted?]]=0,"",(tbl[[#This Row],[First_Contact_Timestamp]]-tbl[[#This Row],[Lead_Timestamp]])*(24*60))</f>
        <v>9.2000000027474016</v>
      </c>
      <c r="H1509" s="1" t="str" cm="1">
        <f t="array" ref="H15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0" spans="1:8" x14ac:dyDescent="0.35">
      <c r="A1510" s="2">
        <v>46195.736805555563</v>
      </c>
      <c r="B1510" s="9">
        <v>46195</v>
      </c>
      <c r="C1510" s="1" t="s">
        <v>14</v>
      </c>
      <c r="D1510" s="1" t="s">
        <v>6</v>
      </c>
      <c r="F1510" s="3">
        <f>IF(tbl[[#This Row],[First_Contact_Timestamp]]="",0,1)</f>
        <v>0</v>
      </c>
      <c r="G1510" s="5" t="str">
        <f>IF(tbl[[#This Row],[Contacted?]]=0,"",(tbl[[#This Row],[First_Contact_Timestamp]]-tbl[[#This Row],[Lead_Timestamp]])*(24*60))</f>
        <v/>
      </c>
      <c r="H1510" s="1" t="str" cm="1">
        <f t="array" ref="H15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11" spans="1:8" x14ac:dyDescent="0.35">
      <c r="A1511" s="2">
        <v>46195.768750000003</v>
      </c>
      <c r="B1511" s="9">
        <v>46195</v>
      </c>
      <c r="C1511" s="1" t="s">
        <v>10</v>
      </c>
      <c r="D1511" s="1" t="s">
        <v>8</v>
      </c>
      <c r="E1511" s="2">
        <v>46195.774444444432</v>
      </c>
      <c r="F1511" s="3">
        <f>IF(tbl[[#This Row],[First_Contact_Timestamp]]="",0,1)</f>
        <v>1</v>
      </c>
      <c r="G1511" s="5">
        <f>IF(tbl[[#This Row],[Contacted?]]=0,"",(tbl[[#This Row],[First_Contact_Timestamp]]-tbl[[#This Row],[Lead_Timestamp]])*(24*60))</f>
        <v>8.1999999785330147</v>
      </c>
      <c r="H1511" s="1" t="str" cm="1">
        <f t="array" ref="H15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2" spans="1:8" x14ac:dyDescent="0.35">
      <c r="A1512" s="2">
        <v>46195.78402777778</v>
      </c>
      <c r="B1512" s="9">
        <v>46195</v>
      </c>
      <c r="C1512" s="1" t="s">
        <v>13</v>
      </c>
      <c r="D1512" s="1" t="s">
        <v>7</v>
      </c>
      <c r="F1512" s="3">
        <f>IF(tbl[[#This Row],[First_Contact_Timestamp]]="",0,1)</f>
        <v>0</v>
      </c>
      <c r="G1512" s="5" t="str">
        <f>IF(tbl[[#This Row],[Contacted?]]=0,"",(tbl[[#This Row],[First_Contact_Timestamp]]-tbl[[#This Row],[Lead_Timestamp]])*(24*60))</f>
        <v/>
      </c>
      <c r="H1512" s="1" t="str" cm="1">
        <f t="array" ref="H15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13" spans="1:8" x14ac:dyDescent="0.35">
      <c r="A1513" s="2">
        <v>46195.993750000001</v>
      </c>
      <c r="B1513" s="9">
        <v>46195</v>
      </c>
      <c r="C1513" s="1" t="s">
        <v>12</v>
      </c>
      <c r="D1513" s="1" t="s">
        <v>9</v>
      </c>
      <c r="F1513" s="3">
        <f>IF(tbl[[#This Row],[First_Contact_Timestamp]]="",0,1)</f>
        <v>0</v>
      </c>
      <c r="G1513" s="5" t="str">
        <f>IF(tbl[[#This Row],[Contacted?]]=0,"",(tbl[[#This Row],[First_Contact_Timestamp]]-tbl[[#This Row],[Lead_Timestamp]])*(24*60))</f>
        <v/>
      </c>
      <c r="H1513" s="1" t="str" cm="1">
        <f t="array" ref="H15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14" spans="1:8" x14ac:dyDescent="0.35">
      <c r="A1514" s="2">
        <v>46196.396527777782</v>
      </c>
      <c r="B1514" s="9">
        <v>46196</v>
      </c>
      <c r="C1514" s="1" t="s">
        <v>11</v>
      </c>
      <c r="D1514" s="1" t="s">
        <v>7</v>
      </c>
      <c r="E1514" s="2">
        <v>46196.401736111111</v>
      </c>
      <c r="F1514" s="3">
        <f>IF(tbl[[#This Row],[First_Contact_Timestamp]]="",0,1)</f>
        <v>1</v>
      </c>
      <c r="G1514" s="5">
        <f>IF(tbl[[#This Row],[Contacted?]]=0,"",(tbl[[#This Row],[First_Contact_Timestamp]]-tbl[[#This Row],[Lead_Timestamp]])*(24*60))</f>
        <v>7.4999999930150807</v>
      </c>
      <c r="H1514" s="1" t="str" cm="1">
        <f t="array" ref="H15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5" spans="1:8" x14ac:dyDescent="0.35">
      <c r="A1515" s="2">
        <v>46196.443055555559</v>
      </c>
      <c r="B1515" s="9">
        <v>46196</v>
      </c>
      <c r="C1515" s="1" t="s">
        <v>10</v>
      </c>
      <c r="D1515" s="1" t="s">
        <v>9</v>
      </c>
      <c r="E1515" s="2">
        <v>46196.448611111111</v>
      </c>
      <c r="F1515" s="3">
        <f>IF(tbl[[#This Row],[First_Contact_Timestamp]]="",0,1)</f>
        <v>1</v>
      </c>
      <c r="G1515" s="5">
        <f>IF(tbl[[#This Row],[Contacted?]]=0,"",(tbl[[#This Row],[First_Contact_Timestamp]]-tbl[[#This Row],[Lead_Timestamp]])*(24*60))</f>
        <v>7.9999999946448952</v>
      </c>
      <c r="H1515" s="1" t="str" cm="1">
        <f t="array" ref="H15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6" spans="1:8" x14ac:dyDescent="0.35">
      <c r="A1516" s="2">
        <v>46196.491666666669</v>
      </c>
      <c r="B1516" s="9">
        <v>46196</v>
      </c>
      <c r="C1516" s="1" t="s">
        <v>10</v>
      </c>
      <c r="D1516" s="1" t="s">
        <v>5</v>
      </c>
      <c r="E1516" s="2">
        <v>46196.497847222221</v>
      </c>
      <c r="F1516" s="3">
        <f>IF(tbl[[#This Row],[First_Contact_Timestamp]]="",0,1)</f>
        <v>1</v>
      </c>
      <c r="G1516" s="5">
        <f>IF(tbl[[#This Row],[Contacted?]]=0,"",(tbl[[#This Row],[First_Contact_Timestamp]]-tbl[[#This Row],[Lead_Timestamp]])*(24*60))</f>
        <v>8.8999999954830855</v>
      </c>
      <c r="H1516" s="1" t="str" cm="1">
        <f t="array" ref="H15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7" spans="1:8" x14ac:dyDescent="0.35">
      <c r="A1517" s="2">
        <v>46196.615277777782</v>
      </c>
      <c r="B1517" s="9">
        <v>46196</v>
      </c>
      <c r="C1517" s="1" t="s">
        <v>10</v>
      </c>
      <c r="D1517" s="1" t="s">
        <v>6</v>
      </c>
      <c r="E1517" s="2">
        <v>46196.624652777777</v>
      </c>
      <c r="F1517" s="3">
        <f>IF(tbl[[#This Row],[First_Contact_Timestamp]]="",0,1)</f>
        <v>1</v>
      </c>
      <c r="G1517" s="5">
        <f>IF(tbl[[#This Row],[Contacted?]]=0,"",(tbl[[#This Row],[First_Contact_Timestamp]]-tbl[[#This Row],[Lead_Timestamp]])*(24*60))</f>
        <v>13.499999991618097</v>
      </c>
      <c r="H1517" s="1" t="str" cm="1">
        <f t="array" ref="H15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18" spans="1:8" x14ac:dyDescent="0.35">
      <c r="A1518" s="2">
        <v>46196.640277777777</v>
      </c>
      <c r="B1518" s="9">
        <v>46196</v>
      </c>
      <c r="C1518" s="1" t="s">
        <v>13</v>
      </c>
      <c r="D1518" s="1" t="s">
        <v>7</v>
      </c>
      <c r="E1518" s="2">
        <v>46196.643750000003</v>
      </c>
      <c r="F1518" s="3">
        <f>IF(tbl[[#This Row],[First_Contact_Timestamp]]="",0,1)</f>
        <v>1</v>
      </c>
      <c r="G1518" s="5">
        <f>IF(tbl[[#This Row],[Contacted?]]=0,"",(tbl[[#This Row],[First_Contact_Timestamp]]-tbl[[#This Row],[Lead_Timestamp]])*(24*60))</f>
        <v>5.0000000058207661</v>
      </c>
      <c r="H1518" s="1" t="str" cm="1">
        <f t="array" ref="H15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19" spans="1:8" x14ac:dyDescent="0.35">
      <c r="A1519" s="2">
        <v>46196.666666666657</v>
      </c>
      <c r="B1519" s="9">
        <v>46196</v>
      </c>
      <c r="C1519" s="1" t="s">
        <v>14</v>
      </c>
      <c r="D1519" s="1" t="s">
        <v>7</v>
      </c>
      <c r="E1519" s="2">
        <v>46196.672083333331</v>
      </c>
      <c r="F1519" s="3">
        <f>IF(tbl[[#This Row],[First_Contact_Timestamp]]="",0,1)</f>
        <v>1</v>
      </c>
      <c r="G1519" s="5">
        <f>IF(tbl[[#This Row],[Contacted?]]=0,"",(tbl[[#This Row],[First_Contact_Timestamp]]-tbl[[#This Row],[Lead_Timestamp]])*(24*60))</f>
        <v>7.8000000107567757</v>
      </c>
      <c r="H1519" s="1" t="str" cm="1">
        <f t="array" ref="H15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20" spans="1:8" x14ac:dyDescent="0.35">
      <c r="A1520" s="2">
        <v>46196.669444444437</v>
      </c>
      <c r="B1520" s="9">
        <v>46196</v>
      </c>
      <c r="C1520" s="1" t="s">
        <v>10</v>
      </c>
      <c r="D1520" s="1" t="s">
        <v>7</v>
      </c>
      <c r="F1520" s="3">
        <f>IF(tbl[[#This Row],[First_Contact_Timestamp]]="",0,1)</f>
        <v>0</v>
      </c>
      <c r="G1520" s="5" t="str">
        <f>IF(tbl[[#This Row],[Contacted?]]=0,"",(tbl[[#This Row],[First_Contact_Timestamp]]-tbl[[#This Row],[Lead_Timestamp]])*(24*60))</f>
        <v/>
      </c>
      <c r="H1520" s="1" t="str" cm="1">
        <f t="array" ref="H15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21" spans="1:8" x14ac:dyDescent="0.35">
      <c r="A1521" s="2">
        <v>46196.672222222223</v>
      </c>
      <c r="B1521" s="9">
        <v>46196</v>
      </c>
      <c r="C1521" s="1" t="s">
        <v>12</v>
      </c>
      <c r="D1521" s="1" t="s">
        <v>7</v>
      </c>
      <c r="E1521" s="2">
        <v>46196.678472222222</v>
      </c>
      <c r="F1521" s="3">
        <f>IF(tbl[[#This Row],[First_Contact_Timestamp]]="",0,1)</f>
        <v>1</v>
      </c>
      <c r="G1521" s="5">
        <f>IF(tbl[[#This Row],[Contacted?]]=0,"",(tbl[[#This Row],[First_Contact_Timestamp]]-tbl[[#This Row],[Lead_Timestamp]])*(24*60))</f>
        <v>8.9999999979045242</v>
      </c>
      <c r="H1521" s="1" t="str" cm="1">
        <f t="array" ref="H15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22" spans="1:8" x14ac:dyDescent="0.35">
      <c r="A1522" s="2">
        <v>46196.675694444442</v>
      </c>
      <c r="B1522" s="9">
        <v>46196</v>
      </c>
      <c r="C1522" s="1" t="s">
        <v>10</v>
      </c>
      <c r="D1522" s="1" t="s">
        <v>6</v>
      </c>
      <c r="E1522" s="2">
        <v>46196.678541666653</v>
      </c>
      <c r="F1522" s="3">
        <f>IF(tbl[[#This Row],[First_Contact_Timestamp]]="",0,1)</f>
        <v>1</v>
      </c>
      <c r="G1522" s="5">
        <f>IF(tbl[[#This Row],[Contacted?]]=0,"",(tbl[[#This Row],[First_Contact_Timestamp]]-tbl[[#This Row],[Lead_Timestamp]])*(24*60))</f>
        <v>4.0999999840278178</v>
      </c>
      <c r="H1522" s="1" t="str" cm="1">
        <f t="array" ref="H15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23" spans="1:8" x14ac:dyDescent="0.35">
      <c r="A1523" s="2">
        <v>46196.68472222222</v>
      </c>
      <c r="B1523" s="9">
        <v>46196</v>
      </c>
      <c r="C1523" s="1" t="s">
        <v>12</v>
      </c>
      <c r="D1523" s="1" t="s">
        <v>5</v>
      </c>
      <c r="E1523" s="2">
        <v>46196.689930555563</v>
      </c>
      <c r="F1523" s="3">
        <f>IF(tbl[[#This Row],[First_Contact_Timestamp]]="",0,1)</f>
        <v>1</v>
      </c>
      <c r="G1523" s="5">
        <f>IF(tbl[[#This Row],[Contacted?]]=0,"",(tbl[[#This Row],[First_Contact_Timestamp]]-tbl[[#This Row],[Lead_Timestamp]])*(24*60))</f>
        <v>7.5000000139698386</v>
      </c>
      <c r="H1523" s="1" t="str" cm="1">
        <f t="array" ref="H15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24" spans="1:8" x14ac:dyDescent="0.35">
      <c r="A1524" s="2">
        <v>46196.878472222219</v>
      </c>
      <c r="B1524" s="9">
        <v>46196</v>
      </c>
      <c r="C1524" s="1" t="s">
        <v>13</v>
      </c>
      <c r="D1524" s="1" t="s">
        <v>5</v>
      </c>
      <c r="E1524" s="2">
        <v>46196.8898611111</v>
      </c>
      <c r="F1524" s="3">
        <f>IF(tbl[[#This Row],[First_Contact_Timestamp]]="",0,1)</f>
        <v>1</v>
      </c>
      <c r="G1524" s="5">
        <f>IF(tbl[[#This Row],[Contacted?]]=0,"",(tbl[[#This Row],[First_Contact_Timestamp]]-tbl[[#This Row],[Lead_Timestamp]])*(24*60))</f>
        <v>16.399999988498166</v>
      </c>
      <c r="H1524" s="1" t="str" cm="1">
        <f t="array" ref="H15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25" spans="1:8" x14ac:dyDescent="0.35">
      <c r="A1525" s="2">
        <v>46197.07916666667</v>
      </c>
      <c r="B1525" s="9">
        <v>46197</v>
      </c>
      <c r="C1525" s="1" t="s">
        <v>13</v>
      </c>
      <c r="D1525" s="1" t="s">
        <v>9</v>
      </c>
      <c r="E1525" s="2">
        <v>46197.109444444453</v>
      </c>
      <c r="F1525" s="3">
        <f>IF(tbl[[#This Row],[First_Contact_Timestamp]]="",0,1)</f>
        <v>1</v>
      </c>
      <c r="G1525" s="5">
        <f>IF(tbl[[#This Row],[Contacted?]]=0,"",(tbl[[#This Row],[First_Contact_Timestamp]]-tbl[[#This Row],[Lead_Timestamp]])*(24*60))</f>
        <v>43.600000008009374</v>
      </c>
      <c r="H1525" s="1" t="str" cm="1">
        <f t="array" ref="H15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26" spans="1:8" x14ac:dyDescent="0.35">
      <c r="A1526" s="2">
        <v>46197.268750000003</v>
      </c>
      <c r="B1526" s="9">
        <v>46197</v>
      </c>
      <c r="C1526" s="1" t="s">
        <v>12</v>
      </c>
      <c r="D1526" s="1" t="s">
        <v>9</v>
      </c>
      <c r="E1526" s="2">
        <v>46197.274444444432</v>
      </c>
      <c r="F1526" s="3">
        <f>IF(tbl[[#This Row],[First_Contact_Timestamp]]="",0,1)</f>
        <v>1</v>
      </c>
      <c r="G1526" s="5">
        <f>IF(tbl[[#This Row],[Contacted?]]=0,"",(tbl[[#This Row],[First_Contact_Timestamp]]-tbl[[#This Row],[Lead_Timestamp]])*(24*60))</f>
        <v>8.1999999785330147</v>
      </c>
      <c r="H1526" s="1" t="str" cm="1">
        <f t="array" ref="H15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27" spans="1:8" x14ac:dyDescent="0.35">
      <c r="A1527" s="2">
        <v>46197.275000000001</v>
      </c>
      <c r="B1527" s="9">
        <v>46197</v>
      </c>
      <c r="C1527" s="1" t="s">
        <v>12</v>
      </c>
      <c r="D1527" s="1" t="s">
        <v>7</v>
      </c>
      <c r="E1527" s="2">
        <v>46197.279722222222</v>
      </c>
      <c r="F1527" s="3">
        <f>IF(tbl[[#This Row],[First_Contact_Timestamp]]="",0,1)</f>
        <v>1</v>
      </c>
      <c r="G1527" s="5">
        <f>IF(tbl[[#This Row],[Contacted?]]=0,"",(tbl[[#This Row],[First_Contact_Timestamp]]-tbl[[#This Row],[Lead_Timestamp]])*(24*60))</f>
        <v>6.7999999970197678</v>
      </c>
      <c r="H1527" s="1" t="str" cm="1">
        <f t="array" ref="H15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28" spans="1:8" x14ac:dyDescent="0.35">
      <c r="A1528" s="2">
        <v>46197.363194444442</v>
      </c>
      <c r="B1528" s="9">
        <v>46197</v>
      </c>
      <c r="C1528" s="1" t="s">
        <v>13</v>
      </c>
      <c r="D1528" s="1" t="s">
        <v>9</v>
      </c>
      <c r="E1528" s="2">
        <v>46197.390902777777</v>
      </c>
      <c r="F1528" s="3">
        <f>IF(tbl[[#This Row],[First_Contact_Timestamp]]="",0,1)</f>
        <v>1</v>
      </c>
      <c r="G1528" s="5">
        <f>IF(tbl[[#This Row],[Contacted?]]=0,"",(tbl[[#This Row],[First_Contact_Timestamp]]-tbl[[#This Row],[Lead_Timestamp]])*(24*60))</f>
        <v>39.900000002235174</v>
      </c>
      <c r="H1528" s="1" t="str" cm="1">
        <f t="array" ref="H15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29" spans="1:8" x14ac:dyDescent="0.35">
      <c r="A1529" s="2">
        <v>46197.470138888893</v>
      </c>
      <c r="B1529" s="9">
        <v>46197</v>
      </c>
      <c r="C1529" s="1" t="s">
        <v>13</v>
      </c>
      <c r="D1529" s="1" t="s">
        <v>5</v>
      </c>
      <c r="E1529" s="2">
        <v>46197.541250000002</v>
      </c>
      <c r="F1529" s="3">
        <f>IF(tbl[[#This Row],[First_Contact_Timestamp]]="",0,1)</f>
        <v>1</v>
      </c>
      <c r="G1529" s="5">
        <f>IF(tbl[[#This Row],[Contacted?]]=0,"",(tbl[[#This Row],[First_Contact_Timestamp]]-tbl[[#This Row],[Lead_Timestamp]])*(24*60))</f>
        <v>102.39999999641441</v>
      </c>
      <c r="H1529" s="1" t="str" cm="1">
        <f t="array" ref="H15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30" spans="1:8" x14ac:dyDescent="0.35">
      <c r="A1530" s="2">
        <v>46197.779166666667</v>
      </c>
      <c r="B1530" s="9">
        <v>46197</v>
      </c>
      <c r="C1530" s="1" t="s">
        <v>14</v>
      </c>
      <c r="D1530" s="1" t="s">
        <v>6</v>
      </c>
      <c r="E1530" s="2">
        <v>46197.781736111108</v>
      </c>
      <c r="F1530" s="3">
        <f>IF(tbl[[#This Row],[First_Contact_Timestamp]]="",0,1)</f>
        <v>1</v>
      </c>
      <c r="G1530" s="5">
        <f>IF(tbl[[#This Row],[Contacted?]]=0,"",(tbl[[#This Row],[First_Contact_Timestamp]]-tbl[[#This Row],[Lead_Timestamp]])*(24*60))</f>
        <v>3.699999995296821</v>
      </c>
      <c r="H1530" s="1" t="str" cm="1">
        <f t="array" ref="H15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31" spans="1:8" x14ac:dyDescent="0.35">
      <c r="A1531" s="2">
        <v>46197.827777777777</v>
      </c>
      <c r="B1531" s="9">
        <v>46197</v>
      </c>
      <c r="C1531" s="1" t="s">
        <v>11</v>
      </c>
      <c r="D1531" s="1" t="s">
        <v>8</v>
      </c>
      <c r="E1531" s="2">
        <v>46197.832152777781</v>
      </c>
      <c r="F1531" s="3">
        <f>IF(tbl[[#This Row],[First_Contact_Timestamp]]="",0,1)</f>
        <v>1</v>
      </c>
      <c r="G1531" s="5">
        <f>IF(tbl[[#This Row],[Contacted?]]=0,"",(tbl[[#This Row],[First_Contact_Timestamp]]-tbl[[#This Row],[Lead_Timestamp]])*(24*60))</f>
        <v>6.3000000058673322</v>
      </c>
      <c r="H1531" s="1" t="str" cm="1">
        <f t="array" ref="H15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32" spans="1:8" x14ac:dyDescent="0.35">
      <c r="A1532" s="2">
        <v>46197.856944444437</v>
      </c>
      <c r="B1532" s="9">
        <v>46197</v>
      </c>
      <c r="C1532" s="1" t="s">
        <v>13</v>
      </c>
      <c r="D1532" s="1" t="s">
        <v>7</v>
      </c>
      <c r="F1532" s="3">
        <f>IF(tbl[[#This Row],[First_Contact_Timestamp]]="",0,1)</f>
        <v>0</v>
      </c>
      <c r="G1532" s="5" t="str">
        <f>IF(tbl[[#This Row],[Contacted?]]=0,"",(tbl[[#This Row],[First_Contact_Timestamp]]-tbl[[#This Row],[Lead_Timestamp]])*(24*60))</f>
        <v/>
      </c>
      <c r="H1532" s="1" t="str" cm="1">
        <f t="array" ref="H15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33" spans="1:8" x14ac:dyDescent="0.35">
      <c r="A1533" s="2">
        <v>46198.004861111112</v>
      </c>
      <c r="B1533" s="9">
        <v>46198</v>
      </c>
      <c r="C1533" s="1" t="s">
        <v>14</v>
      </c>
      <c r="D1533" s="1" t="s">
        <v>5</v>
      </c>
      <c r="F1533" s="3">
        <f>IF(tbl[[#This Row],[First_Contact_Timestamp]]="",0,1)</f>
        <v>0</v>
      </c>
      <c r="G1533" s="5" t="str">
        <f>IF(tbl[[#This Row],[Contacted?]]=0,"",(tbl[[#This Row],[First_Contact_Timestamp]]-tbl[[#This Row],[Lead_Timestamp]])*(24*60))</f>
        <v/>
      </c>
      <c r="H1533" s="1" t="str" cm="1">
        <f t="array" ref="H15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34" spans="1:8" x14ac:dyDescent="0.35">
      <c r="A1534" s="2">
        <v>46198.206944444442</v>
      </c>
      <c r="B1534" s="9">
        <v>46198</v>
      </c>
      <c r="C1534" s="1" t="s">
        <v>11</v>
      </c>
      <c r="D1534" s="1" t="s">
        <v>6</v>
      </c>
      <c r="F1534" s="3">
        <f>IF(tbl[[#This Row],[First_Contact_Timestamp]]="",0,1)</f>
        <v>0</v>
      </c>
      <c r="G1534" s="5" t="str">
        <f>IF(tbl[[#This Row],[Contacted?]]=0,"",(tbl[[#This Row],[First_Contact_Timestamp]]-tbl[[#This Row],[Lead_Timestamp]])*(24*60))</f>
        <v/>
      </c>
      <c r="H1534" s="1" t="str" cm="1">
        <f t="array" ref="H15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35" spans="1:8" x14ac:dyDescent="0.35">
      <c r="A1535" s="2">
        <v>46198.224999999999</v>
      </c>
      <c r="B1535" s="9">
        <v>46198</v>
      </c>
      <c r="C1535" s="1" t="s">
        <v>10</v>
      </c>
      <c r="D1535" s="1" t="s">
        <v>8</v>
      </c>
      <c r="F1535" s="3">
        <f>IF(tbl[[#This Row],[First_Contact_Timestamp]]="",0,1)</f>
        <v>0</v>
      </c>
      <c r="G1535" s="5" t="str">
        <f>IF(tbl[[#This Row],[Contacted?]]=0,"",(tbl[[#This Row],[First_Contact_Timestamp]]-tbl[[#This Row],[Lead_Timestamp]])*(24*60))</f>
        <v/>
      </c>
      <c r="H1535" s="1" t="str" cm="1">
        <f t="array" ref="H15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36" spans="1:8" x14ac:dyDescent="0.35">
      <c r="A1536" s="2">
        <v>46198.374305555553</v>
      </c>
      <c r="B1536" s="9">
        <v>46198</v>
      </c>
      <c r="C1536" s="1" t="s">
        <v>14</v>
      </c>
      <c r="D1536" s="1" t="s">
        <v>9</v>
      </c>
      <c r="E1536" s="2">
        <v>46198.381805555553</v>
      </c>
      <c r="F1536" s="3">
        <f>IF(tbl[[#This Row],[First_Contact_Timestamp]]="",0,1)</f>
        <v>1</v>
      </c>
      <c r="G1536" s="5">
        <f>IF(tbl[[#This Row],[Contacted?]]=0,"",(tbl[[#This Row],[First_Contact_Timestamp]]-tbl[[#This Row],[Lead_Timestamp]])*(24*60))</f>
        <v>10.799999999580905</v>
      </c>
      <c r="H1536" s="1" t="str" cm="1">
        <f t="array" ref="H15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37" spans="1:8" x14ac:dyDescent="0.35">
      <c r="A1537" s="2">
        <v>46198.402777777781</v>
      </c>
      <c r="B1537" s="9">
        <v>46198</v>
      </c>
      <c r="C1537" s="1" t="s">
        <v>13</v>
      </c>
      <c r="D1537" s="1" t="s">
        <v>5</v>
      </c>
      <c r="E1537" s="2">
        <v>46198.432638888888</v>
      </c>
      <c r="F1537" s="3">
        <f>IF(tbl[[#This Row],[First_Contact_Timestamp]]="",0,1)</f>
        <v>1</v>
      </c>
      <c r="G1537" s="5">
        <f>IF(tbl[[#This Row],[Contacted?]]=0,"",(tbl[[#This Row],[First_Contact_Timestamp]]-tbl[[#This Row],[Lead_Timestamp]])*(24*60))</f>
        <v>42.999999993480742</v>
      </c>
      <c r="H1537" s="1" t="str" cm="1">
        <f t="array" ref="H15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38" spans="1:8" x14ac:dyDescent="0.35">
      <c r="A1538" s="2">
        <v>46198.452777777777</v>
      </c>
      <c r="B1538" s="9">
        <v>46198</v>
      </c>
      <c r="C1538" s="1" t="s">
        <v>11</v>
      </c>
      <c r="D1538" s="1" t="s">
        <v>6</v>
      </c>
      <c r="E1538" s="2">
        <v>46198.455624999988</v>
      </c>
      <c r="F1538" s="3">
        <f>IF(tbl[[#This Row],[First_Contact_Timestamp]]="",0,1)</f>
        <v>1</v>
      </c>
      <c r="G1538" s="5">
        <f>IF(tbl[[#This Row],[Contacted?]]=0,"",(tbl[[#This Row],[First_Contact_Timestamp]]-tbl[[#This Row],[Lead_Timestamp]])*(24*60))</f>
        <v>4.0999999840278178</v>
      </c>
      <c r="H1538" s="1" t="str" cm="1">
        <f t="array" ref="H15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39" spans="1:8" x14ac:dyDescent="0.35">
      <c r="A1539" s="2">
        <v>46198.864583333343</v>
      </c>
      <c r="B1539" s="9">
        <v>46198</v>
      </c>
      <c r="C1539" s="1" t="s">
        <v>10</v>
      </c>
      <c r="D1539" s="1" t="s">
        <v>7</v>
      </c>
      <c r="E1539" s="2">
        <v>46198.874027777783</v>
      </c>
      <c r="F1539" s="3">
        <f>IF(tbl[[#This Row],[First_Contact_Timestamp]]="",0,1)</f>
        <v>1</v>
      </c>
      <c r="G1539" s="5">
        <f>IF(tbl[[#This Row],[Contacted?]]=0,"",(tbl[[#This Row],[First_Contact_Timestamp]]-tbl[[#This Row],[Lead_Timestamp]])*(24*60))</f>
        <v>13.599999994039536</v>
      </c>
      <c r="H1539" s="1" t="str" cm="1">
        <f t="array" ref="H15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40" spans="1:8" x14ac:dyDescent="0.35">
      <c r="A1540" s="2">
        <v>46198.972916666673</v>
      </c>
      <c r="B1540" s="9">
        <v>46198</v>
      </c>
      <c r="C1540" s="1" t="s">
        <v>14</v>
      </c>
      <c r="D1540" s="1" t="s">
        <v>9</v>
      </c>
      <c r="E1540" s="2">
        <v>46198.978125000001</v>
      </c>
      <c r="F1540" s="3">
        <f>IF(tbl[[#This Row],[First_Contact_Timestamp]]="",0,1)</f>
        <v>1</v>
      </c>
      <c r="G1540" s="5">
        <f>IF(tbl[[#This Row],[Contacted?]]=0,"",(tbl[[#This Row],[First_Contact_Timestamp]]-tbl[[#This Row],[Lead_Timestamp]])*(24*60))</f>
        <v>7.4999999930150807</v>
      </c>
      <c r="H1540" s="1" t="str" cm="1">
        <f t="array" ref="H15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41" spans="1:8" x14ac:dyDescent="0.35">
      <c r="A1541" s="2">
        <v>46199.064583333333</v>
      </c>
      <c r="B1541" s="9">
        <v>46199</v>
      </c>
      <c r="C1541" s="1" t="s">
        <v>13</v>
      </c>
      <c r="D1541" s="1" t="s">
        <v>7</v>
      </c>
      <c r="E1541" s="2">
        <v>46199.092499999999</v>
      </c>
      <c r="F1541" s="3">
        <f>IF(tbl[[#This Row],[First_Contact_Timestamp]]="",0,1)</f>
        <v>1</v>
      </c>
      <c r="G1541" s="5">
        <f>IF(tbl[[#This Row],[Contacted?]]=0,"",(tbl[[#This Row],[First_Contact_Timestamp]]-tbl[[#This Row],[Lead_Timestamp]])*(24*60))</f>
        <v>40.199999999022111</v>
      </c>
      <c r="H1541" s="1" t="str" cm="1">
        <f t="array" ref="H15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42" spans="1:8" x14ac:dyDescent="0.35">
      <c r="A1542" s="2">
        <v>46199.075694444437</v>
      </c>
      <c r="B1542" s="9">
        <v>46199</v>
      </c>
      <c r="C1542" s="1" t="s">
        <v>14</v>
      </c>
      <c r="D1542" s="1" t="s">
        <v>6</v>
      </c>
      <c r="E1542" s="2">
        <v>46199.081111111111</v>
      </c>
      <c r="F1542" s="3">
        <f>IF(tbl[[#This Row],[First_Contact_Timestamp]]="",0,1)</f>
        <v>1</v>
      </c>
      <c r="G1542" s="5">
        <f>IF(tbl[[#This Row],[Contacted?]]=0,"",(tbl[[#This Row],[First_Contact_Timestamp]]-tbl[[#This Row],[Lead_Timestamp]])*(24*60))</f>
        <v>7.8000000107567757</v>
      </c>
      <c r="H1542" s="1" t="str" cm="1">
        <f t="array" ref="H15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43" spans="1:8" x14ac:dyDescent="0.35">
      <c r="A1543" s="2">
        <v>46199.338194444441</v>
      </c>
      <c r="B1543" s="9">
        <v>46199</v>
      </c>
      <c r="C1543" s="1" t="s">
        <v>12</v>
      </c>
      <c r="D1543" s="1" t="s">
        <v>5</v>
      </c>
      <c r="E1543" s="2">
        <v>46199.359444444453</v>
      </c>
      <c r="F1543" s="3">
        <f>IF(tbl[[#This Row],[First_Contact_Timestamp]]="",0,1)</f>
        <v>1</v>
      </c>
      <c r="G1543" s="5">
        <f>IF(tbl[[#This Row],[Contacted?]]=0,"",(tbl[[#This Row],[First_Contact_Timestamp]]-tbl[[#This Row],[Lead_Timestamp]])*(24*60))</f>
        <v>30.600000018021092</v>
      </c>
      <c r="H1543" s="1" t="str" cm="1">
        <f t="array" ref="H15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44" spans="1:8" x14ac:dyDescent="0.35">
      <c r="A1544" s="2">
        <v>46199.379166666673</v>
      </c>
      <c r="B1544" s="9">
        <v>46199</v>
      </c>
      <c r="C1544" s="1" t="s">
        <v>10</v>
      </c>
      <c r="D1544" s="1" t="s">
        <v>8</v>
      </c>
      <c r="E1544" s="2">
        <v>46199.407013888893</v>
      </c>
      <c r="F1544" s="3">
        <f>IF(tbl[[#This Row],[First_Contact_Timestamp]]="",0,1)</f>
        <v>1</v>
      </c>
      <c r="G1544" s="5">
        <f>IF(tbl[[#This Row],[Contacted?]]=0,"",(tbl[[#This Row],[First_Contact_Timestamp]]-tbl[[#This Row],[Lead_Timestamp]])*(24*60))</f>
        <v>40.099999996600673</v>
      </c>
      <c r="H1544" s="1" t="str" cm="1">
        <f t="array" ref="H15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45" spans="1:8" x14ac:dyDescent="0.35">
      <c r="A1545" s="2">
        <v>46199.620138888888</v>
      </c>
      <c r="B1545" s="9">
        <v>46199</v>
      </c>
      <c r="C1545" s="1" t="s">
        <v>14</v>
      </c>
      <c r="D1545" s="1" t="s">
        <v>6</v>
      </c>
      <c r="E1545" s="2">
        <v>46199.630555555559</v>
      </c>
      <c r="F1545" s="3">
        <f>IF(tbl[[#This Row],[First_Contact_Timestamp]]="",0,1)</f>
        <v>1</v>
      </c>
      <c r="G1545" s="5">
        <f>IF(tbl[[#This Row],[Contacted?]]=0,"",(tbl[[#This Row],[First_Contact_Timestamp]]-tbl[[#This Row],[Lead_Timestamp]])*(24*60))</f>
        <v>15.000000006984919</v>
      </c>
      <c r="H1545" s="1" t="str" cm="1">
        <f t="array" ref="H15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46" spans="1:8" x14ac:dyDescent="0.35">
      <c r="A1546" s="2">
        <v>46199.783333333333</v>
      </c>
      <c r="B1546" s="9">
        <v>46199</v>
      </c>
      <c r="C1546" s="1" t="s">
        <v>11</v>
      </c>
      <c r="D1546" s="1" t="s">
        <v>8</v>
      </c>
      <c r="E1546" s="2">
        <v>46199.795763888891</v>
      </c>
      <c r="F1546" s="3">
        <f>IF(tbl[[#This Row],[First_Contact_Timestamp]]="",0,1)</f>
        <v>1</v>
      </c>
      <c r="G1546" s="5">
        <f>IF(tbl[[#This Row],[Contacted?]]=0,"",(tbl[[#This Row],[First_Contact_Timestamp]]-tbl[[#This Row],[Lead_Timestamp]])*(24*60))</f>
        <v>17.900000003864989</v>
      </c>
      <c r="H1546" s="1" t="str" cm="1">
        <f t="array" ref="H15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47" spans="1:8" x14ac:dyDescent="0.35">
      <c r="A1547" s="2">
        <v>46199.875</v>
      </c>
      <c r="B1547" s="9">
        <v>46199</v>
      </c>
      <c r="C1547" s="1" t="s">
        <v>13</v>
      </c>
      <c r="D1547" s="1" t="s">
        <v>6</v>
      </c>
      <c r="E1547" s="2">
        <v>46199.882013888891</v>
      </c>
      <c r="F1547" s="3">
        <f>IF(tbl[[#This Row],[First_Contact_Timestamp]]="",0,1)</f>
        <v>1</v>
      </c>
      <c r="G1547" s="5">
        <f>IF(tbl[[#This Row],[Contacted?]]=0,"",(tbl[[#This Row],[First_Contact_Timestamp]]-tbl[[#This Row],[Lead_Timestamp]])*(24*60))</f>
        <v>10.100000003585592</v>
      </c>
      <c r="H1547" s="1" t="str" cm="1">
        <f t="array" ref="H15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48" spans="1:8" x14ac:dyDescent="0.35">
      <c r="A1548" s="2">
        <v>46199.895833333343</v>
      </c>
      <c r="B1548" s="9">
        <v>46199</v>
      </c>
      <c r="C1548" s="1" t="s">
        <v>11</v>
      </c>
      <c r="D1548" s="1" t="s">
        <v>7</v>
      </c>
      <c r="E1548" s="2">
        <v>46199.899444444447</v>
      </c>
      <c r="F1548" s="3">
        <f>IF(tbl[[#This Row],[First_Contact_Timestamp]]="",0,1)</f>
        <v>1</v>
      </c>
      <c r="G1548" s="5">
        <f>IF(tbl[[#This Row],[Contacted?]]=0,"",(tbl[[#This Row],[First_Contact_Timestamp]]-tbl[[#This Row],[Lead_Timestamp]])*(24*60))</f>
        <v>5.1999999897088856</v>
      </c>
      <c r="H1548" s="1" t="str" cm="1">
        <f t="array" ref="H15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49" spans="1:8" x14ac:dyDescent="0.35">
      <c r="A1549" s="2">
        <v>46200.361111111109</v>
      </c>
      <c r="B1549" s="9">
        <v>46200</v>
      </c>
      <c r="C1549" s="1" t="s">
        <v>10</v>
      </c>
      <c r="D1549" s="1" t="s">
        <v>9</v>
      </c>
      <c r="F1549" s="3">
        <f>IF(tbl[[#This Row],[First_Contact_Timestamp]]="",0,1)</f>
        <v>0</v>
      </c>
      <c r="G1549" s="5" t="str">
        <f>IF(tbl[[#This Row],[Contacted?]]=0,"",(tbl[[#This Row],[First_Contact_Timestamp]]-tbl[[#This Row],[Lead_Timestamp]])*(24*60))</f>
        <v/>
      </c>
      <c r="H1549" s="1" t="str" cm="1">
        <f t="array" ref="H15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50" spans="1:8" x14ac:dyDescent="0.35">
      <c r="A1550" s="2">
        <v>46200.405555555553</v>
      </c>
      <c r="B1550" s="9">
        <v>46200</v>
      </c>
      <c r="C1550" s="1" t="s">
        <v>12</v>
      </c>
      <c r="D1550" s="1" t="s">
        <v>8</v>
      </c>
      <c r="E1550" s="2">
        <v>46200.413680555554</v>
      </c>
      <c r="F1550" s="3">
        <f>IF(tbl[[#This Row],[First_Contact_Timestamp]]="",0,1)</f>
        <v>1</v>
      </c>
      <c r="G1550" s="5">
        <f>IF(tbl[[#This Row],[Contacted?]]=0,"",(tbl[[#This Row],[First_Contact_Timestamp]]-tbl[[#This Row],[Lead_Timestamp]])*(24*60))</f>
        <v>11.700000000419095</v>
      </c>
      <c r="H1550" s="1" t="str" cm="1">
        <f t="array" ref="H15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51" spans="1:8" x14ac:dyDescent="0.35">
      <c r="A1551" s="2">
        <v>46200.414583333331</v>
      </c>
      <c r="B1551" s="9">
        <v>46200</v>
      </c>
      <c r="C1551" s="1" t="s">
        <v>13</v>
      </c>
      <c r="D1551" s="1" t="s">
        <v>7</v>
      </c>
      <c r="E1551" s="2">
        <v>46200.420486111107</v>
      </c>
      <c r="F1551" s="3">
        <f>IF(tbl[[#This Row],[First_Contact_Timestamp]]="",0,1)</f>
        <v>1</v>
      </c>
      <c r="G1551" s="5">
        <f>IF(tbl[[#This Row],[Contacted?]]=0,"",(tbl[[#This Row],[First_Contact_Timestamp]]-tbl[[#This Row],[Lead_Timestamp]])*(24*60))</f>
        <v>8.4999999962747097</v>
      </c>
      <c r="H1551" s="1" t="str" cm="1">
        <f t="array" ref="H15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52" spans="1:8" x14ac:dyDescent="0.35">
      <c r="A1552" s="2">
        <v>46200.541666666657</v>
      </c>
      <c r="B1552" s="9">
        <v>46200</v>
      </c>
      <c r="C1552" s="1" t="s">
        <v>10</v>
      </c>
      <c r="D1552" s="1" t="s">
        <v>8</v>
      </c>
      <c r="E1552" s="2">
        <v>46200.545277777783</v>
      </c>
      <c r="F1552" s="3">
        <f>IF(tbl[[#This Row],[First_Contact_Timestamp]]="",0,1)</f>
        <v>1</v>
      </c>
      <c r="G1552" s="5">
        <f>IF(tbl[[#This Row],[Contacted?]]=0,"",(tbl[[#This Row],[First_Contact_Timestamp]]-tbl[[#This Row],[Lead_Timestamp]])*(24*60))</f>
        <v>5.2000000211410224</v>
      </c>
      <c r="H1552" s="1" t="str" cm="1">
        <f t="array" ref="H15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53" spans="1:8" x14ac:dyDescent="0.35">
      <c r="A1553" s="2">
        <v>46200.625</v>
      </c>
      <c r="B1553" s="9">
        <v>46200</v>
      </c>
      <c r="C1553" s="1" t="s">
        <v>12</v>
      </c>
      <c r="D1553" s="1" t="s">
        <v>5</v>
      </c>
      <c r="E1553" s="2">
        <v>46200.63486111111</v>
      </c>
      <c r="F1553" s="3">
        <f>IF(tbl[[#This Row],[First_Contact_Timestamp]]="",0,1)</f>
        <v>1</v>
      </c>
      <c r="G1553" s="5">
        <f>IF(tbl[[#This Row],[Contacted?]]=0,"",(tbl[[#This Row],[First_Contact_Timestamp]]-tbl[[#This Row],[Lead_Timestamp]])*(24*60))</f>
        <v>14.199999998090789</v>
      </c>
      <c r="H1553" s="1" t="str" cm="1">
        <f t="array" ref="H15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54" spans="1:8" x14ac:dyDescent="0.35">
      <c r="A1554" s="2">
        <v>46200.636805555558</v>
      </c>
      <c r="B1554" s="9">
        <v>46200</v>
      </c>
      <c r="C1554" s="1" t="s">
        <v>10</v>
      </c>
      <c r="D1554" s="1" t="s">
        <v>5</v>
      </c>
      <c r="E1554" s="2">
        <v>46200.64534722222</v>
      </c>
      <c r="F1554" s="3">
        <f>IF(tbl[[#This Row],[First_Contact_Timestamp]]="",0,1)</f>
        <v>1</v>
      </c>
      <c r="G1554" s="5">
        <f>IF(tbl[[#This Row],[Contacted?]]=0,"",(tbl[[#This Row],[First_Contact_Timestamp]]-tbl[[#This Row],[Lead_Timestamp]])*(24*60))</f>
        <v>12.299999993992969</v>
      </c>
      <c r="H1554" s="1" t="str" cm="1">
        <f t="array" ref="H15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55" spans="1:8" x14ac:dyDescent="0.35">
      <c r="A1555" s="2">
        <v>46200.799305555563</v>
      </c>
      <c r="B1555" s="9">
        <v>46200</v>
      </c>
      <c r="C1555" s="1" t="s">
        <v>14</v>
      </c>
      <c r="D1555" s="1" t="s">
        <v>8</v>
      </c>
      <c r="E1555" s="2">
        <v>46200.805347222216</v>
      </c>
      <c r="F1555" s="3">
        <f>IF(tbl[[#This Row],[First_Contact_Timestamp]]="",0,1)</f>
        <v>1</v>
      </c>
      <c r="G1555" s="5">
        <f>IF(tbl[[#This Row],[Contacted?]]=0,"",(tbl[[#This Row],[First_Contact_Timestamp]]-tbl[[#This Row],[Lead_Timestamp]])*(24*60))</f>
        <v>8.6999999801628292</v>
      </c>
      <c r="H1555" s="1" t="str" cm="1">
        <f t="array" ref="H15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56" spans="1:8" x14ac:dyDescent="0.35">
      <c r="A1556" s="2">
        <v>46201.109722222223</v>
      </c>
      <c r="B1556" s="9">
        <v>46201</v>
      </c>
      <c r="C1556" s="1" t="s">
        <v>13</v>
      </c>
      <c r="D1556" s="1" t="s">
        <v>8</v>
      </c>
      <c r="E1556" s="2">
        <v>46201.116180555553</v>
      </c>
      <c r="F1556" s="3">
        <f>IF(tbl[[#This Row],[First_Contact_Timestamp]]="",0,1)</f>
        <v>1</v>
      </c>
      <c r="G1556" s="5">
        <f>IF(tbl[[#This Row],[Contacted?]]=0,"",(tbl[[#This Row],[First_Contact_Timestamp]]-tbl[[#This Row],[Lead_Timestamp]])*(24*60))</f>
        <v>9.2999999946914613</v>
      </c>
      <c r="H1556" s="1" t="str" cm="1">
        <f t="array" ref="H15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57" spans="1:8" x14ac:dyDescent="0.35">
      <c r="A1557" s="2">
        <v>46201.203472222223</v>
      </c>
      <c r="B1557" s="9">
        <v>46201</v>
      </c>
      <c r="C1557" s="1" t="s">
        <v>14</v>
      </c>
      <c r="D1557" s="1" t="s">
        <v>8</v>
      </c>
      <c r="E1557" s="2">
        <v>46201.205694444441</v>
      </c>
      <c r="F1557" s="3">
        <f>IF(tbl[[#This Row],[First_Contact_Timestamp]]="",0,1)</f>
        <v>1</v>
      </c>
      <c r="G1557" s="5">
        <f>IF(tbl[[#This Row],[Contacted?]]=0,"",(tbl[[#This Row],[First_Contact_Timestamp]]-tbl[[#This Row],[Lead_Timestamp]])*(24*60))</f>
        <v>3.1999999936670065</v>
      </c>
      <c r="H1557" s="1" t="str" cm="1">
        <f t="array" ref="H15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58" spans="1:8" x14ac:dyDescent="0.35">
      <c r="A1558" s="2">
        <v>46201.276388888888</v>
      </c>
      <c r="B1558" s="9">
        <v>46201</v>
      </c>
      <c r="C1558" s="1" t="s">
        <v>13</v>
      </c>
      <c r="D1558" s="1" t="s">
        <v>6</v>
      </c>
      <c r="E1558" s="2">
        <v>46201.283055555563</v>
      </c>
      <c r="F1558" s="3">
        <f>IF(tbl[[#This Row],[First_Contact_Timestamp]]="",0,1)</f>
        <v>1</v>
      </c>
      <c r="G1558" s="5">
        <f>IF(tbl[[#This Row],[Contacted?]]=0,"",(tbl[[#This Row],[First_Contact_Timestamp]]-tbl[[#This Row],[Lead_Timestamp]])*(24*60))</f>
        <v>9.6000000124331564</v>
      </c>
      <c r="H1558" s="1" t="str" cm="1">
        <f t="array" ref="H15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59" spans="1:8" x14ac:dyDescent="0.35">
      <c r="A1559" s="2">
        <v>46201.368750000001</v>
      </c>
      <c r="B1559" s="9">
        <v>46201</v>
      </c>
      <c r="C1559" s="1" t="s">
        <v>11</v>
      </c>
      <c r="D1559" s="1" t="s">
        <v>7</v>
      </c>
      <c r="E1559" s="2">
        <v>46201.383819444447</v>
      </c>
      <c r="F1559" s="3">
        <f>IF(tbl[[#This Row],[First_Contact_Timestamp]]="",0,1)</f>
        <v>1</v>
      </c>
      <c r="G1559" s="5">
        <f>IF(tbl[[#This Row],[Contacted?]]=0,"",(tbl[[#This Row],[First_Contact_Timestamp]]-tbl[[#This Row],[Lead_Timestamp]])*(24*60))</f>
        <v>21.700000001583248</v>
      </c>
      <c r="H1559" s="1" t="str" cm="1">
        <f t="array" ref="H15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60" spans="1:8" x14ac:dyDescent="0.35">
      <c r="A1560" s="2">
        <v>46201.648611111108</v>
      </c>
      <c r="B1560" s="9">
        <v>46201</v>
      </c>
      <c r="C1560" s="1" t="s">
        <v>12</v>
      </c>
      <c r="D1560" s="1" t="s">
        <v>8</v>
      </c>
      <c r="E1560" s="2">
        <v>46201.662916666668</v>
      </c>
      <c r="F1560" s="3">
        <f>IF(tbl[[#This Row],[First_Contact_Timestamp]]="",0,1)</f>
        <v>1</v>
      </c>
      <c r="G1560" s="5">
        <f>IF(tbl[[#This Row],[Contacted?]]=0,"",(tbl[[#This Row],[First_Contact_Timestamp]]-tbl[[#This Row],[Lead_Timestamp]])*(24*60))</f>
        <v>20.60000000637956</v>
      </c>
      <c r="H1560" s="1" t="str" cm="1">
        <f t="array" ref="H15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61" spans="1:8" x14ac:dyDescent="0.35">
      <c r="A1561" s="2">
        <v>46201.679861111108</v>
      </c>
      <c r="B1561" s="9">
        <v>46201</v>
      </c>
      <c r="C1561" s="1" t="s">
        <v>10</v>
      </c>
      <c r="D1561" s="1" t="s">
        <v>7</v>
      </c>
      <c r="E1561" s="2">
        <v>46201.684791666667</v>
      </c>
      <c r="F1561" s="3">
        <f>IF(tbl[[#This Row],[First_Contact_Timestamp]]="",0,1)</f>
        <v>1</v>
      </c>
      <c r="G1561" s="5">
        <f>IF(tbl[[#This Row],[Contacted?]]=0,"",(tbl[[#This Row],[First_Contact_Timestamp]]-tbl[[#This Row],[Lead_Timestamp]])*(24*60))</f>
        <v>7.1000000042840838</v>
      </c>
      <c r="H1561" s="1" t="str" cm="1">
        <f t="array" ref="H15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62" spans="1:8" x14ac:dyDescent="0.35">
      <c r="A1562" s="2">
        <v>46201.757638888892</v>
      </c>
      <c r="B1562" s="9">
        <v>46201</v>
      </c>
      <c r="C1562" s="1" t="s">
        <v>13</v>
      </c>
      <c r="D1562" s="1" t="s">
        <v>8</v>
      </c>
      <c r="E1562" s="2">
        <v>46201.760416666657</v>
      </c>
      <c r="F1562" s="3">
        <f>IF(tbl[[#This Row],[First_Contact_Timestamp]]="",0,1)</f>
        <v>1</v>
      </c>
      <c r="G1562" s="5">
        <f>IF(tbl[[#This Row],[Contacted?]]=0,"",(tbl[[#This Row],[First_Contact_Timestamp]]-tbl[[#This Row],[Lead_Timestamp]])*(24*60))</f>
        <v>3.9999999816063792</v>
      </c>
      <c r="H1562" s="1" t="str" cm="1">
        <f t="array" ref="H15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63" spans="1:8" x14ac:dyDescent="0.35">
      <c r="A1563" s="2">
        <v>46201.802083333343</v>
      </c>
      <c r="B1563" s="9">
        <v>46201</v>
      </c>
      <c r="C1563" s="1" t="s">
        <v>14</v>
      </c>
      <c r="D1563" s="1" t="s">
        <v>6</v>
      </c>
      <c r="E1563" s="2">
        <v>46201.805555555547</v>
      </c>
      <c r="F1563" s="3">
        <f>IF(tbl[[#This Row],[First_Contact_Timestamp]]="",0,1)</f>
        <v>1</v>
      </c>
      <c r="G1563" s="5">
        <f>IF(tbl[[#This Row],[Contacted?]]=0,"",(tbl[[#This Row],[First_Contact_Timestamp]]-tbl[[#This Row],[Lead_Timestamp]])*(24*60))</f>
        <v>4.9999999743886292</v>
      </c>
      <c r="H1563" s="1" t="str" cm="1">
        <f t="array" ref="H15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64" spans="1:8" x14ac:dyDescent="0.35">
      <c r="A1564" s="2">
        <v>46201.825694444437</v>
      </c>
      <c r="B1564" s="9">
        <v>46201</v>
      </c>
      <c r="C1564" s="1" t="s">
        <v>13</v>
      </c>
      <c r="D1564" s="1" t="s">
        <v>6</v>
      </c>
      <c r="E1564" s="2">
        <v>46201.870347222219</v>
      </c>
      <c r="F1564" s="3">
        <f>IF(tbl[[#This Row],[First_Contact_Timestamp]]="",0,1)</f>
        <v>1</v>
      </c>
      <c r="G1564" s="5">
        <f>IF(tbl[[#This Row],[Contacted?]]=0,"",(tbl[[#This Row],[First_Contact_Timestamp]]-tbl[[#This Row],[Lead_Timestamp]])*(24*60))</f>
        <v>64.300000006332994</v>
      </c>
      <c r="H1564" s="1" t="str" cm="1">
        <f t="array" ref="H15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65" spans="1:8" x14ac:dyDescent="0.35">
      <c r="A1565" s="2">
        <v>46201.888194444437</v>
      </c>
      <c r="B1565" s="9">
        <v>46201</v>
      </c>
      <c r="C1565" s="1" t="s">
        <v>12</v>
      </c>
      <c r="D1565" s="1" t="s">
        <v>9</v>
      </c>
      <c r="E1565" s="2">
        <v>46201.892638888887</v>
      </c>
      <c r="F1565" s="3">
        <f>IF(tbl[[#This Row],[First_Contact_Timestamp]]="",0,1)</f>
        <v>1</v>
      </c>
      <c r="G1565" s="5">
        <f>IF(tbl[[#This Row],[Contacted?]]=0,"",(tbl[[#This Row],[First_Contact_Timestamp]]-tbl[[#This Row],[Lead_Timestamp]])*(24*60))</f>
        <v>6.4000000082887709</v>
      </c>
      <c r="H1565" s="1" t="str" cm="1">
        <f t="array" ref="H15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66" spans="1:8" x14ac:dyDescent="0.35">
      <c r="A1566" s="2">
        <v>46201.899305555547</v>
      </c>
      <c r="B1566" s="9">
        <v>46201</v>
      </c>
      <c r="C1566" s="1" t="s">
        <v>12</v>
      </c>
      <c r="D1566" s="1" t="s">
        <v>9</v>
      </c>
      <c r="E1566" s="2">
        <v>46201.901666666658</v>
      </c>
      <c r="F1566" s="3">
        <f>IF(tbl[[#This Row],[First_Contact_Timestamp]]="",0,1)</f>
        <v>1</v>
      </c>
      <c r="G1566" s="5">
        <f>IF(tbl[[#This Row],[Contacted?]]=0,"",(tbl[[#This Row],[First_Contact_Timestamp]]-tbl[[#This Row],[Lead_Timestamp]])*(24*60))</f>
        <v>3.3999999985098839</v>
      </c>
      <c r="H1566" s="1" t="str" cm="1">
        <f t="array" ref="H15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67" spans="1:8" x14ac:dyDescent="0.35">
      <c r="A1567" s="2">
        <v>46201.909722222219</v>
      </c>
      <c r="B1567" s="9">
        <v>46201</v>
      </c>
      <c r="C1567" s="1" t="s">
        <v>13</v>
      </c>
      <c r="D1567" s="1" t="s">
        <v>5</v>
      </c>
      <c r="E1567" s="2">
        <v>46201.925833333327</v>
      </c>
      <c r="F1567" s="3">
        <f>IF(tbl[[#This Row],[First_Contact_Timestamp]]="",0,1)</f>
        <v>1</v>
      </c>
      <c r="G1567" s="5">
        <f>IF(tbl[[#This Row],[Contacted?]]=0,"",(tbl[[#This Row],[First_Contact_Timestamp]]-tbl[[#This Row],[Lead_Timestamp]])*(24*60))</f>
        <v>23.199999995995313</v>
      </c>
      <c r="H1567" s="1" t="str" cm="1">
        <f t="array" ref="H15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68" spans="1:8" x14ac:dyDescent="0.35">
      <c r="A1568" s="2">
        <v>46202.007638888892</v>
      </c>
      <c r="B1568" s="9">
        <v>46202</v>
      </c>
      <c r="C1568" s="1" t="s">
        <v>12</v>
      </c>
      <c r="D1568" s="1" t="s">
        <v>8</v>
      </c>
      <c r="E1568" s="2">
        <v>46202.078611111108</v>
      </c>
      <c r="F1568" s="3">
        <f>IF(tbl[[#This Row],[First_Contact_Timestamp]]="",0,1)</f>
        <v>1</v>
      </c>
      <c r="G1568" s="5">
        <f>IF(tbl[[#This Row],[Contacted?]]=0,"",(tbl[[#This Row],[First_Contact_Timestamp]]-tbl[[#This Row],[Lead_Timestamp]])*(24*60))</f>
        <v>102.19999999157153</v>
      </c>
      <c r="H1568" s="1" t="str" cm="1">
        <f t="array" ref="H15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69" spans="1:8" x14ac:dyDescent="0.35">
      <c r="A1569" s="2">
        <v>46202.145138888889</v>
      </c>
      <c r="B1569" s="9">
        <v>46202</v>
      </c>
      <c r="C1569" s="1" t="s">
        <v>10</v>
      </c>
      <c r="D1569" s="1" t="s">
        <v>7</v>
      </c>
      <c r="E1569" s="2">
        <v>46202.147847222222</v>
      </c>
      <c r="F1569" s="3">
        <f>IF(tbl[[#This Row],[First_Contact_Timestamp]]="",0,1)</f>
        <v>1</v>
      </c>
      <c r="G1569" s="5">
        <f>IF(tbl[[#This Row],[Contacted?]]=0,"",(tbl[[#This Row],[First_Contact_Timestamp]]-tbl[[#This Row],[Lead_Timestamp]])*(24*60))</f>
        <v>3.9000000001396984</v>
      </c>
      <c r="H1569" s="1" t="str" cm="1">
        <f t="array" ref="H15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70" spans="1:8" x14ac:dyDescent="0.35">
      <c r="A1570" s="2">
        <v>46202.160416666673</v>
      </c>
      <c r="B1570" s="9">
        <v>46202</v>
      </c>
      <c r="C1570" s="1" t="s">
        <v>10</v>
      </c>
      <c r="D1570" s="1" t="s">
        <v>6</v>
      </c>
      <c r="E1570" s="2">
        <v>46202.167708333327</v>
      </c>
      <c r="F1570" s="3">
        <f>IF(tbl[[#This Row],[First_Contact_Timestamp]]="",0,1)</f>
        <v>1</v>
      </c>
      <c r="G1570" s="5">
        <f>IF(tbl[[#This Row],[Contacted?]]=0,"",(tbl[[#This Row],[First_Contact_Timestamp]]-tbl[[#This Row],[Lead_Timestamp]])*(24*60))</f>
        <v>10.49999998183921</v>
      </c>
      <c r="H1570" s="1" t="str" cm="1">
        <f t="array" ref="H15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71" spans="1:8" x14ac:dyDescent="0.35">
      <c r="A1571" s="2">
        <v>46202.180555555547</v>
      </c>
      <c r="B1571" s="9">
        <v>46202</v>
      </c>
      <c r="C1571" s="1" t="s">
        <v>10</v>
      </c>
      <c r="D1571" s="1" t="s">
        <v>7</v>
      </c>
      <c r="E1571" s="2">
        <v>46202.19326388889</v>
      </c>
      <c r="F1571" s="3">
        <f>IF(tbl[[#This Row],[First_Contact_Timestamp]]="",0,1)</f>
        <v>1</v>
      </c>
      <c r="G1571" s="5">
        <f>IF(tbl[[#This Row],[Contacted?]]=0,"",(tbl[[#This Row],[First_Contact_Timestamp]]-tbl[[#This Row],[Lead_Timestamp]])*(24*60))</f>
        <v>18.300000013550743</v>
      </c>
      <c r="H1571" s="1" t="str" cm="1">
        <f t="array" ref="H15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72" spans="1:8" x14ac:dyDescent="0.35">
      <c r="A1572" s="2">
        <v>46202.59652777778</v>
      </c>
      <c r="B1572" s="9">
        <v>46202</v>
      </c>
      <c r="C1572" s="1" t="s">
        <v>14</v>
      </c>
      <c r="D1572" s="1" t="s">
        <v>7</v>
      </c>
      <c r="E1572" s="2">
        <v>46202.60423611111</v>
      </c>
      <c r="F1572" s="3">
        <f>IF(tbl[[#This Row],[First_Contact_Timestamp]]="",0,1)</f>
        <v>1</v>
      </c>
      <c r="G1572" s="5">
        <f>IF(tbl[[#This Row],[Contacted?]]=0,"",(tbl[[#This Row],[First_Contact_Timestamp]]-tbl[[#This Row],[Lead_Timestamp]])*(24*60))</f>
        <v>11.099999996367842</v>
      </c>
      <c r="H1572" s="1" t="str" cm="1">
        <f t="array" ref="H15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73" spans="1:8" x14ac:dyDescent="0.35">
      <c r="A1573" s="2">
        <v>46202.604166666657</v>
      </c>
      <c r="B1573" s="9">
        <v>46202</v>
      </c>
      <c r="C1573" s="1" t="s">
        <v>14</v>
      </c>
      <c r="D1573" s="1" t="s">
        <v>7</v>
      </c>
      <c r="E1573" s="2">
        <v>46202.606944444437</v>
      </c>
      <c r="F1573" s="3">
        <f>IF(tbl[[#This Row],[First_Contact_Timestamp]]="",0,1)</f>
        <v>1</v>
      </c>
      <c r="G1573" s="5">
        <f>IF(tbl[[#This Row],[Contacted?]]=0,"",(tbl[[#This Row],[First_Contact_Timestamp]]-tbl[[#This Row],[Lead_Timestamp]])*(24*60))</f>
        <v>4.0000000025611371</v>
      </c>
      <c r="H1573" s="1" t="str" cm="1">
        <f t="array" ref="H15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74" spans="1:8" x14ac:dyDescent="0.35">
      <c r="A1574" s="2">
        <v>46202.675694444442</v>
      </c>
      <c r="B1574" s="9">
        <v>46202</v>
      </c>
      <c r="C1574" s="1" t="s">
        <v>11</v>
      </c>
      <c r="D1574" s="1" t="s">
        <v>6</v>
      </c>
      <c r="E1574" s="2">
        <v>46202.705625000002</v>
      </c>
      <c r="F1574" s="3">
        <f>IF(tbl[[#This Row],[First_Contact_Timestamp]]="",0,1)</f>
        <v>1</v>
      </c>
      <c r="G1574" s="5">
        <f>IF(tbl[[#This Row],[Contacted?]]=0,"",(tbl[[#This Row],[First_Contact_Timestamp]]-tbl[[#This Row],[Lead_Timestamp]])*(24*60))</f>
        <v>43.10000000637956</v>
      </c>
      <c r="H1574" s="1" t="str" cm="1">
        <f t="array" ref="H15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75" spans="1:8" x14ac:dyDescent="0.35">
      <c r="A1575" s="2">
        <v>46202.683333333327</v>
      </c>
      <c r="B1575" s="9">
        <v>46202</v>
      </c>
      <c r="C1575" s="1" t="s">
        <v>14</v>
      </c>
      <c r="D1575" s="1" t="s">
        <v>8</v>
      </c>
      <c r="E1575" s="2">
        <v>46202.686249999999</v>
      </c>
      <c r="F1575" s="3">
        <f>IF(tbl[[#This Row],[First_Contact_Timestamp]]="",0,1)</f>
        <v>1</v>
      </c>
      <c r="G1575" s="5">
        <f>IF(tbl[[#This Row],[Contacted?]]=0,"",(tbl[[#This Row],[First_Contact_Timestamp]]-tbl[[#This Row],[Lead_Timestamp]])*(24*60))</f>
        <v>4.2000000074040145</v>
      </c>
      <c r="H1575" s="1" t="str" cm="1">
        <f t="array" ref="H15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76" spans="1:8" x14ac:dyDescent="0.35">
      <c r="A1576" s="2">
        <v>46203.036111111112</v>
      </c>
      <c r="B1576" s="9">
        <v>46203</v>
      </c>
      <c r="C1576" s="1" t="s">
        <v>14</v>
      </c>
      <c r="D1576" s="1" t="s">
        <v>8</v>
      </c>
      <c r="F1576" s="3">
        <f>IF(tbl[[#This Row],[First_Contact_Timestamp]]="",0,1)</f>
        <v>0</v>
      </c>
      <c r="G1576" s="5" t="str">
        <f>IF(tbl[[#This Row],[Contacted?]]=0,"",(tbl[[#This Row],[First_Contact_Timestamp]]-tbl[[#This Row],[Lead_Timestamp]])*(24*60))</f>
        <v/>
      </c>
      <c r="H1576" s="1" t="str" cm="1">
        <f t="array" ref="H15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77" spans="1:8" x14ac:dyDescent="0.35">
      <c r="A1577" s="2">
        <v>46203.140277777777</v>
      </c>
      <c r="B1577" s="9">
        <v>46203</v>
      </c>
      <c r="C1577" s="1" t="s">
        <v>14</v>
      </c>
      <c r="D1577" s="1" t="s">
        <v>9</v>
      </c>
      <c r="F1577" s="3">
        <f>IF(tbl[[#This Row],[First_Contact_Timestamp]]="",0,1)</f>
        <v>0</v>
      </c>
      <c r="G1577" s="5" t="str">
        <f>IF(tbl[[#This Row],[Contacted?]]=0,"",(tbl[[#This Row],[First_Contact_Timestamp]]-tbl[[#This Row],[Lead_Timestamp]])*(24*60))</f>
        <v/>
      </c>
      <c r="H1577" s="1" t="str" cm="1">
        <f t="array" ref="H15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78" spans="1:8" x14ac:dyDescent="0.35">
      <c r="A1578" s="2">
        <v>46203.245833333327</v>
      </c>
      <c r="B1578" s="9">
        <v>46203</v>
      </c>
      <c r="C1578" s="1" t="s">
        <v>13</v>
      </c>
      <c r="D1578" s="1" t="s">
        <v>7</v>
      </c>
      <c r="E1578" s="2">
        <v>46203.264513888891</v>
      </c>
      <c r="F1578" s="3">
        <f>IF(tbl[[#This Row],[First_Contact_Timestamp]]="",0,1)</f>
        <v>1</v>
      </c>
      <c r="G1578" s="5">
        <f>IF(tbl[[#This Row],[Contacted?]]=0,"",(tbl[[#This Row],[First_Contact_Timestamp]]-tbl[[#This Row],[Lead_Timestamp]])*(24*60))</f>
        <v>26.900000012246892</v>
      </c>
      <c r="H1578" s="1" t="str" cm="1">
        <f t="array" ref="H15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579" spans="1:8" x14ac:dyDescent="0.35">
      <c r="A1579" s="2">
        <v>46203.302083333343</v>
      </c>
      <c r="B1579" s="9">
        <v>46203</v>
      </c>
      <c r="C1579" s="1" t="s">
        <v>10</v>
      </c>
      <c r="D1579" s="1" t="s">
        <v>6</v>
      </c>
      <c r="E1579" s="2">
        <v>46203.37395833333</v>
      </c>
      <c r="F1579" s="3">
        <f>IF(tbl[[#This Row],[First_Contact_Timestamp]]="",0,1)</f>
        <v>1</v>
      </c>
      <c r="G1579" s="5">
        <f>IF(tbl[[#This Row],[Contacted?]]=0,"",(tbl[[#This Row],[First_Contact_Timestamp]]-tbl[[#This Row],[Lead_Timestamp]])*(24*60))</f>
        <v>103.49999998114072</v>
      </c>
      <c r="H1579" s="1" t="str" cm="1">
        <f t="array" ref="H15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80" spans="1:8" x14ac:dyDescent="0.35">
      <c r="A1580" s="2">
        <v>46203.329861111109</v>
      </c>
      <c r="B1580" s="9">
        <v>46203</v>
      </c>
      <c r="C1580" s="1" t="s">
        <v>12</v>
      </c>
      <c r="D1580" s="1" t="s">
        <v>7</v>
      </c>
      <c r="E1580" s="2">
        <v>46203.336180555547</v>
      </c>
      <c r="F1580" s="3">
        <f>IF(tbl[[#This Row],[First_Contact_Timestamp]]="",0,1)</f>
        <v>1</v>
      </c>
      <c r="G1580" s="5">
        <f>IF(tbl[[#This Row],[Contacted?]]=0,"",(tbl[[#This Row],[First_Contact_Timestamp]]-tbl[[#This Row],[Lead_Timestamp]])*(24*60))</f>
        <v>9.0999999898485839</v>
      </c>
      <c r="H1580" s="1" t="str" cm="1">
        <f t="array" ref="H15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81" spans="1:8" x14ac:dyDescent="0.35">
      <c r="A1581" s="2">
        <v>46203.334722222222</v>
      </c>
      <c r="B1581" s="9">
        <v>46203</v>
      </c>
      <c r="C1581" s="1" t="s">
        <v>13</v>
      </c>
      <c r="D1581" s="1" t="s">
        <v>8</v>
      </c>
      <c r="E1581" s="2">
        <v>46203.338055555563</v>
      </c>
      <c r="F1581" s="3">
        <f>IF(tbl[[#This Row],[First_Contact_Timestamp]]="",0,1)</f>
        <v>1</v>
      </c>
      <c r="G1581" s="5">
        <f>IF(tbl[[#This Row],[Contacted?]]=0,"",(tbl[[#This Row],[First_Contact_Timestamp]]-tbl[[#This Row],[Lead_Timestamp]])*(24*60))</f>
        <v>4.8000000114552677</v>
      </c>
      <c r="H1581" s="1" t="str" cm="1">
        <f t="array" ref="H15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82" spans="1:8" x14ac:dyDescent="0.35">
      <c r="A1582" s="2">
        <v>46203.336111111108</v>
      </c>
      <c r="B1582" s="9">
        <v>46203</v>
      </c>
      <c r="C1582" s="1" t="s">
        <v>13</v>
      </c>
      <c r="D1582" s="1" t="s">
        <v>8</v>
      </c>
      <c r="E1582" s="2">
        <v>46203.340555555558</v>
      </c>
      <c r="F1582" s="3">
        <f>IF(tbl[[#This Row],[First_Contact_Timestamp]]="",0,1)</f>
        <v>1</v>
      </c>
      <c r="G1582" s="5">
        <f>IF(tbl[[#This Row],[Contacted?]]=0,"",(tbl[[#This Row],[First_Contact_Timestamp]]-tbl[[#This Row],[Lead_Timestamp]])*(24*60))</f>
        <v>6.4000000082887709</v>
      </c>
      <c r="H1582" s="1" t="str" cm="1">
        <f t="array" ref="H15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83" spans="1:8" x14ac:dyDescent="0.35">
      <c r="A1583" s="2">
        <v>46203.595833333333</v>
      </c>
      <c r="B1583" s="9">
        <v>46203</v>
      </c>
      <c r="C1583" s="1" t="s">
        <v>10</v>
      </c>
      <c r="D1583" s="1" t="s">
        <v>9</v>
      </c>
      <c r="E1583" s="2">
        <v>46203.601319444453</v>
      </c>
      <c r="F1583" s="3">
        <f>IF(tbl[[#This Row],[First_Contact_Timestamp]]="",0,1)</f>
        <v>1</v>
      </c>
      <c r="G1583" s="5">
        <f>IF(tbl[[#This Row],[Contacted?]]=0,"",(tbl[[#This Row],[First_Contact_Timestamp]]-tbl[[#This Row],[Lead_Timestamp]])*(24*60))</f>
        <v>7.9000000131782144</v>
      </c>
      <c r="H1583" s="1" t="str" cm="1">
        <f t="array" ref="H15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84" spans="1:8" x14ac:dyDescent="0.35">
      <c r="A1584" s="2">
        <v>46203.981249999997</v>
      </c>
      <c r="B1584" s="9">
        <v>46203</v>
      </c>
      <c r="C1584" s="1" t="s">
        <v>10</v>
      </c>
      <c r="D1584" s="1" t="s">
        <v>6</v>
      </c>
      <c r="E1584" s="2">
        <v>46203.988333333327</v>
      </c>
      <c r="F1584" s="3">
        <f>IF(tbl[[#This Row],[First_Contact_Timestamp]]="",0,1)</f>
        <v>1</v>
      </c>
      <c r="G1584" s="5">
        <f>IF(tbl[[#This Row],[Contacted?]]=0,"",(tbl[[#This Row],[First_Contact_Timestamp]]-tbl[[#This Row],[Lead_Timestamp]])*(24*60))</f>
        <v>10.199999995529652</v>
      </c>
      <c r="H1584" s="1" t="str" cm="1">
        <f t="array" ref="H15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85" spans="1:8" x14ac:dyDescent="0.35">
      <c r="A1585" s="2">
        <v>46204.029861111107</v>
      </c>
      <c r="B1585" s="9">
        <v>46204</v>
      </c>
      <c r="C1585" s="1" t="s">
        <v>11</v>
      </c>
      <c r="D1585" s="1" t="s">
        <v>6</v>
      </c>
      <c r="F1585" s="3">
        <f>IF(tbl[[#This Row],[First_Contact_Timestamp]]="",0,1)</f>
        <v>0</v>
      </c>
      <c r="G1585" s="5" t="str">
        <f>IF(tbl[[#This Row],[Contacted?]]=0,"",(tbl[[#This Row],[First_Contact_Timestamp]]-tbl[[#This Row],[Lead_Timestamp]])*(24*60))</f>
        <v/>
      </c>
      <c r="H1585" s="1" t="str" cm="1">
        <f t="array" ref="H15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86" spans="1:8" x14ac:dyDescent="0.35">
      <c r="A1586" s="2">
        <v>46204.090277777781</v>
      </c>
      <c r="B1586" s="9">
        <v>46204</v>
      </c>
      <c r="C1586" s="1" t="s">
        <v>14</v>
      </c>
      <c r="D1586" s="1" t="s">
        <v>7</v>
      </c>
      <c r="E1586" s="2">
        <v>46204.094236111108</v>
      </c>
      <c r="F1586" s="3">
        <f>IF(tbl[[#This Row],[First_Contact_Timestamp]]="",0,1)</f>
        <v>1</v>
      </c>
      <c r="G1586" s="5">
        <f>IF(tbl[[#This Row],[Contacted?]]=0,"",(tbl[[#This Row],[First_Contact_Timestamp]]-tbl[[#This Row],[Lead_Timestamp]])*(24*60))</f>
        <v>5.6999999913387001</v>
      </c>
      <c r="H1586" s="1" t="str" cm="1">
        <f t="array" ref="H15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87" spans="1:8" x14ac:dyDescent="0.35">
      <c r="A1587" s="2">
        <v>46204.125694444447</v>
      </c>
      <c r="B1587" s="9">
        <v>46204</v>
      </c>
      <c r="C1587" s="1" t="s">
        <v>14</v>
      </c>
      <c r="D1587" s="1" t="s">
        <v>6</v>
      </c>
      <c r="E1587" s="2">
        <v>46204.160000000003</v>
      </c>
      <c r="F1587" s="3">
        <f>IF(tbl[[#This Row],[First_Contact_Timestamp]]="",0,1)</f>
        <v>1</v>
      </c>
      <c r="G1587" s="5">
        <f>IF(tbl[[#This Row],[Contacted?]]=0,"",(tbl[[#This Row],[First_Contact_Timestamp]]-tbl[[#This Row],[Lead_Timestamp]])*(24*60))</f>
        <v>49.400000001769513</v>
      </c>
      <c r="H1587" s="1" t="str" cm="1">
        <f t="array" ref="H15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88" spans="1:8" x14ac:dyDescent="0.35">
      <c r="A1588" s="2">
        <v>46204.205555555563</v>
      </c>
      <c r="B1588" s="9">
        <v>46204</v>
      </c>
      <c r="C1588" s="1" t="s">
        <v>14</v>
      </c>
      <c r="D1588" s="1" t="s">
        <v>5</v>
      </c>
      <c r="E1588" s="2">
        <v>46204.212847222218</v>
      </c>
      <c r="F1588" s="3">
        <f>IF(tbl[[#This Row],[First_Contact_Timestamp]]="",0,1)</f>
        <v>1</v>
      </c>
      <c r="G1588" s="5">
        <f>IF(tbl[[#This Row],[Contacted?]]=0,"",(tbl[[#This Row],[First_Contact_Timestamp]]-tbl[[#This Row],[Lead_Timestamp]])*(24*60))</f>
        <v>10.49999998183921</v>
      </c>
      <c r="H1588" s="1" t="str" cm="1">
        <f t="array" ref="H15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589" spans="1:8" x14ac:dyDescent="0.35">
      <c r="A1589" s="2">
        <v>46204.227083333331</v>
      </c>
      <c r="B1589" s="9">
        <v>46204</v>
      </c>
      <c r="C1589" s="1" t="s">
        <v>13</v>
      </c>
      <c r="D1589" s="1" t="s">
        <v>9</v>
      </c>
      <c r="E1589" s="2">
        <v>46204.258263888893</v>
      </c>
      <c r="F1589" s="3">
        <f>IF(tbl[[#This Row],[First_Contact_Timestamp]]="",0,1)</f>
        <v>1</v>
      </c>
      <c r="G1589" s="5">
        <f>IF(tbl[[#This Row],[Contacted?]]=0,"",(tbl[[#This Row],[First_Contact_Timestamp]]-tbl[[#This Row],[Lead_Timestamp]])*(24*60))</f>
        <v>44.90000000805594</v>
      </c>
      <c r="H1589" s="1" t="str" cm="1">
        <f t="array" ref="H15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90" spans="1:8" x14ac:dyDescent="0.35">
      <c r="A1590" s="2">
        <v>46204.499305555553</v>
      </c>
      <c r="B1590" s="9">
        <v>46204</v>
      </c>
      <c r="C1590" s="1" t="s">
        <v>12</v>
      </c>
      <c r="D1590" s="1" t="s">
        <v>6</v>
      </c>
      <c r="E1590" s="2">
        <v>46204.521180555559</v>
      </c>
      <c r="F1590" s="3">
        <f>IF(tbl[[#This Row],[First_Contact_Timestamp]]="",0,1)</f>
        <v>1</v>
      </c>
      <c r="G1590" s="5">
        <f>IF(tbl[[#This Row],[Contacted?]]=0,"",(tbl[[#This Row],[First_Contact_Timestamp]]-tbl[[#This Row],[Lead_Timestamp]])*(24*60))</f>
        <v>31.500000008381903</v>
      </c>
      <c r="H1590" s="1" t="str" cm="1">
        <f t="array" ref="H15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91" spans="1:8" x14ac:dyDescent="0.35">
      <c r="A1591" s="2">
        <v>46204.620833333327</v>
      </c>
      <c r="B1591" s="9">
        <v>46204</v>
      </c>
      <c r="C1591" s="1" t="s">
        <v>14</v>
      </c>
      <c r="D1591" s="1" t="s">
        <v>7</v>
      </c>
      <c r="F1591" s="3">
        <f>IF(tbl[[#This Row],[First_Contact_Timestamp]]="",0,1)</f>
        <v>0</v>
      </c>
      <c r="G1591" s="5" t="str">
        <f>IF(tbl[[#This Row],[Contacted?]]=0,"",(tbl[[#This Row],[First_Contact_Timestamp]]-tbl[[#This Row],[Lead_Timestamp]])*(24*60))</f>
        <v/>
      </c>
      <c r="H1591" s="1" t="str" cm="1">
        <f t="array" ref="H15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592" spans="1:8" x14ac:dyDescent="0.35">
      <c r="A1592" s="2">
        <v>46204.770833333343</v>
      </c>
      <c r="B1592" s="9">
        <v>46204</v>
      </c>
      <c r="C1592" s="1" t="s">
        <v>12</v>
      </c>
      <c r="D1592" s="1" t="s">
        <v>7</v>
      </c>
      <c r="E1592" s="2">
        <v>46204.79451388889</v>
      </c>
      <c r="F1592" s="3">
        <f>IF(tbl[[#This Row],[First_Contact_Timestamp]]="",0,1)</f>
        <v>1</v>
      </c>
      <c r="G1592" s="5">
        <f>IF(tbl[[#This Row],[Contacted?]]=0,"",(tbl[[#This Row],[First_Contact_Timestamp]]-tbl[[#This Row],[Lead_Timestamp]])*(24*60))</f>
        <v>34.099999987520278</v>
      </c>
      <c r="H1592" s="1" t="str" cm="1">
        <f t="array" ref="H15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593" spans="1:8" x14ac:dyDescent="0.35">
      <c r="A1593" s="2">
        <v>46204.81527777778</v>
      </c>
      <c r="B1593" s="9">
        <v>46204</v>
      </c>
      <c r="C1593" s="1" t="s">
        <v>14</v>
      </c>
      <c r="D1593" s="1" t="s">
        <v>6</v>
      </c>
      <c r="E1593" s="2">
        <v>46204.818541666667</v>
      </c>
      <c r="F1593" s="3">
        <f>IF(tbl[[#This Row],[First_Contact_Timestamp]]="",0,1)</f>
        <v>1</v>
      </c>
      <c r="G1593" s="5">
        <f>IF(tbl[[#This Row],[Contacted?]]=0,"",(tbl[[#This Row],[First_Contact_Timestamp]]-tbl[[#This Row],[Lead_Timestamp]])*(24*60))</f>
        <v>4.69999999855645</v>
      </c>
      <c r="H1593" s="1" t="str" cm="1">
        <f t="array" ref="H15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94" spans="1:8" x14ac:dyDescent="0.35">
      <c r="A1594" s="2">
        <v>46204.95</v>
      </c>
      <c r="B1594" s="9">
        <v>46204</v>
      </c>
      <c r="C1594" s="1" t="s">
        <v>13</v>
      </c>
      <c r="D1594" s="1" t="s">
        <v>8</v>
      </c>
      <c r="E1594" s="2">
        <v>46204.952777777777</v>
      </c>
      <c r="F1594" s="3">
        <f>IF(tbl[[#This Row],[First_Contact_Timestamp]]="",0,1)</f>
        <v>1</v>
      </c>
      <c r="G1594" s="5">
        <f>IF(tbl[[#This Row],[Contacted?]]=0,"",(tbl[[#This Row],[First_Contact_Timestamp]]-tbl[[#This Row],[Lead_Timestamp]])*(24*60))</f>
        <v>4.0000000025611371</v>
      </c>
      <c r="H1594" s="1" t="str" cm="1">
        <f t="array" ref="H15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95" spans="1:8" x14ac:dyDescent="0.35">
      <c r="A1595" s="2">
        <v>46204.992361111108</v>
      </c>
      <c r="B1595" s="9">
        <v>46204</v>
      </c>
      <c r="C1595" s="1" t="s">
        <v>12</v>
      </c>
      <c r="D1595" s="1" t="s">
        <v>5</v>
      </c>
      <c r="E1595" s="2">
        <v>46204.99423611111</v>
      </c>
      <c r="F1595" s="3">
        <f>IF(tbl[[#This Row],[First_Contact_Timestamp]]="",0,1)</f>
        <v>1</v>
      </c>
      <c r="G1595" s="5">
        <f>IF(tbl[[#This Row],[Contacted?]]=0,"",(tbl[[#This Row],[First_Contact_Timestamp]]-tbl[[#This Row],[Lead_Timestamp]])*(24*60))</f>
        <v>2.700000002514571</v>
      </c>
      <c r="H1595" s="1" t="str" cm="1">
        <f t="array" ref="H15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96" spans="1:8" x14ac:dyDescent="0.35">
      <c r="A1596" s="2">
        <v>46205.178472222222</v>
      </c>
      <c r="B1596" s="9">
        <v>46205</v>
      </c>
      <c r="C1596" s="1" t="s">
        <v>10</v>
      </c>
      <c r="D1596" s="1" t="s">
        <v>7</v>
      </c>
      <c r="E1596" s="2">
        <v>46205.181875000002</v>
      </c>
      <c r="F1596" s="3">
        <f>IF(tbl[[#This Row],[First_Contact_Timestamp]]="",0,1)</f>
        <v>1</v>
      </c>
      <c r="G1596" s="5">
        <f>IF(tbl[[#This Row],[Contacted?]]=0,"",(tbl[[#This Row],[First_Contact_Timestamp]]-tbl[[#This Row],[Lead_Timestamp]])*(24*60))</f>
        <v>4.9000000033993274</v>
      </c>
      <c r="H1596" s="1" t="str" cm="1">
        <f t="array" ref="H15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597" spans="1:8" x14ac:dyDescent="0.35">
      <c r="A1597" s="2">
        <v>46205.324305555558</v>
      </c>
      <c r="B1597" s="9">
        <v>46205</v>
      </c>
      <c r="C1597" s="1" t="s">
        <v>10</v>
      </c>
      <c r="D1597" s="1" t="s">
        <v>8</v>
      </c>
      <c r="E1597" s="2">
        <v>46205.33048611111</v>
      </c>
      <c r="F1597" s="3">
        <f>IF(tbl[[#This Row],[First_Contact_Timestamp]]="",0,1)</f>
        <v>1</v>
      </c>
      <c r="G1597" s="5">
        <f>IF(tbl[[#This Row],[Contacted?]]=0,"",(tbl[[#This Row],[First_Contact_Timestamp]]-tbl[[#This Row],[Lead_Timestamp]])*(24*60))</f>
        <v>8.8999999954830855</v>
      </c>
      <c r="H1597" s="1" t="str" cm="1">
        <f t="array" ref="H15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598" spans="1:8" x14ac:dyDescent="0.35">
      <c r="A1598" s="2">
        <v>46206.076388888891</v>
      </c>
      <c r="B1598" s="9">
        <v>46206</v>
      </c>
      <c r="C1598" s="1" t="s">
        <v>11</v>
      </c>
      <c r="D1598" s="1" t="s">
        <v>8</v>
      </c>
      <c r="E1598" s="2">
        <v>46206.121527777781</v>
      </c>
      <c r="F1598" s="3">
        <f>IF(tbl[[#This Row],[First_Contact_Timestamp]]="",0,1)</f>
        <v>1</v>
      </c>
      <c r="G1598" s="5">
        <f>IF(tbl[[#This Row],[Contacted?]]=0,"",(tbl[[#This Row],[First_Contact_Timestamp]]-tbl[[#This Row],[Lead_Timestamp]])*(24*60))</f>
        <v>65.000000002328306</v>
      </c>
      <c r="H1598" s="1" t="str" cm="1">
        <f t="array" ref="H15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599" spans="1:8" x14ac:dyDescent="0.35">
      <c r="A1599" s="2">
        <v>46206.084722222222</v>
      </c>
      <c r="B1599" s="9">
        <v>46206</v>
      </c>
      <c r="C1599" s="1" t="s">
        <v>10</v>
      </c>
      <c r="D1599" s="1" t="s">
        <v>6</v>
      </c>
      <c r="E1599" s="2">
        <v>46206.090277777781</v>
      </c>
      <c r="F1599" s="3">
        <f>IF(tbl[[#This Row],[First_Contact_Timestamp]]="",0,1)</f>
        <v>1</v>
      </c>
      <c r="G1599" s="5">
        <f>IF(tbl[[#This Row],[Contacted?]]=0,"",(tbl[[#This Row],[First_Contact_Timestamp]]-tbl[[#This Row],[Lead_Timestamp]])*(24*60))</f>
        <v>8.0000000051222742</v>
      </c>
      <c r="H1599" s="1" t="str" cm="1">
        <f t="array" ref="H15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00" spans="1:8" x14ac:dyDescent="0.35">
      <c r="A1600" s="2">
        <v>46206.228472222218</v>
      </c>
      <c r="B1600" s="9">
        <v>46206</v>
      </c>
      <c r="C1600" s="1" t="s">
        <v>13</v>
      </c>
      <c r="D1600" s="1" t="s">
        <v>7</v>
      </c>
      <c r="E1600" s="2">
        <v>46206.231805555559</v>
      </c>
      <c r="F1600" s="3">
        <f>IF(tbl[[#This Row],[First_Contact_Timestamp]]="",0,1)</f>
        <v>1</v>
      </c>
      <c r="G1600" s="5">
        <f>IF(tbl[[#This Row],[Contacted?]]=0,"",(tbl[[#This Row],[First_Contact_Timestamp]]-tbl[[#This Row],[Lead_Timestamp]])*(24*60))</f>
        <v>4.8000000114552677</v>
      </c>
      <c r="H1600" s="1" t="str" cm="1">
        <f t="array" ref="H16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01" spans="1:8" x14ac:dyDescent="0.35">
      <c r="A1601" s="2">
        <v>46206.321527777778</v>
      </c>
      <c r="B1601" s="9">
        <v>46206</v>
      </c>
      <c r="C1601" s="1" t="s">
        <v>11</v>
      </c>
      <c r="D1601" s="1" t="s">
        <v>6</v>
      </c>
      <c r="E1601" s="2">
        <v>46206.345277777778</v>
      </c>
      <c r="F1601" s="3">
        <f>IF(tbl[[#This Row],[First_Contact_Timestamp]]="",0,1)</f>
        <v>1</v>
      </c>
      <c r="G1601" s="5">
        <f>IF(tbl[[#This Row],[Contacted?]]=0,"",(tbl[[#This Row],[First_Contact_Timestamp]]-tbl[[#This Row],[Lead_Timestamp]])*(24*60))</f>
        <v>34.200000000419095</v>
      </c>
      <c r="H1601" s="1" t="str" cm="1">
        <f t="array" ref="H16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02" spans="1:8" x14ac:dyDescent="0.35">
      <c r="A1602" s="2">
        <v>46206.421527777777</v>
      </c>
      <c r="B1602" s="9">
        <v>46206</v>
      </c>
      <c r="C1602" s="1" t="s">
        <v>10</v>
      </c>
      <c r="D1602" s="1" t="s">
        <v>6</v>
      </c>
      <c r="E1602" s="2">
        <v>46206.429444444453</v>
      </c>
      <c r="F1602" s="3">
        <f>IF(tbl[[#This Row],[First_Contact_Timestamp]]="",0,1)</f>
        <v>1</v>
      </c>
      <c r="G1602" s="5">
        <f>IF(tbl[[#This Row],[Contacted?]]=0,"",(tbl[[#This Row],[First_Contact_Timestamp]]-tbl[[#This Row],[Lead_Timestamp]])*(24*60))</f>
        <v>11.400000014109537</v>
      </c>
      <c r="H1602" s="1" t="str" cm="1">
        <f t="array" ref="H16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03" spans="1:8" x14ac:dyDescent="0.35">
      <c r="A1603" s="2">
        <v>46206.474999999999</v>
      </c>
      <c r="B1603" s="9">
        <v>46206</v>
      </c>
      <c r="C1603" s="1" t="s">
        <v>10</v>
      </c>
      <c r="D1603" s="1" t="s">
        <v>8</v>
      </c>
      <c r="E1603" s="2">
        <v>46206.476805555547</v>
      </c>
      <c r="F1603" s="3">
        <f>IF(tbl[[#This Row],[First_Contact_Timestamp]]="",0,1)</f>
        <v>1</v>
      </c>
      <c r="G1603" s="5">
        <f>IF(tbl[[#This Row],[Contacted?]]=0,"",(tbl[[#This Row],[First_Contact_Timestamp]]-tbl[[#This Row],[Lead_Timestamp]])*(24*60))</f>
        <v>2.5999999896157533</v>
      </c>
      <c r="H1603" s="1" t="str" cm="1">
        <f t="array" ref="H16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04" spans="1:8" x14ac:dyDescent="0.35">
      <c r="A1604" s="2">
        <v>46206.527777777781</v>
      </c>
      <c r="B1604" s="9">
        <v>46206</v>
      </c>
      <c r="C1604" s="1" t="s">
        <v>13</v>
      </c>
      <c r="D1604" s="1" t="s">
        <v>7</v>
      </c>
      <c r="E1604" s="2">
        <v>46206.561249999999</v>
      </c>
      <c r="F1604" s="3">
        <f>IF(tbl[[#This Row],[First_Contact_Timestamp]]="",0,1)</f>
        <v>1</v>
      </c>
      <c r="G1604" s="5">
        <f>IF(tbl[[#This Row],[Contacted?]]=0,"",(tbl[[#This Row],[First_Contact_Timestamp]]-tbl[[#This Row],[Lead_Timestamp]])*(24*60))</f>
        <v>48.199999993667006</v>
      </c>
      <c r="H1604" s="1" t="str" cm="1">
        <f t="array" ref="H16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05" spans="1:8" x14ac:dyDescent="0.35">
      <c r="A1605" s="2">
        <v>46206.53125</v>
      </c>
      <c r="B1605" s="9">
        <v>46206</v>
      </c>
      <c r="C1605" s="1" t="s">
        <v>14</v>
      </c>
      <c r="D1605" s="1" t="s">
        <v>7</v>
      </c>
      <c r="F1605" s="3">
        <f>IF(tbl[[#This Row],[First_Contact_Timestamp]]="",0,1)</f>
        <v>0</v>
      </c>
      <c r="G1605" s="5" t="str">
        <f>IF(tbl[[#This Row],[Contacted?]]=0,"",(tbl[[#This Row],[First_Contact_Timestamp]]-tbl[[#This Row],[Lead_Timestamp]])*(24*60))</f>
        <v/>
      </c>
      <c r="H1605" s="1" t="str" cm="1">
        <f t="array" ref="H16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06" spans="1:8" x14ac:dyDescent="0.35">
      <c r="A1606" s="2">
        <v>46206.543055555558</v>
      </c>
      <c r="B1606" s="9">
        <v>46206</v>
      </c>
      <c r="C1606" s="1" t="s">
        <v>14</v>
      </c>
      <c r="D1606" s="1" t="s">
        <v>8</v>
      </c>
      <c r="E1606" s="2">
        <v>46206.577291666668</v>
      </c>
      <c r="F1606" s="3">
        <f>IF(tbl[[#This Row],[First_Contact_Timestamp]]="",0,1)</f>
        <v>1</v>
      </c>
      <c r="G1606" s="5">
        <f>IF(tbl[[#This Row],[Contacted?]]=0,"",(tbl[[#This Row],[First_Contact_Timestamp]]-tbl[[#This Row],[Lead_Timestamp]])*(24*60))</f>
        <v>49.299999999348074</v>
      </c>
      <c r="H1606" s="1" t="str" cm="1">
        <f t="array" ref="H16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07" spans="1:8" x14ac:dyDescent="0.35">
      <c r="A1607" s="2">
        <v>46206.555555555547</v>
      </c>
      <c r="B1607" s="9">
        <v>46206</v>
      </c>
      <c r="C1607" s="1" t="s">
        <v>14</v>
      </c>
      <c r="D1607" s="1" t="s">
        <v>6</v>
      </c>
      <c r="E1607" s="2">
        <v>46206.567013888889</v>
      </c>
      <c r="F1607" s="3">
        <f>IF(tbl[[#This Row],[First_Contact_Timestamp]]="",0,1)</f>
        <v>1</v>
      </c>
      <c r="G1607" s="5">
        <f>IF(tbl[[#This Row],[Contacted?]]=0,"",(tbl[[#This Row],[First_Contact_Timestamp]]-tbl[[#This Row],[Lead_Timestamp]])*(24*60))</f>
        <v>16.500000011874363</v>
      </c>
      <c r="H1607" s="1" t="str" cm="1">
        <f t="array" ref="H16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08" spans="1:8" x14ac:dyDescent="0.35">
      <c r="A1608" s="2">
        <v>46206.568749999999</v>
      </c>
      <c r="B1608" s="9">
        <v>46206</v>
      </c>
      <c r="C1608" s="1" t="s">
        <v>11</v>
      </c>
      <c r="D1608" s="1" t="s">
        <v>6</v>
      </c>
      <c r="E1608" s="2">
        <v>46206.57236111111</v>
      </c>
      <c r="F1608" s="3">
        <f>IF(tbl[[#This Row],[First_Contact_Timestamp]]="",0,1)</f>
        <v>1</v>
      </c>
      <c r="G1608" s="5">
        <f>IF(tbl[[#This Row],[Contacted?]]=0,"",(tbl[[#This Row],[First_Contact_Timestamp]]-tbl[[#This Row],[Lead_Timestamp]])*(24*60))</f>
        <v>5.2000000001862645</v>
      </c>
      <c r="H1608" s="1" t="str" cm="1">
        <f t="array" ref="H16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09" spans="1:8" x14ac:dyDescent="0.35">
      <c r="A1609" s="2">
        <v>46206.678472222222</v>
      </c>
      <c r="B1609" s="9">
        <v>46206</v>
      </c>
      <c r="C1609" s="1" t="s">
        <v>13</v>
      </c>
      <c r="D1609" s="1" t="s">
        <v>8</v>
      </c>
      <c r="E1609" s="2">
        <v>46206.739930555559</v>
      </c>
      <c r="F1609" s="3">
        <f>IF(tbl[[#This Row],[First_Contact_Timestamp]]="",0,1)</f>
        <v>1</v>
      </c>
      <c r="G1609" s="5">
        <f>IF(tbl[[#This Row],[Contacted?]]=0,"",(tbl[[#This Row],[First_Contact_Timestamp]]-tbl[[#This Row],[Lead_Timestamp]])*(24*60))</f>
        <v>88.500000005587935</v>
      </c>
      <c r="H1609" s="1" t="str" cm="1">
        <f t="array" ref="H16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610" spans="1:8" x14ac:dyDescent="0.35">
      <c r="A1610" s="2">
        <v>46206.888888888891</v>
      </c>
      <c r="B1610" s="9">
        <v>46206</v>
      </c>
      <c r="C1610" s="1" t="s">
        <v>14</v>
      </c>
      <c r="D1610" s="1" t="s">
        <v>8</v>
      </c>
      <c r="E1610" s="2">
        <v>46206.891111111108</v>
      </c>
      <c r="F1610" s="3">
        <f>IF(tbl[[#This Row],[First_Contact_Timestamp]]="",0,1)</f>
        <v>1</v>
      </c>
      <c r="G1610" s="5">
        <f>IF(tbl[[#This Row],[Contacted?]]=0,"",(tbl[[#This Row],[First_Contact_Timestamp]]-tbl[[#This Row],[Lead_Timestamp]])*(24*60))</f>
        <v>3.1999999936670065</v>
      </c>
      <c r="H1610" s="1" t="str" cm="1">
        <f t="array" ref="H16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11" spans="1:8" x14ac:dyDescent="0.35">
      <c r="A1611" s="2">
        <v>46206.918749999997</v>
      </c>
      <c r="B1611" s="9">
        <v>46206</v>
      </c>
      <c r="C1611" s="1" t="s">
        <v>14</v>
      </c>
      <c r="D1611" s="1" t="s">
        <v>7</v>
      </c>
      <c r="E1611" s="2">
        <v>46206.926666666674</v>
      </c>
      <c r="F1611" s="3">
        <f>IF(tbl[[#This Row],[First_Contact_Timestamp]]="",0,1)</f>
        <v>1</v>
      </c>
      <c r="G1611" s="5">
        <f>IF(tbl[[#This Row],[Contacted?]]=0,"",(tbl[[#This Row],[First_Contact_Timestamp]]-tbl[[#This Row],[Lead_Timestamp]])*(24*60))</f>
        <v>11.400000014109537</v>
      </c>
      <c r="H1611" s="1" t="str" cm="1">
        <f t="array" ref="H16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12" spans="1:8" x14ac:dyDescent="0.35">
      <c r="A1612" s="2">
        <v>46207.161805555559</v>
      </c>
      <c r="B1612" s="9">
        <v>46207</v>
      </c>
      <c r="C1612" s="1" t="s">
        <v>11</v>
      </c>
      <c r="D1612" s="1" t="s">
        <v>7</v>
      </c>
      <c r="F1612" s="3">
        <f>IF(tbl[[#This Row],[First_Contact_Timestamp]]="",0,1)</f>
        <v>0</v>
      </c>
      <c r="G1612" s="5" t="str">
        <f>IF(tbl[[#This Row],[Contacted?]]=0,"",(tbl[[#This Row],[First_Contact_Timestamp]]-tbl[[#This Row],[Lead_Timestamp]])*(24*60))</f>
        <v/>
      </c>
      <c r="H1612" s="1" t="str" cm="1">
        <f t="array" ref="H16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13" spans="1:8" x14ac:dyDescent="0.35">
      <c r="A1613" s="2">
        <v>46207.208333333343</v>
      </c>
      <c r="B1613" s="9">
        <v>46207</v>
      </c>
      <c r="C1613" s="1" t="s">
        <v>13</v>
      </c>
      <c r="D1613" s="1" t="s">
        <v>7</v>
      </c>
      <c r="E1613" s="2">
        <v>46207.215624999997</v>
      </c>
      <c r="F1613" s="3">
        <f>IF(tbl[[#This Row],[First_Contact_Timestamp]]="",0,1)</f>
        <v>1</v>
      </c>
      <c r="G1613" s="5">
        <f>IF(tbl[[#This Row],[Contacted?]]=0,"",(tbl[[#This Row],[First_Contact_Timestamp]]-tbl[[#This Row],[Lead_Timestamp]])*(24*60))</f>
        <v>10.49999998183921</v>
      </c>
      <c r="H1613" s="1" t="str" cm="1">
        <f t="array" ref="H16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14" spans="1:8" x14ac:dyDescent="0.35">
      <c r="A1614" s="2">
        <v>46207.28402777778</v>
      </c>
      <c r="B1614" s="9">
        <v>46207</v>
      </c>
      <c r="C1614" s="1" t="s">
        <v>12</v>
      </c>
      <c r="D1614" s="1" t="s">
        <v>7</v>
      </c>
      <c r="F1614" s="3">
        <f>IF(tbl[[#This Row],[First_Contact_Timestamp]]="",0,1)</f>
        <v>0</v>
      </c>
      <c r="G1614" s="5" t="str">
        <f>IF(tbl[[#This Row],[Contacted?]]=0,"",(tbl[[#This Row],[First_Contact_Timestamp]]-tbl[[#This Row],[Lead_Timestamp]])*(24*60))</f>
        <v/>
      </c>
      <c r="H1614" s="1" t="str" cm="1">
        <f t="array" ref="H16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15" spans="1:8" x14ac:dyDescent="0.35">
      <c r="A1615" s="2">
        <v>46207.34097222222</v>
      </c>
      <c r="B1615" s="9">
        <v>46207</v>
      </c>
      <c r="C1615" s="1" t="s">
        <v>12</v>
      </c>
      <c r="D1615" s="1" t="s">
        <v>6</v>
      </c>
      <c r="E1615" s="2">
        <v>46207.374583333331</v>
      </c>
      <c r="F1615" s="3">
        <f>IF(tbl[[#This Row],[First_Contact_Timestamp]]="",0,1)</f>
        <v>1</v>
      </c>
      <c r="G1615" s="5">
        <f>IF(tbl[[#This Row],[Contacted?]]=0,"",(tbl[[#This Row],[First_Contact_Timestamp]]-tbl[[#This Row],[Lead_Timestamp]])*(24*60))</f>
        <v>48.399999998509884</v>
      </c>
      <c r="H1615" s="1" t="str" cm="1">
        <f t="array" ref="H16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16" spans="1:8" x14ac:dyDescent="0.35">
      <c r="A1616" s="2">
        <v>46207.567361111112</v>
      </c>
      <c r="B1616" s="9">
        <v>46207</v>
      </c>
      <c r="C1616" s="1" t="s">
        <v>14</v>
      </c>
      <c r="D1616" s="1" t="s">
        <v>6</v>
      </c>
      <c r="E1616" s="2">
        <v>46207.593402777777</v>
      </c>
      <c r="F1616" s="3">
        <f>IF(tbl[[#This Row],[First_Contact_Timestamp]]="",0,1)</f>
        <v>1</v>
      </c>
      <c r="G1616" s="5">
        <f>IF(tbl[[#This Row],[Contacted?]]=0,"",(tbl[[#This Row],[First_Contact_Timestamp]]-tbl[[#This Row],[Lead_Timestamp]])*(24*60))</f>
        <v>37.49999999650754</v>
      </c>
      <c r="H1616" s="1" t="str" cm="1">
        <f t="array" ref="H16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17" spans="1:8" x14ac:dyDescent="0.35">
      <c r="A1617" s="2">
        <v>46207.656944444447</v>
      </c>
      <c r="B1617" s="9">
        <v>46207</v>
      </c>
      <c r="C1617" s="1" t="s">
        <v>13</v>
      </c>
      <c r="D1617" s="1" t="s">
        <v>7</v>
      </c>
      <c r="E1617" s="2">
        <v>46207.694236111107</v>
      </c>
      <c r="F1617" s="3">
        <f>IF(tbl[[#This Row],[First_Contact_Timestamp]]="",0,1)</f>
        <v>1</v>
      </c>
      <c r="G1617" s="5">
        <f>IF(tbl[[#This Row],[Contacted?]]=0,"",(tbl[[#This Row],[First_Contact_Timestamp]]-tbl[[#This Row],[Lead_Timestamp]])*(24*60))</f>
        <v>53.699999990640208</v>
      </c>
      <c r="H1617" s="1" t="str" cm="1">
        <f t="array" ref="H16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18" spans="1:8" x14ac:dyDescent="0.35">
      <c r="A1618" s="2">
        <v>46207.759027777778</v>
      </c>
      <c r="B1618" s="9">
        <v>46207</v>
      </c>
      <c r="C1618" s="1" t="s">
        <v>10</v>
      </c>
      <c r="D1618" s="1" t="s">
        <v>5</v>
      </c>
      <c r="E1618" s="2">
        <v>46207.763124999998</v>
      </c>
      <c r="F1618" s="3">
        <f>IF(tbl[[#This Row],[First_Contact_Timestamp]]="",0,1)</f>
        <v>1</v>
      </c>
      <c r="G1618" s="5">
        <f>IF(tbl[[#This Row],[Contacted?]]=0,"",(tbl[[#This Row],[First_Contact_Timestamp]]-tbl[[#This Row],[Lead_Timestamp]])*(24*60))</f>
        <v>5.8999999961815774</v>
      </c>
      <c r="H1618" s="1" t="str" cm="1">
        <f t="array" ref="H16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19" spans="1:8" x14ac:dyDescent="0.35">
      <c r="A1619" s="2">
        <v>46207.841666666667</v>
      </c>
      <c r="B1619" s="9">
        <v>46207</v>
      </c>
      <c r="C1619" s="1" t="s">
        <v>14</v>
      </c>
      <c r="D1619" s="1" t="s">
        <v>8</v>
      </c>
      <c r="E1619" s="2">
        <v>46207.854305555556</v>
      </c>
      <c r="F1619" s="3">
        <f>IF(tbl[[#This Row],[First_Contact_Timestamp]]="",0,1)</f>
        <v>1</v>
      </c>
      <c r="G1619" s="5">
        <f>IF(tbl[[#This Row],[Contacted?]]=0,"",(tbl[[#This Row],[First_Contact_Timestamp]]-tbl[[#This Row],[Lead_Timestamp]])*(24*60))</f>
        <v>18.200000000651926</v>
      </c>
      <c r="H1619" s="1" t="str" cm="1">
        <f t="array" ref="H16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20" spans="1:8" x14ac:dyDescent="0.35">
      <c r="A1620" s="2">
        <v>46207.93472222222</v>
      </c>
      <c r="B1620" s="9">
        <v>46207</v>
      </c>
      <c r="C1620" s="1" t="s">
        <v>12</v>
      </c>
      <c r="D1620" s="1" t="s">
        <v>5</v>
      </c>
      <c r="E1620" s="2">
        <v>46207.963402777779</v>
      </c>
      <c r="F1620" s="3">
        <f>IF(tbl[[#This Row],[First_Contact_Timestamp]]="",0,1)</f>
        <v>1</v>
      </c>
      <c r="G1620" s="5">
        <f>IF(tbl[[#This Row],[Contacted?]]=0,"",(tbl[[#This Row],[First_Contact_Timestamp]]-tbl[[#This Row],[Lead_Timestamp]])*(24*60))</f>
        <v>41.300000004703179</v>
      </c>
      <c r="H1620" s="1" t="str" cm="1">
        <f t="array" ref="H16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21" spans="1:8" x14ac:dyDescent="0.35">
      <c r="A1621" s="2">
        <v>46207.946527777778</v>
      </c>
      <c r="B1621" s="9">
        <v>46207</v>
      </c>
      <c r="C1621" s="1" t="s">
        <v>12</v>
      </c>
      <c r="D1621" s="1" t="s">
        <v>6</v>
      </c>
      <c r="E1621" s="2">
        <v>46207.96638888889</v>
      </c>
      <c r="F1621" s="3">
        <f>IF(tbl[[#This Row],[First_Contact_Timestamp]]="",0,1)</f>
        <v>1</v>
      </c>
      <c r="G1621" s="5">
        <f>IF(tbl[[#This Row],[Contacted?]]=0,"",(tbl[[#This Row],[First_Contact_Timestamp]]-tbl[[#This Row],[Lead_Timestamp]])*(24*60))</f>
        <v>28.600000001024455</v>
      </c>
      <c r="H1621" s="1" t="str" cm="1">
        <f t="array" ref="H16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22" spans="1:8" x14ac:dyDescent="0.35">
      <c r="A1622" s="2">
        <v>46208.099305555559</v>
      </c>
      <c r="B1622" s="9">
        <v>46208</v>
      </c>
      <c r="C1622" s="1" t="s">
        <v>10</v>
      </c>
      <c r="D1622" s="1" t="s">
        <v>7</v>
      </c>
      <c r="E1622" s="2">
        <v>46208.103888888887</v>
      </c>
      <c r="F1622" s="3">
        <f>IF(tbl[[#This Row],[First_Contact_Timestamp]]="",0,1)</f>
        <v>1</v>
      </c>
      <c r="G1622" s="5">
        <f>IF(tbl[[#This Row],[Contacted?]]=0,"",(tbl[[#This Row],[First_Contact_Timestamp]]-tbl[[#This Row],[Lead_Timestamp]])*(24*60))</f>
        <v>6.5999999921768904</v>
      </c>
      <c r="H1622" s="1" t="str" cm="1">
        <f t="array" ref="H16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23" spans="1:8" x14ac:dyDescent="0.35">
      <c r="A1623" s="2">
        <v>46208.120138888888</v>
      </c>
      <c r="B1623" s="9">
        <v>46208</v>
      </c>
      <c r="C1623" s="1" t="s">
        <v>12</v>
      </c>
      <c r="D1623" s="1" t="s">
        <v>8</v>
      </c>
      <c r="E1623" s="2">
        <v>46208.15347222222</v>
      </c>
      <c r="F1623" s="3">
        <f>IF(tbl[[#This Row],[First_Contact_Timestamp]]="",0,1)</f>
        <v>1</v>
      </c>
      <c r="G1623" s="5">
        <f>IF(tbl[[#This Row],[Contacted?]]=0,"",(tbl[[#This Row],[First_Contact_Timestamp]]-tbl[[#This Row],[Lead_Timestamp]])*(24*60))</f>
        <v>47.999999999301508</v>
      </c>
      <c r="H1623" s="1" t="str" cm="1">
        <f t="array" ref="H16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24" spans="1:8" x14ac:dyDescent="0.35">
      <c r="A1624" s="2">
        <v>46208.133333333331</v>
      </c>
      <c r="B1624" s="9">
        <v>46208</v>
      </c>
      <c r="C1624" s="1" t="s">
        <v>14</v>
      </c>
      <c r="D1624" s="1" t="s">
        <v>7</v>
      </c>
      <c r="F1624" s="3">
        <f>IF(tbl[[#This Row],[First_Contact_Timestamp]]="",0,1)</f>
        <v>0</v>
      </c>
      <c r="G1624" s="5" t="str">
        <f>IF(tbl[[#This Row],[Contacted?]]=0,"",(tbl[[#This Row],[First_Contact_Timestamp]]-tbl[[#This Row],[Lead_Timestamp]])*(24*60))</f>
        <v/>
      </c>
      <c r="H1624" s="1" t="str" cm="1">
        <f t="array" ref="H16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25" spans="1:8" x14ac:dyDescent="0.35">
      <c r="A1625" s="2">
        <v>46208.199305555558</v>
      </c>
      <c r="B1625" s="9">
        <v>46208</v>
      </c>
      <c r="C1625" s="1" t="s">
        <v>11</v>
      </c>
      <c r="D1625" s="1" t="s">
        <v>6</v>
      </c>
      <c r="E1625" s="2">
        <v>46208.226527777777</v>
      </c>
      <c r="F1625" s="3">
        <f>IF(tbl[[#This Row],[First_Contact_Timestamp]]="",0,1)</f>
        <v>1</v>
      </c>
      <c r="G1625" s="5">
        <f>IF(tbl[[#This Row],[Contacted?]]=0,"",(tbl[[#This Row],[First_Contact_Timestamp]]-tbl[[#This Row],[Lead_Timestamp]])*(24*60))</f>
        <v>39.199999995762482</v>
      </c>
      <c r="H1625" s="1" t="str" cm="1">
        <f t="array" ref="H16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26" spans="1:8" x14ac:dyDescent="0.35">
      <c r="A1626" s="2">
        <v>46208.387499999997</v>
      </c>
      <c r="B1626" s="9">
        <v>46208</v>
      </c>
      <c r="C1626" s="1" t="s">
        <v>13</v>
      </c>
      <c r="D1626" s="1" t="s">
        <v>9</v>
      </c>
      <c r="E1626" s="2">
        <v>46208.390763888892</v>
      </c>
      <c r="F1626" s="3">
        <f>IF(tbl[[#This Row],[First_Contact_Timestamp]]="",0,1)</f>
        <v>1</v>
      </c>
      <c r="G1626" s="5">
        <f>IF(tbl[[#This Row],[Contacted?]]=0,"",(tbl[[#This Row],[First_Contact_Timestamp]]-tbl[[#This Row],[Lead_Timestamp]])*(24*60))</f>
        <v>4.700000009033829</v>
      </c>
      <c r="H1626" s="1" t="str" cm="1">
        <f t="array" ref="H16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27" spans="1:8" x14ac:dyDescent="0.35">
      <c r="A1627" s="2">
        <v>46208.407638888893</v>
      </c>
      <c r="B1627" s="9">
        <v>46208</v>
      </c>
      <c r="C1627" s="1" t="s">
        <v>10</v>
      </c>
      <c r="D1627" s="1" t="s">
        <v>9</v>
      </c>
      <c r="F1627" s="3">
        <f>IF(tbl[[#This Row],[First_Contact_Timestamp]]="",0,1)</f>
        <v>0</v>
      </c>
      <c r="G1627" s="5" t="str">
        <f>IF(tbl[[#This Row],[Contacted?]]=0,"",(tbl[[#This Row],[First_Contact_Timestamp]]-tbl[[#This Row],[Lead_Timestamp]])*(24*60))</f>
        <v/>
      </c>
      <c r="H1627" s="1" t="str" cm="1">
        <f t="array" ref="H16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28" spans="1:8" x14ac:dyDescent="0.35">
      <c r="A1628" s="2">
        <v>46208.489583333343</v>
      </c>
      <c r="B1628" s="9">
        <v>46208</v>
      </c>
      <c r="C1628" s="1" t="s">
        <v>12</v>
      </c>
      <c r="D1628" s="1" t="s">
        <v>8</v>
      </c>
      <c r="E1628" s="2">
        <v>46208.546249999999</v>
      </c>
      <c r="F1628" s="3">
        <f>IF(tbl[[#This Row],[First_Contact_Timestamp]]="",0,1)</f>
        <v>1</v>
      </c>
      <c r="G1628" s="5">
        <f>IF(tbl[[#This Row],[Contacted?]]=0,"",(tbl[[#This Row],[First_Contact_Timestamp]]-tbl[[#This Row],[Lead_Timestamp]])*(24*60))</f>
        <v>81.599999985191971</v>
      </c>
      <c r="H1628" s="1" t="str" cm="1">
        <f t="array" ref="H16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629" spans="1:8" x14ac:dyDescent="0.35">
      <c r="A1629" s="2">
        <v>46208.497916666667</v>
      </c>
      <c r="B1629" s="9">
        <v>46208</v>
      </c>
      <c r="C1629" s="1" t="s">
        <v>12</v>
      </c>
      <c r="D1629" s="1" t="s">
        <v>6</v>
      </c>
      <c r="E1629" s="2">
        <v>46208.501388888893</v>
      </c>
      <c r="F1629" s="3">
        <f>IF(tbl[[#This Row],[First_Contact_Timestamp]]="",0,1)</f>
        <v>1</v>
      </c>
      <c r="G1629" s="5">
        <f>IF(tbl[[#This Row],[Contacted?]]=0,"",(tbl[[#This Row],[First_Contact_Timestamp]]-tbl[[#This Row],[Lead_Timestamp]])*(24*60))</f>
        <v>5.0000000058207661</v>
      </c>
      <c r="H1629" s="1" t="str" cm="1">
        <f t="array" ref="H16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30" spans="1:8" x14ac:dyDescent="0.35">
      <c r="A1630" s="2">
        <v>46208.576388888891</v>
      </c>
      <c r="B1630" s="9">
        <v>46208</v>
      </c>
      <c r="C1630" s="1" t="s">
        <v>10</v>
      </c>
      <c r="D1630" s="1" t="s">
        <v>8</v>
      </c>
      <c r="E1630" s="2">
        <v>46208.578819444447</v>
      </c>
      <c r="F1630" s="3">
        <f>IF(tbl[[#This Row],[First_Contact_Timestamp]]="",0,1)</f>
        <v>1</v>
      </c>
      <c r="G1630" s="5">
        <f>IF(tbl[[#This Row],[Contacted?]]=0,"",(tbl[[#This Row],[First_Contact_Timestamp]]-tbl[[#This Row],[Lead_Timestamp]])*(24*60))</f>
        <v>3.5000000009313226</v>
      </c>
      <c r="H1630" s="1" t="str" cm="1">
        <f t="array" ref="H16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31" spans="1:8" x14ac:dyDescent="0.35">
      <c r="A1631" s="2">
        <v>46208.62777777778</v>
      </c>
      <c r="B1631" s="9">
        <v>46208</v>
      </c>
      <c r="C1631" s="1" t="s">
        <v>10</v>
      </c>
      <c r="D1631" s="1" t="s">
        <v>6</v>
      </c>
      <c r="E1631" s="2">
        <v>46208.710625</v>
      </c>
      <c r="F1631" s="3">
        <f>IF(tbl[[#This Row],[First_Contact_Timestamp]]="",0,1)</f>
        <v>1</v>
      </c>
      <c r="G1631" s="5">
        <f>IF(tbl[[#This Row],[Contacted?]]=0,"",(tbl[[#This Row],[First_Contact_Timestamp]]-tbl[[#This Row],[Lead_Timestamp]])*(24*60))</f>
        <v>119.29999999701977</v>
      </c>
      <c r="H1631" s="1" t="str" cm="1">
        <f t="array" ref="H16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632" spans="1:8" x14ac:dyDescent="0.35">
      <c r="A1632" s="2">
        <v>46208.704861111109</v>
      </c>
      <c r="B1632" s="9">
        <v>46208</v>
      </c>
      <c r="C1632" s="1" t="s">
        <v>12</v>
      </c>
      <c r="D1632" s="1" t="s">
        <v>6</v>
      </c>
      <c r="E1632" s="2">
        <v>46208.710486111107</v>
      </c>
      <c r="F1632" s="3">
        <f>IF(tbl[[#This Row],[First_Contact_Timestamp]]="",0,1)</f>
        <v>1</v>
      </c>
      <c r="G1632" s="5">
        <f>IF(tbl[[#This Row],[Contacted?]]=0,"",(tbl[[#This Row],[First_Contact_Timestamp]]-tbl[[#This Row],[Lead_Timestamp]])*(24*60))</f>
        <v>8.0999999970663339</v>
      </c>
      <c r="H1632" s="1" t="str" cm="1">
        <f t="array" ref="H16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33" spans="1:8" x14ac:dyDescent="0.35">
      <c r="A1633" s="2">
        <v>46208.78402777778</v>
      </c>
      <c r="B1633" s="9">
        <v>46208</v>
      </c>
      <c r="C1633" s="1" t="s">
        <v>10</v>
      </c>
      <c r="D1633" s="1" t="s">
        <v>8</v>
      </c>
      <c r="E1633" s="2">
        <v>46208.790069444447</v>
      </c>
      <c r="F1633" s="3">
        <f>IF(tbl[[#This Row],[First_Contact_Timestamp]]="",0,1)</f>
        <v>1</v>
      </c>
      <c r="G1633" s="5">
        <f>IF(tbl[[#This Row],[Contacted?]]=0,"",(tbl[[#This Row],[First_Contact_Timestamp]]-tbl[[#This Row],[Lead_Timestamp]])*(24*60))</f>
        <v>8.7000000011175871</v>
      </c>
      <c r="H1633" s="1" t="str" cm="1">
        <f t="array" ref="H16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34" spans="1:8" x14ac:dyDescent="0.35">
      <c r="A1634" s="2">
        <v>46208.843055555553</v>
      </c>
      <c r="B1634" s="9">
        <v>46208</v>
      </c>
      <c r="C1634" s="1" t="s">
        <v>12</v>
      </c>
      <c r="D1634" s="1" t="s">
        <v>5</v>
      </c>
      <c r="F1634" s="3">
        <f>IF(tbl[[#This Row],[First_Contact_Timestamp]]="",0,1)</f>
        <v>0</v>
      </c>
      <c r="G1634" s="5" t="str">
        <f>IF(tbl[[#This Row],[Contacted?]]=0,"",(tbl[[#This Row],[First_Contact_Timestamp]]-tbl[[#This Row],[Lead_Timestamp]])*(24*60))</f>
        <v/>
      </c>
      <c r="H1634" s="1" t="str" cm="1">
        <f t="array" ref="H16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35" spans="1:8" x14ac:dyDescent="0.35">
      <c r="A1635" s="2">
        <v>46208.90347222222</v>
      </c>
      <c r="B1635" s="9">
        <v>46208</v>
      </c>
      <c r="C1635" s="1" t="s">
        <v>13</v>
      </c>
      <c r="D1635" s="1" t="s">
        <v>8</v>
      </c>
      <c r="F1635" s="3">
        <f>IF(tbl[[#This Row],[First_Contact_Timestamp]]="",0,1)</f>
        <v>0</v>
      </c>
      <c r="G1635" s="5" t="str">
        <f>IF(tbl[[#This Row],[Contacted?]]=0,"",(tbl[[#This Row],[First_Contact_Timestamp]]-tbl[[#This Row],[Lead_Timestamp]])*(24*60))</f>
        <v/>
      </c>
      <c r="H1635" s="1" t="str" cm="1">
        <f t="array" ref="H16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36" spans="1:8" x14ac:dyDescent="0.35">
      <c r="A1636" s="2">
        <v>46208.92083333333</v>
      </c>
      <c r="B1636" s="9">
        <v>46208</v>
      </c>
      <c r="C1636" s="1" t="s">
        <v>11</v>
      </c>
      <c r="D1636" s="1" t="s">
        <v>7</v>
      </c>
      <c r="E1636" s="2">
        <v>46208.931111111109</v>
      </c>
      <c r="F1636" s="3">
        <f>IF(tbl[[#This Row],[First_Contact_Timestamp]]="",0,1)</f>
        <v>1</v>
      </c>
      <c r="G1636" s="5">
        <f>IF(tbl[[#This Row],[Contacted?]]=0,"",(tbl[[#This Row],[First_Contact_Timestamp]]-tbl[[#This Row],[Lead_Timestamp]])*(24*60))</f>
        <v>14.800000002142042</v>
      </c>
      <c r="H1636" s="1" t="str" cm="1">
        <f t="array" ref="H16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37" spans="1:8" x14ac:dyDescent="0.35">
      <c r="A1637" s="2">
        <v>46208.922222222223</v>
      </c>
      <c r="B1637" s="9">
        <v>46208</v>
      </c>
      <c r="C1637" s="1" t="s">
        <v>10</v>
      </c>
      <c r="D1637" s="1" t="s">
        <v>6</v>
      </c>
      <c r="E1637" s="2">
        <v>46208.925208333327</v>
      </c>
      <c r="F1637" s="3">
        <f>IF(tbl[[#This Row],[First_Contact_Timestamp]]="",0,1)</f>
        <v>1</v>
      </c>
      <c r="G1637" s="5">
        <f>IF(tbl[[#This Row],[Contacted?]]=0,"",(tbl[[#This Row],[First_Contact_Timestamp]]-tbl[[#This Row],[Lead_Timestamp]])*(24*60))</f>
        <v>4.2999999888706952</v>
      </c>
      <c r="H1637" s="1" t="str" cm="1">
        <f t="array" ref="H16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38" spans="1:8" x14ac:dyDescent="0.35">
      <c r="A1638" s="2">
        <v>46208.948611111111</v>
      </c>
      <c r="B1638" s="9">
        <v>46208</v>
      </c>
      <c r="C1638" s="1" t="s">
        <v>12</v>
      </c>
      <c r="D1638" s="1" t="s">
        <v>9</v>
      </c>
      <c r="E1638" s="2">
        <v>46208.957291666673</v>
      </c>
      <c r="F1638" s="3">
        <f>IF(tbl[[#This Row],[First_Contact_Timestamp]]="",0,1)</f>
        <v>1</v>
      </c>
      <c r="G1638" s="5">
        <f>IF(tbl[[#This Row],[Contacted?]]=0,"",(tbl[[#This Row],[First_Contact_Timestamp]]-tbl[[#This Row],[Lead_Timestamp]])*(24*60))</f>
        <v>12.500000009313226</v>
      </c>
      <c r="H1638" s="1" t="str" cm="1">
        <f t="array" ref="H16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39" spans="1:8" x14ac:dyDescent="0.35">
      <c r="A1639" s="2">
        <v>46209.200694444437</v>
      </c>
      <c r="B1639" s="9">
        <v>46209</v>
      </c>
      <c r="C1639" s="1" t="s">
        <v>10</v>
      </c>
      <c r="D1639" s="1" t="s">
        <v>9</v>
      </c>
      <c r="E1639" s="2">
        <v>46209.229097222233</v>
      </c>
      <c r="F1639" s="3">
        <f>IF(tbl[[#This Row],[First_Contact_Timestamp]]="",0,1)</f>
        <v>1</v>
      </c>
      <c r="G1639" s="5">
        <f>IF(tbl[[#This Row],[Contacted?]]=0,"",(tbl[[#This Row],[First_Contact_Timestamp]]-tbl[[#This Row],[Lead_Timestamp]])*(24*60))</f>
        <v>40.900000026449561</v>
      </c>
      <c r="H1639" s="1" t="str" cm="1">
        <f t="array" ref="H16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40" spans="1:8" x14ac:dyDescent="0.35">
      <c r="A1640" s="2">
        <v>46209.219444444447</v>
      </c>
      <c r="B1640" s="9">
        <v>46209</v>
      </c>
      <c r="C1640" s="1" t="s">
        <v>11</v>
      </c>
      <c r="D1640" s="1" t="s">
        <v>9</v>
      </c>
      <c r="E1640" s="2">
        <v>46209.227361111109</v>
      </c>
      <c r="F1640" s="3">
        <f>IF(tbl[[#This Row],[First_Contact_Timestamp]]="",0,1)</f>
        <v>1</v>
      </c>
      <c r="G1640" s="5">
        <f>IF(tbl[[#This Row],[Contacted?]]=0,"",(tbl[[#This Row],[First_Contact_Timestamp]]-tbl[[#This Row],[Lead_Timestamp]])*(24*60))</f>
        <v>11.399999993154779</v>
      </c>
      <c r="H1640" s="1" t="str" cm="1">
        <f t="array" ref="H16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41" spans="1:8" x14ac:dyDescent="0.35">
      <c r="A1641" s="2">
        <v>46209.240972222222</v>
      </c>
      <c r="B1641" s="9">
        <v>46209</v>
      </c>
      <c r="C1641" s="1" t="s">
        <v>12</v>
      </c>
      <c r="D1641" s="1" t="s">
        <v>7</v>
      </c>
      <c r="E1641" s="2">
        <v>46209.246041666673</v>
      </c>
      <c r="F1641" s="3">
        <f>IF(tbl[[#This Row],[First_Contact_Timestamp]]="",0,1)</f>
        <v>1</v>
      </c>
      <c r="G1641" s="5">
        <f>IF(tbl[[#This Row],[Contacted?]]=0,"",(tbl[[#This Row],[First_Contact_Timestamp]]-tbl[[#This Row],[Lead_Timestamp]])*(24*60))</f>
        <v>7.3000000091269612</v>
      </c>
      <c r="H1641" s="1" t="str" cm="1">
        <f t="array" ref="H16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42" spans="1:8" x14ac:dyDescent="0.35">
      <c r="A1642" s="2">
        <v>46209.283333333333</v>
      </c>
      <c r="B1642" s="9">
        <v>46209</v>
      </c>
      <c r="C1642" s="1" t="s">
        <v>10</v>
      </c>
      <c r="D1642" s="1" t="s">
        <v>8</v>
      </c>
      <c r="E1642" s="2">
        <v>46209.28833333333</v>
      </c>
      <c r="F1642" s="3">
        <f>IF(tbl[[#This Row],[First_Contact_Timestamp]]="",0,1)</f>
        <v>1</v>
      </c>
      <c r="G1642" s="5">
        <f>IF(tbl[[#This Row],[Contacted?]]=0,"",(tbl[[#This Row],[First_Contact_Timestamp]]-tbl[[#This Row],[Lead_Timestamp]])*(24*60))</f>
        <v>7.1999999962281436</v>
      </c>
      <c r="H1642" s="1" t="str" cm="1">
        <f t="array" ref="H16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43" spans="1:8" x14ac:dyDescent="0.35">
      <c r="A1643" s="2">
        <v>46209.286805555559</v>
      </c>
      <c r="B1643" s="9">
        <v>46209</v>
      </c>
      <c r="C1643" s="1" t="s">
        <v>13</v>
      </c>
      <c r="D1643" s="1" t="s">
        <v>5</v>
      </c>
      <c r="E1643" s="2">
        <v>46209.290972222218</v>
      </c>
      <c r="F1643" s="3">
        <f>IF(tbl[[#This Row],[First_Contact_Timestamp]]="",0,1)</f>
        <v>1</v>
      </c>
      <c r="G1643" s="5">
        <f>IF(tbl[[#This Row],[Contacted?]]=0,"",(tbl[[#This Row],[First_Contact_Timestamp]]-tbl[[#This Row],[Lead_Timestamp]])*(24*60))</f>
        <v>5.9999999881256372</v>
      </c>
      <c r="H1643" s="1" t="str" cm="1">
        <f t="array" ref="H16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44" spans="1:8" x14ac:dyDescent="0.35">
      <c r="A1644" s="2">
        <v>46209.478472222218</v>
      </c>
      <c r="B1644" s="9">
        <v>46209</v>
      </c>
      <c r="C1644" s="1" t="s">
        <v>14</v>
      </c>
      <c r="D1644" s="1" t="s">
        <v>8</v>
      </c>
      <c r="E1644" s="2">
        <v>46209.488125000003</v>
      </c>
      <c r="F1644" s="3">
        <f>IF(tbl[[#This Row],[First_Contact_Timestamp]]="",0,1)</f>
        <v>1</v>
      </c>
      <c r="G1644" s="5">
        <f>IF(tbl[[#This Row],[Contacted?]]=0,"",(tbl[[#This Row],[First_Contact_Timestamp]]-tbl[[#This Row],[Lead_Timestamp]])*(24*60))</f>
        <v>13.900000011781231</v>
      </c>
      <c r="H1644" s="1" t="str" cm="1">
        <f t="array" ref="H16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45" spans="1:8" x14ac:dyDescent="0.35">
      <c r="A1645" s="2">
        <v>46209.57916666667</v>
      </c>
      <c r="B1645" s="9">
        <v>46209</v>
      </c>
      <c r="C1645" s="1" t="s">
        <v>12</v>
      </c>
      <c r="D1645" s="1" t="s">
        <v>8</v>
      </c>
      <c r="E1645" s="2">
        <v>46209.587222222217</v>
      </c>
      <c r="F1645" s="3">
        <f>IF(tbl[[#This Row],[First_Contact_Timestamp]]="",0,1)</f>
        <v>1</v>
      </c>
      <c r="G1645" s="5">
        <f>IF(tbl[[#This Row],[Contacted?]]=0,"",(tbl[[#This Row],[First_Contact_Timestamp]]-tbl[[#This Row],[Lead_Timestamp]])*(24*60))</f>
        <v>11.599999987520278</v>
      </c>
      <c r="H1645" s="1" t="str" cm="1">
        <f t="array" ref="H16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46" spans="1:8" x14ac:dyDescent="0.35">
      <c r="A1646" s="2">
        <v>46209.718055555553</v>
      </c>
      <c r="B1646" s="9">
        <v>46209</v>
      </c>
      <c r="C1646" s="1" t="s">
        <v>12</v>
      </c>
      <c r="D1646" s="1" t="s">
        <v>7</v>
      </c>
      <c r="E1646" s="2">
        <v>46209.726736111108</v>
      </c>
      <c r="F1646" s="3">
        <f>IF(tbl[[#This Row],[First_Contact_Timestamp]]="",0,1)</f>
        <v>1</v>
      </c>
      <c r="G1646" s="5">
        <f>IF(tbl[[#This Row],[Contacted?]]=0,"",(tbl[[#This Row],[First_Contact_Timestamp]]-tbl[[#This Row],[Lead_Timestamp]])*(24*60))</f>
        <v>12.499999998835847</v>
      </c>
      <c r="H1646" s="1" t="str" cm="1">
        <f t="array" ref="H16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47" spans="1:8" x14ac:dyDescent="0.35">
      <c r="A1647" s="2">
        <v>46209.856944444437</v>
      </c>
      <c r="B1647" s="9">
        <v>46209</v>
      </c>
      <c r="C1647" s="1" t="s">
        <v>13</v>
      </c>
      <c r="D1647" s="1" t="s">
        <v>9</v>
      </c>
      <c r="F1647" s="3">
        <f>IF(tbl[[#This Row],[First_Contact_Timestamp]]="",0,1)</f>
        <v>0</v>
      </c>
      <c r="G1647" s="5" t="str">
        <f>IF(tbl[[#This Row],[Contacted?]]=0,"",(tbl[[#This Row],[First_Contact_Timestamp]]-tbl[[#This Row],[Lead_Timestamp]])*(24*60))</f>
        <v/>
      </c>
      <c r="H1647" s="1" t="str" cm="1">
        <f t="array" ref="H16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48" spans="1:8" x14ac:dyDescent="0.35">
      <c r="A1648" s="2">
        <v>46209.90347222222</v>
      </c>
      <c r="B1648" s="9">
        <v>46209</v>
      </c>
      <c r="C1648" s="1" t="s">
        <v>11</v>
      </c>
      <c r="D1648" s="1" t="s">
        <v>9</v>
      </c>
      <c r="E1648" s="2">
        <v>46209.919374999998</v>
      </c>
      <c r="F1648" s="3">
        <f>IF(tbl[[#This Row],[First_Contact_Timestamp]]="",0,1)</f>
        <v>1</v>
      </c>
      <c r="G1648" s="5">
        <f>IF(tbl[[#This Row],[Contacted?]]=0,"",(tbl[[#This Row],[First_Contact_Timestamp]]-tbl[[#This Row],[Lead_Timestamp]])*(24*60))</f>
        <v>22.899999999208376</v>
      </c>
      <c r="H1648" s="1" t="str" cm="1">
        <f t="array" ref="H16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49" spans="1:8" x14ac:dyDescent="0.35">
      <c r="A1649" s="2">
        <v>46210.143750000003</v>
      </c>
      <c r="B1649" s="9">
        <v>46210</v>
      </c>
      <c r="C1649" s="1" t="s">
        <v>13</v>
      </c>
      <c r="D1649" s="1" t="s">
        <v>9</v>
      </c>
      <c r="E1649" s="2">
        <v>46210.145833333343</v>
      </c>
      <c r="F1649" s="3">
        <f>IF(tbl[[#This Row],[First_Contact_Timestamp]]="",0,1)</f>
        <v>1</v>
      </c>
      <c r="G1649" s="5">
        <f>IF(tbl[[#This Row],[Contacted?]]=0,"",(tbl[[#This Row],[First_Contact_Timestamp]]-tbl[[#This Row],[Lead_Timestamp]])*(24*60))</f>
        <v>3.000000009778887</v>
      </c>
      <c r="H1649" s="1" t="str" cm="1">
        <f t="array" ref="H16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50" spans="1:8" x14ac:dyDescent="0.35">
      <c r="A1650" s="2">
        <v>46210.326388888891</v>
      </c>
      <c r="B1650" s="9">
        <v>46210</v>
      </c>
      <c r="C1650" s="1" t="s">
        <v>12</v>
      </c>
      <c r="D1650" s="1" t="s">
        <v>8</v>
      </c>
      <c r="E1650" s="2">
        <v>46210.331388888888</v>
      </c>
      <c r="F1650" s="3">
        <f>IF(tbl[[#This Row],[First_Contact_Timestamp]]="",0,1)</f>
        <v>1</v>
      </c>
      <c r="G1650" s="5">
        <f>IF(tbl[[#This Row],[Contacted?]]=0,"",(tbl[[#This Row],[First_Contact_Timestamp]]-tbl[[#This Row],[Lead_Timestamp]])*(24*60))</f>
        <v>7.1999999962281436</v>
      </c>
      <c r="H1650" s="1" t="str" cm="1">
        <f t="array" ref="H16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51" spans="1:8" x14ac:dyDescent="0.35">
      <c r="A1651" s="2">
        <v>46210.32708333333</v>
      </c>
      <c r="B1651" s="9">
        <v>46210</v>
      </c>
      <c r="C1651" s="1" t="s">
        <v>12</v>
      </c>
      <c r="D1651" s="1" t="s">
        <v>6</v>
      </c>
      <c r="E1651" s="2">
        <v>46210.366736111107</v>
      </c>
      <c r="F1651" s="3">
        <f>IF(tbl[[#This Row],[First_Contact_Timestamp]]="",0,1)</f>
        <v>1</v>
      </c>
      <c r="G1651" s="5">
        <f>IF(tbl[[#This Row],[Contacted?]]=0,"",(tbl[[#This Row],[First_Contact_Timestamp]]-tbl[[#This Row],[Lead_Timestamp]])*(24*60))</f>
        <v>57.099999999627471</v>
      </c>
      <c r="H1651" s="1" t="str" cm="1">
        <f t="array" ref="H16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52" spans="1:8" x14ac:dyDescent="0.35">
      <c r="A1652" s="2">
        <v>46210.474999999999</v>
      </c>
      <c r="B1652" s="9">
        <v>46210</v>
      </c>
      <c r="C1652" s="1" t="s">
        <v>10</v>
      </c>
      <c r="D1652" s="1" t="s">
        <v>5</v>
      </c>
      <c r="E1652" s="2">
        <v>46210.483194444438</v>
      </c>
      <c r="F1652" s="3">
        <f>IF(tbl[[#This Row],[First_Contact_Timestamp]]="",0,1)</f>
        <v>1</v>
      </c>
      <c r="G1652" s="5">
        <f>IF(tbl[[#This Row],[Contacted?]]=0,"",(tbl[[#This Row],[First_Contact_Timestamp]]-tbl[[#This Row],[Lead_Timestamp]])*(24*60))</f>
        <v>11.799999992363155</v>
      </c>
      <c r="H1652" s="1" t="str" cm="1">
        <f t="array" ref="H16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53" spans="1:8" x14ac:dyDescent="0.35">
      <c r="A1653" s="2">
        <v>46210.722916666673</v>
      </c>
      <c r="B1653" s="9">
        <v>46210</v>
      </c>
      <c r="C1653" s="1" t="s">
        <v>13</v>
      </c>
      <c r="D1653" s="1" t="s">
        <v>6</v>
      </c>
      <c r="E1653" s="2">
        <v>46210.724236111113</v>
      </c>
      <c r="F1653" s="3">
        <f>IF(tbl[[#This Row],[First_Contact_Timestamp]]="",0,1)</f>
        <v>1</v>
      </c>
      <c r="G1653" s="5">
        <f>IF(tbl[[#This Row],[Contacted?]]=0,"",(tbl[[#This Row],[First_Contact_Timestamp]]-tbl[[#This Row],[Lead_Timestamp]])*(24*60))</f>
        <v>1.8999999936204404</v>
      </c>
      <c r="H1653" s="1" t="str" cm="1">
        <f t="array" ref="H16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54" spans="1:8" x14ac:dyDescent="0.35">
      <c r="A1654" s="2">
        <v>46210.840277777781</v>
      </c>
      <c r="B1654" s="9">
        <v>46210</v>
      </c>
      <c r="C1654" s="1" t="s">
        <v>10</v>
      </c>
      <c r="D1654" s="1" t="s">
        <v>6</v>
      </c>
      <c r="E1654" s="2">
        <v>46210.848263888889</v>
      </c>
      <c r="F1654" s="3">
        <f>IF(tbl[[#This Row],[First_Contact_Timestamp]]="",0,1)</f>
        <v>1</v>
      </c>
      <c r="G1654" s="5">
        <f>IF(tbl[[#This Row],[Contacted?]]=0,"",(tbl[[#This Row],[First_Contact_Timestamp]]-tbl[[#This Row],[Lead_Timestamp]])*(24*60))</f>
        <v>11.499999995576218</v>
      </c>
      <c r="H1654" s="1" t="str" cm="1">
        <f t="array" ref="H16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55" spans="1:8" x14ac:dyDescent="0.35">
      <c r="A1655" s="2">
        <v>46210.900694444441</v>
      </c>
      <c r="B1655" s="9">
        <v>46210</v>
      </c>
      <c r="C1655" s="1" t="s">
        <v>11</v>
      </c>
      <c r="D1655" s="1" t="s">
        <v>9</v>
      </c>
      <c r="F1655" s="3">
        <f>IF(tbl[[#This Row],[First_Contact_Timestamp]]="",0,1)</f>
        <v>0</v>
      </c>
      <c r="G1655" s="5" t="str">
        <f>IF(tbl[[#This Row],[Contacted?]]=0,"",(tbl[[#This Row],[First_Contact_Timestamp]]-tbl[[#This Row],[Lead_Timestamp]])*(24*60))</f>
        <v/>
      </c>
      <c r="H1655" s="1" t="str" cm="1">
        <f t="array" ref="H16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56" spans="1:8" x14ac:dyDescent="0.35">
      <c r="A1656" s="2">
        <v>46210.918055555558</v>
      </c>
      <c r="B1656" s="9">
        <v>46210</v>
      </c>
      <c r="C1656" s="1" t="s">
        <v>14</v>
      </c>
      <c r="D1656" s="1" t="s">
        <v>7</v>
      </c>
      <c r="E1656" s="2">
        <v>46210.920763888891</v>
      </c>
      <c r="F1656" s="3">
        <f>IF(tbl[[#This Row],[First_Contact_Timestamp]]="",0,1)</f>
        <v>1</v>
      </c>
      <c r="G1656" s="5">
        <f>IF(tbl[[#This Row],[Contacted?]]=0,"",(tbl[[#This Row],[First_Contact_Timestamp]]-tbl[[#This Row],[Lead_Timestamp]])*(24*60))</f>
        <v>3.9000000001396984</v>
      </c>
      <c r="H1656" s="1" t="str" cm="1">
        <f t="array" ref="H16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57" spans="1:8" x14ac:dyDescent="0.35">
      <c r="A1657" s="2">
        <v>46210.972916666673</v>
      </c>
      <c r="B1657" s="9">
        <v>46210</v>
      </c>
      <c r="C1657" s="1" t="s">
        <v>13</v>
      </c>
      <c r="D1657" s="1" t="s">
        <v>5</v>
      </c>
      <c r="E1657" s="2">
        <v>46210.979027777779</v>
      </c>
      <c r="F1657" s="3">
        <f>IF(tbl[[#This Row],[First_Contact_Timestamp]]="",0,1)</f>
        <v>1</v>
      </c>
      <c r="G1657" s="5">
        <f>IF(tbl[[#This Row],[Contacted?]]=0,"",(tbl[[#This Row],[First_Contact_Timestamp]]-tbl[[#This Row],[Lead_Timestamp]])*(24*60))</f>
        <v>8.7999999930616468</v>
      </c>
      <c r="H1657" s="1" t="str" cm="1">
        <f t="array" ref="H16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58" spans="1:8" x14ac:dyDescent="0.35">
      <c r="A1658" s="2">
        <v>46211.24722222222</v>
      </c>
      <c r="B1658" s="9">
        <v>46211</v>
      </c>
      <c r="C1658" s="1" t="s">
        <v>14</v>
      </c>
      <c r="D1658" s="1" t="s">
        <v>6</v>
      </c>
      <c r="E1658" s="2">
        <v>46211.254027777781</v>
      </c>
      <c r="F1658" s="3">
        <f>IF(tbl[[#This Row],[First_Contact_Timestamp]]="",0,1)</f>
        <v>1</v>
      </c>
      <c r="G1658" s="5">
        <f>IF(tbl[[#This Row],[Contacted?]]=0,"",(tbl[[#This Row],[First_Contact_Timestamp]]-tbl[[#This Row],[Lead_Timestamp]])*(24*60))</f>
        <v>9.8000000067986548</v>
      </c>
      <c r="H1658" s="1" t="str" cm="1">
        <f t="array" ref="H16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59" spans="1:8" x14ac:dyDescent="0.35">
      <c r="A1659" s="2">
        <v>46211.315972222219</v>
      </c>
      <c r="B1659" s="9">
        <v>46211</v>
      </c>
      <c r="C1659" s="1" t="s">
        <v>12</v>
      </c>
      <c r="D1659" s="1" t="s">
        <v>7</v>
      </c>
      <c r="E1659" s="2">
        <v>46211.350763888891</v>
      </c>
      <c r="F1659" s="3">
        <f>IF(tbl[[#This Row],[First_Contact_Timestamp]]="",0,1)</f>
        <v>1</v>
      </c>
      <c r="G1659" s="5">
        <f>IF(tbl[[#This Row],[Contacted?]]=0,"",(tbl[[#This Row],[First_Contact_Timestamp]]-tbl[[#This Row],[Lead_Timestamp]])*(24*60))</f>
        <v>50.100000008242205</v>
      </c>
      <c r="H1659" s="1" t="str" cm="1">
        <f t="array" ref="H16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60" spans="1:8" x14ac:dyDescent="0.35">
      <c r="A1660" s="2">
        <v>46211.463194444441</v>
      </c>
      <c r="B1660" s="9">
        <v>46211</v>
      </c>
      <c r="C1660" s="1" t="s">
        <v>10</v>
      </c>
      <c r="D1660" s="1" t="s">
        <v>6</v>
      </c>
      <c r="E1660" s="2">
        <v>46211.467638888891</v>
      </c>
      <c r="F1660" s="3">
        <f>IF(tbl[[#This Row],[First_Contact_Timestamp]]="",0,1)</f>
        <v>1</v>
      </c>
      <c r="G1660" s="5">
        <f>IF(tbl[[#This Row],[Contacted?]]=0,"",(tbl[[#This Row],[First_Contact_Timestamp]]-tbl[[#This Row],[Lead_Timestamp]])*(24*60))</f>
        <v>6.4000000082887709</v>
      </c>
      <c r="H1660" s="1" t="str" cm="1">
        <f t="array" ref="H16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61" spans="1:8" x14ac:dyDescent="0.35">
      <c r="A1661" s="2">
        <v>46211.484027777777</v>
      </c>
      <c r="B1661" s="9">
        <v>46211</v>
      </c>
      <c r="C1661" s="1" t="s">
        <v>12</v>
      </c>
      <c r="D1661" s="1" t="s">
        <v>5</v>
      </c>
      <c r="E1661" s="2">
        <v>46211.508402777778</v>
      </c>
      <c r="F1661" s="3">
        <f>IF(tbl[[#This Row],[First_Contact_Timestamp]]="",0,1)</f>
        <v>1</v>
      </c>
      <c r="G1661" s="5">
        <f>IF(tbl[[#This Row],[Contacted?]]=0,"",(tbl[[#This Row],[First_Contact_Timestamp]]-tbl[[#This Row],[Lead_Timestamp]])*(24*60))</f>
        <v>35.100000001257285</v>
      </c>
      <c r="H1661" s="1" t="str" cm="1">
        <f t="array" ref="H16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62" spans="1:8" x14ac:dyDescent="0.35">
      <c r="A1662" s="2">
        <v>46211.613888888889</v>
      </c>
      <c r="B1662" s="9">
        <v>46211</v>
      </c>
      <c r="C1662" s="1" t="s">
        <v>11</v>
      </c>
      <c r="D1662" s="1" t="s">
        <v>5</v>
      </c>
      <c r="E1662" s="2">
        <v>46211.616111111107</v>
      </c>
      <c r="F1662" s="3">
        <f>IF(tbl[[#This Row],[First_Contact_Timestamp]]="",0,1)</f>
        <v>1</v>
      </c>
      <c r="G1662" s="5">
        <f>IF(tbl[[#This Row],[Contacted?]]=0,"",(tbl[[#This Row],[First_Contact_Timestamp]]-tbl[[#This Row],[Lead_Timestamp]])*(24*60))</f>
        <v>3.1999999936670065</v>
      </c>
      <c r="H1662" s="1" t="str" cm="1">
        <f t="array" ref="H16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63" spans="1:8" x14ac:dyDescent="0.35">
      <c r="A1663" s="2">
        <v>46211.645833333343</v>
      </c>
      <c r="B1663" s="9">
        <v>46211</v>
      </c>
      <c r="C1663" s="1" t="s">
        <v>10</v>
      </c>
      <c r="D1663" s="1" t="s">
        <v>9</v>
      </c>
      <c r="E1663" s="2">
        <v>46211.650138888886</v>
      </c>
      <c r="F1663" s="3">
        <f>IF(tbl[[#This Row],[First_Contact_Timestamp]]="",0,1)</f>
        <v>1</v>
      </c>
      <c r="G1663" s="5">
        <f>IF(tbl[[#This Row],[Contacted?]]=0,"",(tbl[[#This Row],[First_Contact_Timestamp]]-tbl[[#This Row],[Lead_Timestamp]])*(24*60))</f>
        <v>6.1999999824911356</v>
      </c>
      <c r="H1663" s="1" t="str" cm="1">
        <f t="array" ref="H16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64" spans="1:8" x14ac:dyDescent="0.35">
      <c r="A1664" s="2">
        <v>46211.790972222218</v>
      </c>
      <c r="B1664" s="9">
        <v>46211</v>
      </c>
      <c r="C1664" s="1" t="s">
        <v>11</v>
      </c>
      <c r="D1664" s="1" t="s">
        <v>9</v>
      </c>
      <c r="E1664" s="2">
        <v>46211.793263888889</v>
      </c>
      <c r="F1664" s="3">
        <f>IF(tbl[[#This Row],[First_Contact_Timestamp]]="",0,1)</f>
        <v>1</v>
      </c>
      <c r="G1664" s="5">
        <f>IF(tbl[[#This Row],[Contacted?]]=0,"",(tbl[[#This Row],[First_Contact_Timestamp]]-tbl[[#This Row],[Lead_Timestamp]])*(24*60))</f>
        <v>3.3000000065658242</v>
      </c>
      <c r="H1664" s="1" t="str" cm="1">
        <f t="array" ref="H16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65" spans="1:8" x14ac:dyDescent="0.35">
      <c r="A1665" s="2">
        <v>46211.845138888893</v>
      </c>
      <c r="B1665" s="9">
        <v>46211</v>
      </c>
      <c r="C1665" s="1" t="s">
        <v>13</v>
      </c>
      <c r="D1665" s="1" t="s">
        <v>8</v>
      </c>
      <c r="E1665" s="2">
        <v>46211.84784722222</v>
      </c>
      <c r="F1665" s="3">
        <f>IF(tbl[[#This Row],[First_Contact_Timestamp]]="",0,1)</f>
        <v>1</v>
      </c>
      <c r="G1665" s="5">
        <f>IF(tbl[[#This Row],[Contacted?]]=0,"",(tbl[[#This Row],[First_Contact_Timestamp]]-tbl[[#This Row],[Lead_Timestamp]])*(24*60))</f>
        <v>3.8999999896623194</v>
      </c>
      <c r="H1665" s="1" t="str" cm="1">
        <f t="array" ref="H16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66" spans="1:8" x14ac:dyDescent="0.35">
      <c r="A1666" s="2">
        <v>46212.009722222218</v>
      </c>
      <c r="B1666" s="9">
        <v>46212</v>
      </c>
      <c r="C1666" s="1" t="s">
        <v>11</v>
      </c>
      <c r="D1666" s="1" t="s">
        <v>8</v>
      </c>
      <c r="E1666" s="2">
        <v>46212.016458333332</v>
      </c>
      <c r="F1666" s="3">
        <f>IF(tbl[[#This Row],[First_Contact_Timestamp]]="",0,1)</f>
        <v>1</v>
      </c>
      <c r="G1666" s="5">
        <f>IF(tbl[[#This Row],[Contacted?]]=0,"",(tbl[[#This Row],[First_Contact_Timestamp]]-tbl[[#This Row],[Lead_Timestamp]])*(24*60))</f>
        <v>9.7000000043772161</v>
      </c>
      <c r="H1666" s="1" t="str" cm="1">
        <f t="array" ref="H16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67" spans="1:8" x14ac:dyDescent="0.35">
      <c r="A1667" s="2">
        <v>46212.447916666657</v>
      </c>
      <c r="B1667" s="9">
        <v>46212</v>
      </c>
      <c r="C1667" s="1" t="s">
        <v>11</v>
      </c>
      <c r="D1667" s="1" t="s">
        <v>7</v>
      </c>
      <c r="E1667" s="2">
        <v>46212.451805555553</v>
      </c>
      <c r="F1667" s="3">
        <f>IF(tbl[[#This Row],[First_Contact_Timestamp]]="",0,1)</f>
        <v>1</v>
      </c>
      <c r="G1667" s="5">
        <f>IF(tbl[[#This Row],[Contacted?]]=0,"",(tbl[[#This Row],[First_Contact_Timestamp]]-tbl[[#This Row],[Lead_Timestamp]])*(24*60))</f>
        <v>5.6000000098720193</v>
      </c>
      <c r="H1667" s="1" t="str" cm="1">
        <f t="array" ref="H16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68" spans="1:8" x14ac:dyDescent="0.35">
      <c r="A1668" s="2">
        <v>46212.631249999999</v>
      </c>
      <c r="B1668" s="9">
        <v>46212</v>
      </c>
      <c r="C1668" s="1" t="s">
        <v>11</v>
      </c>
      <c r="D1668" s="1" t="s">
        <v>9</v>
      </c>
      <c r="E1668" s="2">
        <v>46212.640138888892</v>
      </c>
      <c r="F1668" s="3">
        <f>IF(tbl[[#This Row],[First_Contact_Timestamp]]="",0,1)</f>
        <v>1</v>
      </c>
      <c r="G1668" s="5">
        <f>IF(tbl[[#This Row],[Contacted?]]=0,"",(tbl[[#This Row],[First_Contact_Timestamp]]-tbl[[#This Row],[Lead_Timestamp]])*(24*60))</f>
        <v>12.800000006100163</v>
      </c>
      <c r="H1668" s="1" t="str" cm="1">
        <f t="array" ref="H16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69" spans="1:8" x14ac:dyDescent="0.35">
      <c r="A1669" s="2">
        <v>46212.675694444442</v>
      </c>
      <c r="B1669" s="9">
        <v>46212</v>
      </c>
      <c r="C1669" s="1" t="s">
        <v>14</v>
      </c>
      <c r="D1669" s="1" t="s">
        <v>6</v>
      </c>
      <c r="E1669" s="2">
        <v>46212.680208333331</v>
      </c>
      <c r="F1669" s="3">
        <f>IF(tbl[[#This Row],[First_Contact_Timestamp]]="",0,1)</f>
        <v>1</v>
      </c>
      <c r="G1669" s="5">
        <f>IF(tbl[[#This Row],[Contacted?]]=0,"",(tbl[[#This Row],[First_Contact_Timestamp]]-tbl[[#This Row],[Lead_Timestamp]])*(24*60))</f>
        <v>6.5000000002328306</v>
      </c>
      <c r="H1669" s="1" t="str" cm="1">
        <f t="array" ref="H16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70" spans="1:8" x14ac:dyDescent="0.35">
      <c r="A1670" s="2">
        <v>46212.765277777777</v>
      </c>
      <c r="B1670" s="9">
        <v>46212</v>
      </c>
      <c r="C1670" s="1" t="s">
        <v>12</v>
      </c>
      <c r="D1670" s="1" t="s">
        <v>8</v>
      </c>
      <c r="E1670" s="2">
        <v>46212.76798611111</v>
      </c>
      <c r="F1670" s="3">
        <f>IF(tbl[[#This Row],[First_Contact_Timestamp]]="",0,1)</f>
        <v>1</v>
      </c>
      <c r="G1670" s="5">
        <f>IF(tbl[[#This Row],[Contacted?]]=0,"",(tbl[[#This Row],[First_Contact_Timestamp]]-tbl[[#This Row],[Lead_Timestamp]])*(24*60))</f>
        <v>3.9000000001396984</v>
      </c>
      <c r="H1670" s="1" t="str" cm="1">
        <f t="array" ref="H16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71" spans="1:8" x14ac:dyDescent="0.35">
      <c r="A1671" s="2">
        <v>46212.801388888889</v>
      </c>
      <c r="B1671" s="9">
        <v>46212</v>
      </c>
      <c r="C1671" s="1" t="s">
        <v>10</v>
      </c>
      <c r="D1671" s="1" t="s">
        <v>8</v>
      </c>
      <c r="F1671" s="3">
        <f>IF(tbl[[#This Row],[First_Contact_Timestamp]]="",0,1)</f>
        <v>0</v>
      </c>
      <c r="G1671" s="5" t="str">
        <f>IF(tbl[[#This Row],[Contacted?]]=0,"",(tbl[[#This Row],[First_Contact_Timestamp]]-tbl[[#This Row],[Lead_Timestamp]])*(24*60))</f>
        <v/>
      </c>
      <c r="H1671" s="1" t="str" cm="1">
        <f t="array" ref="H16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72" spans="1:8" x14ac:dyDescent="0.35">
      <c r="A1672" s="2">
        <v>46212.852777777778</v>
      </c>
      <c r="B1672" s="9">
        <v>46212</v>
      </c>
      <c r="C1672" s="1" t="s">
        <v>13</v>
      </c>
      <c r="D1672" s="1" t="s">
        <v>5</v>
      </c>
      <c r="E1672" s="2">
        <v>46212.857152777768</v>
      </c>
      <c r="F1672" s="3">
        <f>IF(tbl[[#This Row],[First_Contact_Timestamp]]="",0,1)</f>
        <v>1</v>
      </c>
      <c r="G1672" s="5">
        <f>IF(tbl[[#This Row],[Contacted?]]=0,"",(tbl[[#This Row],[First_Contact_Timestamp]]-tbl[[#This Row],[Lead_Timestamp]])*(24*60))</f>
        <v>6.2999999849125743</v>
      </c>
      <c r="H1672" s="1" t="str" cm="1">
        <f t="array" ref="H16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73" spans="1:8" x14ac:dyDescent="0.35">
      <c r="A1673" s="2">
        <v>46212.885416666657</v>
      </c>
      <c r="B1673" s="9">
        <v>46212</v>
      </c>
      <c r="C1673" s="1" t="s">
        <v>13</v>
      </c>
      <c r="D1673" s="1" t="s">
        <v>7</v>
      </c>
      <c r="E1673" s="2">
        <v>46212.888055555559</v>
      </c>
      <c r="F1673" s="3">
        <f>IF(tbl[[#This Row],[First_Contact_Timestamp]]="",0,1)</f>
        <v>1</v>
      </c>
      <c r="G1673" s="5">
        <f>IF(tbl[[#This Row],[Contacted?]]=0,"",(tbl[[#This Row],[First_Contact_Timestamp]]-tbl[[#This Row],[Lead_Timestamp]])*(24*60))</f>
        <v>3.8000000186730176</v>
      </c>
      <c r="H1673" s="1" t="str" cm="1">
        <f t="array" ref="H16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74" spans="1:8" x14ac:dyDescent="0.35">
      <c r="A1674" s="2">
        <v>46212.89166666667</v>
      </c>
      <c r="B1674" s="9">
        <v>46212</v>
      </c>
      <c r="C1674" s="1" t="s">
        <v>13</v>
      </c>
      <c r="D1674" s="1" t="s">
        <v>7</v>
      </c>
      <c r="F1674" s="3">
        <f>IF(tbl[[#This Row],[First_Contact_Timestamp]]="",0,1)</f>
        <v>0</v>
      </c>
      <c r="G1674" s="5" t="str">
        <f>IF(tbl[[#This Row],[Contacted?]]=0,"",(tbl[[#This Row],[First_Contact_Timestamp]]-tbl[[#This Row],[Lead_Timestamp]])*(24*60))</f>
        <v/>
      </c>
      <c r="H1674" s="1" t="str" cm="1">
        <f t="array" ref="H16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75" spans="1:8" x14ac:dyDescent="0.35">
      <c r="A1675" s="2">
        <v>46212.895138888889</v>
      </c>
      <c r="B1675" s="9">
        <v>46212</v>
      </c>
      <c r="C1675" s="1" t="s">
        <v>11</v>
      </c>
      <c r="D1675" s="1" t="s">
        <v>8</v>
      </c>
      <c r="E1675" s="2">
        <v>46212.916666666657</v>
      </c>
      <c r="F1675" s="3">
        <f>IF(tbl[[#This Row],[First_Contact_Timestamp]]="",0,1)</f>
        <v>1</v>
      </c>
      <c r="G1675" s="5">
        <f>IF(tbl[[#This Row],[Contacted?]]=0,"",(tbl[[#This Row],[First_Contact_Timestamp]]-tbl[[#This Row],[Lead_Timestamp]])*(24*60))</f>
        <v>30.999999985797331</v>
      </c>
      <c r="H1675" s="1" t="str" cm="1">
        <f t="array" ref="H16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76" spans="1:8" x14ac:dyDescent="0.35">
      <c r="A1676" s="2">
        <v>46212.9</v>
      </c>
      <c r="B1676" s="9">
        <v>46212</v>
      </c>
      <c r="C1676" s="1" t="s">
        <v>10</v>
      </c>
      <c r="D1676" s="1" t="s">
        <v>8</v>
      </c>
      <c r="E1676" s="2">
        <v>46212.902847222213</v>
      </c>
      <c r="F1676" s="3">
        <f>IF(tbl[[#This Row],[First_Contact_Timestamp]]="",0,1)</f>
        <v>1</v>
      </c>
      <c r="G1676" s="5">
        <f>IF(tbl[[#This Row],[Contacted?]]=0,"",(tbl[[#This Row],[First_Contact_Timestamp]]-tbl[[#This Row],[Lead_Timestamp]])*(24*60))</f>
        <v>4.0999999840278178</v>
      </c>
      <c r="H1676" s="1" t="str" cm="1">
        <f t="array" ref="H16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77" spans="1:8" x14ac:dyDescent="0.35">
      <c r="A1677" s="2">
        <v>46212.914583333331</v>
      </c>
      <c r="B1677" s="9">
        <v>46212</v>
      </c>
      <c r="C1677" s="1" t="s">
        <v>13</v>
      </c>
      <c r="D1677" s="1" t="s">
        <v>9</v>
      </c>
      <c r="F1677" s="3">
        <f>IF(tbl[[#This Row],[First_Contact_Timestamp]]="",0,1)</f>
        <v>0</v>
      </c>
      <c r="G1677" s="5" t="str">
        <f>IF(tbl[[#This Row],[Contacted?]]=0,"",(tbl[[#This Row],[First_Contact_Timestamp]]-tbl[[#This Row],[Lead_Timestamp]])*(24*60))</f>
        <v/>
      </c>
      <c r="H1677" s="1" t="str" cm="1">
        <f t="array" ref="H16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78" spans="1:8" x14ac:dyDescent="0.35">
      <c r="A1678" s="2">
        <v>46212.916666666657</v>
      </c>
      <c r="B1678" s="9">
        <v>46212</v>
      </c>
      <c r="C1678" s="1" t="s">
        <v>14</v>
      </c>
      <c r="D1678" s="1" t="s">
        <v>6</v>
      </c>
      <c r="E1678" s="2">
        <v>46212.921249999999</v>
      </c>
      <c r="F1678" s="3">
        <f>IF(tbl[[#This Row],[First_Contact_Timestamp]]="",0,1)</f>
        <v>1</v>
      </c>
      <c r="G1678" s="5">
        <f>IF(tbl[[#This Row],[Contacted?]]=0,"",(tbl[[#This Row],[First_Contact_Timestamp]]-tbl[[#This Row],[Lead_Timestamp]])*(24*60))</f>
        <v>6.6000000131316483</v>
      </c>
      <c r="H1678" s="1" t="str" cm="1">
        <f t="array" ref="H16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79" spans="1:8" x14ac:dyDescent="0.35">
      <c r="A1679" s="2">
        <v>46213.365277777782</v>
      </c>
      <c r="B1679" s="9">
        <v>46213</v>
      </c>
      <c r="C1679" s="1" t="s">
        <v>11</v>
      </c>
      <c r="D1679" s="1" t="s">
        <v>5</v>
      </c>
      <c r="E1679" s="2">
        <v>46213.367638888893</v>
      </c>
      <c r="F1679" s="3">
        <f>IF(tbl[[#This Row],[First_Contact_Timestamp]]="",0,1)</f>
        <v>1</v>
      </c>
      <c r="G1679" s="5">
        <f>IF(tbl[[#This Row],[Contacted?]]=0,"",(tbl[[#This Row],[First_Contact_Timestamp]]-tbl[[#This Row],[Lead_Timestamp]])*(24*60))</f>
        <v>3.3999999985098839</v>
      </c>
      <c r="H1679" s="1" t="str" cm="1">
        <f t="array" ref="H16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80" spans="1:8" x14ac:dyDescent="0.35">
      <c r="A1680" s="2">
        <v>46213.55972222222</v>
      </c>
      <c r="B1680" s="9">
        <v>46213</v>
      </c>
      <c r="C1680" s="1" t="s">
        <v>14</v>
      </c>
      <c r="D1680" s="1" t="s">
        <v>5</v>
      </c>
      <c r="F1680" s="3">
        <f>IF(tbl[[#This Row],[First_Contact_Timestamp]]="",0,1)</f>
        <v>0</v>
      </c>
      <c r="G1680" s="5" t="str">
        <f>IF(tbl[[#This Row],[Contacted?]]=0,"",(tbl[[#This Row],[First_Contact_Timestamp]]-tbl[[#This Row],[Lead_Timestamp]])*(24*60))</f>
        <v/>
      </c>
      <c r="H1680" s="1" t="str" cm="1">
        <f t="array" ref="H16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81" spans="1:8" x14ac:dyDescent="0.35">
      <c r="A1681" s="2">
        <v>46213.563194444447</v>
      </c>
      <c r="B1681" s="9">
        <v>46213</v>
      </c>
      <c r="C1681" s="1" t="s">
        <v>13</v>
      </c>
      <c r="D1681" s="1" t="s">
        <v>7</v>
      </c>
      <c r="E1681" s="2">
        <v>46213.567777777767</v>
      </c>
      <c r="F1681" s="3">
        <f>IF(tbl[[#This Row],[First_Contact_Timestamp]]="",0,1)</f>
        <v>1</v>
      </c>
      <c r="G1681" s="5">
        <f>IF(tbl[[#This Row],[Contacted?]]=0,"",(tbl[[#This Row],[First_Contact_Timestamp]]-tbl[[#This Row],[Lead_Timestamp]])*(24*60))</f>
        <v>6.5999999816995114</v>
      </c>
      <c r="H1681" s="1" t="str" cm="1">
        <f t="array" ref="H16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82" spans="1:8" x14ac:dyDescent="0.35">
      <c r="A1682" s="2">
        <v>46213.592361111107</v>
      </c>
      <c r="B1682" s="9">
        <v>46213</v>
      </c>
      <c r="C1682" s="1" t="s">
        <v>12</v>
      </c>
      <c r="D1682" s="1" t="s">
        <v>9</v>
      </c>
      <c r="E1682" s="2">
        <v>46213.603055555563</v>
      </c>
      <c r="F1682" s="3">
        <f>IF(tbl[[#This Row],[First_Contact_Timestamp]]="",0,1)</f>
        <v>1</v>
      </c>
      <c r="G1682" s="5">
        <f>IF(tbl[[#This Row],[Contacted?]]=0,"",(tbl[[#This Row],[First_Contact_Timestamp]]-tbl[[#This Row],[Lead_Timestamp]])*(24*60))</f>
        <v>15.400000016670674</v>
      </c>
      <c r="H1682" s="1" t="str" cm="1">
        <f t="array" ref="H16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83" spans="1:8" x14ac:dyDescent="0.35">
      <c r="A1683" s="2">
        <v>46213.673611111109</v>
      </c>
      <c r="B1683" s="9">
        <v>46213</v>
      </c>
      <c r="C1683" s="1" t="s">
        <v>14</v>
      </c>
      <c r="D1683" s="1" t="s">
        <v>5</v>
      </c>
      <c r="E1683" s="2">
        <v>46213.674930555557</v>
      </c>
      <c r="F1683" s="3">
        <f>IF(tbl[[#This Row],[First_Contact_Timestamp]]="",0,1)</f>
        <v>1</v>
      </c>
      <c r="G1683" s="5">
        <f>IF(tbl[[#This Row],[Contacted?]]=0,"",(tbl[[#This Row],[First_Contact_Timestamp]]-tbl[[#This Row],[Lead_Timestamp]])*(24*60))</f>
        <v>1.9000000040978193</v>
      </c>
      <c r="H1683" s="1" t="str" cm="1">
        <f t="array" ref="H16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84" spans="1:8" x14ac:dyDescent="0.35">
      <c r="A1684" s="2">
        <v>46213.708333333343</v>
      </c>
      <c r="B1684" s="9">
        <v>46213</v>
      </c>
      <c r="C1684" s="1" t="s">
        <v>10</v>
      </c>
      <c r="D1684" s="1" t="s">
        <v>8</v>
      </c>
      <c r="F1684" s="3">
        <f>IF(tbl[[#This Row],[First_Contact_Timestamp]]="",0,1)</f>
        <v>0</v>
      </c>
      <c r="G1684" s="5" t="str">
        <f>IF(tbl[[#This Row],[Contacted?]]=0,"",(tbl[[#This Row],[First_Contact_Timestamp]]-tbl[[#This Row],[Lead_Timestamp]])*(24*60))</f>
        <v/>
      </c>
      <c r="H1684" s="1" t="str" cm="1">
        <f t="array" ref="H16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685" spans="1:8" x14ac:dyDescent="0.35">
      <c r="A1685" s="2">
        <v>46213.781944444447</v>
      </c>
      <c r="B1685" s="9">
        <v>46213</v>
      </c>
      <c r="C1685" s="1" t="s">
        <v>12</v>
      </c>
      <c r="D1685" s="1" t="s">
        <v>6</v>
      </c>
      <c r="E1685" s="2">
        <v>46213.788958333331</v>
      </c>
      <c r="F1685" s="3">
        <f>IF(tbl[[#This Row],[First_Contact_Timestamp]]="",0,1)</f>
        <v>1</v>
      </c>
      <c r="G1685" s="5">
        <f>IF(tbl[[#This Row],[Contacted?]]=0,"",(tbl[[#This Row],[First_Contact_Timestamp]]-tbl[[#This Row],[Lead_Timestamp]])*(24*60))</f>
        <v>10.099999993108213</v>
      </c>
      <c r="H1685" s="1" t="str" cm="1">
        <f t="array" ref="H16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686" spans="1:8" x14ac:dyDescent="0.35">
      <c r="A1686" s="2">
        <v>46213.929861111108</v>
      </c>
      <c r="B1686" s="9">
        <v>46213</v>
      </c>
      <c r="C1686" s="1" t="s">
        <v>14</v>
      </c>
      <c r="D1686" s="1" t="s">
        <v>6</v>
      </c>
      <c r="E1686" s="2">
        <v>46213.931875000002</v>
      </c>
      <c r="F1686" s="3">
        <f>IF(tbl[[#This Row],[First_Contact_Timestamp]]="",0,1)</f>
        <v>1</v>
      </c>
      <c r="G1686" s="5">
        <f>IF(tbl[[#This Row],[Contacted?]]=0,"",(tbl[[#This Row],[First_Contact_Timestamp]]-tbl[[#This Row],[Lead_Timestamp]])*(24*60))</f>
        <v>2.9000000073574483</v>
      </c>
      <c r="H1686" s="1" t="str" cm="1">
        <f t="array" ref="H16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87" spans="1:8" x14ac:dyDescent="0.35">
      <c r="A1687" s="2">
        <v>46213.932638888888</v>
      </c>
      <c r="B1687" s="9">
        <v>46213</v>
      </c>
      <c r="C1687" s="1" t="s">
        <v>12</v>
      </c>
      <c r="D1687" s="1" t="s">
        <v>6</v>
      </c>
      <c r="E1687" s="2">
        <v>46213.948194444441</v>
      </c>
      <c r="F1687" s="3">
        <f>IF(tbl[[#This Row],[First_Contact_Timestamp]]="",0,1)</f>
        <v>1</v>
      </c>
      <c r="G1687" s="5">
        <f>IF(tbl[[#This Row],[Contacted?]]=0,"",(tbl[[#This Row],[First_Contact_Timestamp]]-tbl[[#This Row],[Lead_Timestamp]])*(24*60))</f>
        <v>22.399999997578561</v>
      </c>
      <c r="H1687" s="1" t="str" cm="1">
        <f t="array" ref="H16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688" spans="1:8" x14ac:dyDescent="0.35">
      <c r="A1688" s="2">
        <v>46214.027777777781</v>
      </c>
      <c r="B1688" s="9">
        <v>46214</v>
      </c>
      <c r="C1688" s="1" t="s">
        <v>10</v>
      </c>
      <c r="D1688" s="1" t="s">
        <v>8</v>
      </c>
      <c r="E1688" s="2">
        <v>46214.029305555552</v>
      </c>
      <c r="F1688" s="3">
        <f>IF(tbl[[#This Row],[First_Contact_Timestamp]]="",0,1)</f>
        <v>1</v>
      </c>
      <c r="G1688" s="5">
        <f>IF(tbl[[#This Row],[Contacted?]]=0,"",(tbl[[#This Row],[First_Contact_Timestamp]]-tbl[[#This Row],[Lead_Timestamp]])*(24*60))</f>
        <v>2.1999999904073775</v>
      </c>
      <c r="H1688" s="1" t="str" cm="1">
        <f t="array" ref="H16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89" spans="1:8" x14ac:dyDescent="0.35">
      <c r="A1689" s="2">
        <v>46214.091666666667</v>
      </c>
      <c r="B1689" s="9">
        <v>46214</v>
      </c>
      <c r="C1689" s="1" t="s">
        <v>14</v>
      </c>
      <c r="D1689" s="1" t="s">
        <v>8</v>
      </c>
      <c r="E1689" s="2">
        <v>46214.121249999997</v>
      </c>
      <c r="F1689" s="3">
        <f>IF(tbl[[#This Row],[First_Contact_Timestamp]]="",0,1)</f>
        <v>1</v>
      </c>
      <c r="G1689" s="5">
        <f>IF(tbl[[#This Row],[Contacted?]]=0,"",(tbl[[#This Row],[First_Contact_Timestamp]]-tbl[[#This Row],[Lead_Timestamp]])*(24*60))</f>
        <v>42.599999994272366</v>
      </c>
      <c r="H1689" s="1" t="str" cm="1">
        <f t="array" ref="H16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0" spans="1:8" x14ac:dyDescent="0.35">
      <c r="A1690" s="2">
        <v>46214.165972222218</v>
      </c>
      <c r="B1690" s="9">
        <v>46214</v>
      </c>
      <c r="C1690" s="1" t="s">
        <v>13</v>
      </c>
      <c r="D1690" s="1" t="s">
        <v>9</v>
      </c>
      <c r="E1690" s="2">
        <v>46214.170624999999</v>
      </c>
      <c r="F1690" s="3">
        <f>IF(tbl[[#This Row],[First_Contact_Timestamp]]="",0,1)</f>
        <v>1</v>
      </c>
      <c r="G1690" s="5">
        <f>IF(tbl[[#This Row],[Contacted?]]=0,"",(tbl[[#This Row],[First_Contact_Timestamp]]-tbl[[#This Row],[Lead_Timestamp]])*(24*60))</f>
        <v>6.700000005075708</v>
      </c>
      <c r="H1690" s="1" t="str" cm="1">
        <f t="array" ref="H16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91" spans="1:8" x14ac:dyDescent="0.35">
      <c r="A1691" s="2">
        <v>46214.268055555563</v>
      </c>
      <c r="B1691" s="9">
        <v>46214</v>
      </c>
      <c r="C1691" s="1" t="s">
        <v>11</v>
      </c>
      <c r="D1691" s="1" t="s">
        <v>6</v>
      </c>
      <c r="E1691" s="2">
        <v>46214.300555555557</v>
      </c>
      <c r="F1691" s="3">
        <f>IF(tbl[[#This Row],[First_Contact_Timestamp]]="",0,1)</f>
        <v>1</v>
      </c>
      <c r="G1691" s="5">
        <f>IF(tbl[[#This Row],[Contacted?]]=0,"",(tbl[[#This Row],[First_Contact_Timestamp]]-tbl[[#This Row],[Lead_Timestamp]])*(24*60))</f>
        <v>46.799999991199002</v>
      </c>
      <c r="H1691" s="1" t="str" cm="1">
        <f t="array" ref="H16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2" spans="1:8" x14ac:dyDescent="0.35">
      <c r="A1692" s="2">
        <v>46214.65</v>
      </c>
      <c r="B1692" s="9">
        <v>46214</v>
      </c>
      <c r="C1692" s="1" t="s">
        <v>13</v>
      </c>
      <c r="D1692" s="1" t="s">
        <v>6</v>
      </c>
      <c r="E1692" s="2">
        <v>46214.675625000003</v>
      </c>
      <c r="F1692" s="3">
        <f>IF(tbl[[#This Row],[First_Contact_Timestamp]]="",0,1)</f>
        <v>1</v>
      </c>
      <c r="G1692" s="5">
        <f>IF(tbl[[#This Row],[Contacted?]]=0,"",(tbl[[#This Row],[First_Contact_Timestamp]]-tbl[[#This Row],[Lead_Timestamp]])*(24*60))</f>
        <v>36.900000002933666</v>
      </c>
      <c r="H1692" s="1" t="str" cm="1">
        <f t="array" ref="H16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3" spans="1:8" x14ac:dyDescent="0.35">
      <c r="A1693" s="2">
        <v>46214.911805555559</v>
      </c>
      <c r="B1693" s="9">
        <v>46214</v>
      </c>
      <c r="C1693" s="1" t="s">
        <v>11</v>
      </c>
      <c r="D1693" s="1" t="s">
        <v>5</v>
      </c>
      <c r="E1693" s="2">
        <v>46214.941944444443</v>
      </c>
      <c r="F1693" s="3">
        <f>IF(tbl[[#This Row],[First_Contact_Timestamp]]="",0,1)</f>
        <v>1</v>
      </c>
      <c r="G1693" s="5">
        <f>IF(tbl[[#This Row],[Contacted?]]=0,"",(tbl[[#This Row],[First_Contact_Timestamp]]-tbl[[#This Row],[Lead_Timestamp]])*(24*60))</f>
        <v>43.399999992689118</v>
      </c>
      <c r="H1693" s="1" t="str" cm="1">
        <f t="array" ref="H16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4" spans="1:8" x14ac:dyDescent="0.35">
      <c r="A1694" s="2">
        <v>46214.973611111112</v>
      </c>
      <c r="B1694" s="9">
        <v>46214</v>
      </c>
      <c r="C1694" s="1" t="s">
        <v>14</v>
      </c>
      <c r="D1694" s="1" t="s">
        <v>5</v>
      </c>
      <c r="E1694" s="2">
        <v>46214.98027777778</v>
      </c>
      <c r="F1694" s="3">
        <f>IF(tbl[[#This Row],[First_Contact_Timestamp]]="",0,1)</f>
        <v>1</v>
      </c>
      <c r="G1694" s="5">
        <f>IF(tbl[[#This Row],[Contacted?]]=0,"",(tbl[[#This Row],[First_Contact_Timestamp]]-tbl[[#This Row],[Lead_Timestamp]])*(24*60))</f>
        <v>9.6000000019557774</v>
      </c>
      <c r="H1694" s="1" t="str" cm="1">
        <f t="array" ref="H16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95" spans="1:8" x14ac:dyDescent="0.35">
      <c r="A1695" s="2">
        <v>46215.009027777778</v>
      </c>
      <c r="B1695" s="9">
        <v>46215</v>
      </c>
      <c r="C1695" s="1" t="s">
        <v>10</v>
      </c>
      <c r="D1695" s="1" t="s">
        <v>8</v>
      </c>
      <c r="E1695" s="2">
        <v>46215.036736111113</v>
      </c>
      <c r="F1695" s="3">
        <f>IF(tbl[[#This Row],[First_Contact_Timestamp]]="",0,1)</f>
        <v>1</v>
      </c>
      <c r="G1695" s="5">
        <f>IF(tbl[[#This Row],[Contacted?]]=0,"",(tbl[[#This Row],[First_Contact_Timestamp]]-tbl[[#This Row],[Lead_Timestamp]])*(24*60))</f>
        <v>39.900000002235174</v>
      </c>
      <c r="H1695" s="1" t="str" cm="1">
        <f t="array" ref="H16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6" spans="1:8" x14ac:dyDescent="0.35">
      <c r="A1696" s="2">
        <v>46215.015972222223</v>
      </c>
      <c r="B1696" s="9">
        <v>46215</v>
      </c>
      <c r="C1696" s="1" t="s">
        <v>12</v>
      </c>
      <c r="D1696" s="1" t="s">
        <v>6</v>
      </c>
      <c r="E1696" s="2">
        <v>46215.018055555563</v>
      </c>
      <c r="F1696" s="3">
        <f>IF(tbl[[#This Row],[First_Contact_Timestamp]]="",0,1)</f>
        <v>1</v>
      </c>
      <c r="G1696" s="5">
        <f>IF(tbl[[#This Row],[Contacted?]]=0,"",(tbl[[#This Row],[First_Contact_Timestamp]]-tbl[[#This Row],[Lead_Timestamp]])*(24*60))</f>
        <v>3.000000009778887</v>
      </c>
      <c r="H1696" s="1" t="str" cm="1">
        <f t="array" ref="H16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697" spans="1:8" x14ac:dyDescent="0.35">
      <c r="A1697" s="2">
        <v>46215.023611111108</v>
      </c>
      <c r="B1697" s="9">
        <v>46215</v>
      </c>
      <c r="C1697" s="1" t="s">
        <v>14</v>
      </c>
      <c r="D1697" s="1" t="s">
        <v>9</v>
      </c>
      <c r="E1697" s="2">
        <v>46215.030416666668</v>
      </c>
      <c r="F1697" s="3">
        <f>IF(tbl[[#This Row],[First_Contact_Timestamp]]="",0,1)</f>
        <v>1</v>
      </c>
      <c r="G1697" s="5">
        <f>IF(tbl[[#This Row],[Contacted?]]=0,"",(tbl[[#This Row],[First_Contact_Timestamp]]-tbl[[#This Row],[Lead_Timestamp]])*(24*60))</f>
        <v>9.8000000067986548</v>
      </c>
      <c r="H1697" s="1" t="str" cm="1">
        <f t="array" ref="H16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698" spans="1:8" x14ac:dyDescent="0.35">
      <c r="A1698" s="2">
        <v>46215.145833333343</v>
      </c>
      <c r="B1698" s="9">
        <v>46215</v>
      </c>
      <c r="C1698" s="1" t="s">
        <v>10</v>
      </c>
      <c r="D1698" s="1" t="s">
        <v>8</v>
      </c>
      <c r="E1698" s="2">
        <v>46215.18409722222</v>
      </c>
      <c r="F1698" s="3">
        <f>IF(tbl[[#This Row],[First_Contact_Timestamp]]="",0,1)</f>
        <v>1</v>
      </c>
      <c r="G1698" s="5">
        <f>IF(tbl[[#This Row],[Contacted?]]=0,"",(tbl[[#This Row],[First_Contact_Timestamp]]-tbl[[#This Row],[Lead_Timestamp]])*(24*60))</f>
        <v>55.099999982630834</v>
      </c>
      <c r="H1698" s="1" t="str" cm="1">
        <f t="array" ref="H16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699" spans="1:8" x14ac:dyDescent="0.35">
      <c r="A1699" s="2">
        <v>46215.288888888892</v>
      </c>
      <c r="B1699" s="9">
        <v>46215</v>
      </c>
      <c r="C1699" s="1" t="s">
        <v>12</v>
      </c>
      <c r="D1699" s="1" t="s">
        <v>7</v>
      </c>
      <c r="E1699" s="2">
        <v>46215.293888888889</v>
      </c>
      <c r="F1699" s="3">
        <f>IF(tbl[[#This Row],[First_Contact_Timestamp]]="",0,1)</f>
        <v>1</v>
      </c>
      <c r="G1699" s="5">
        <f>IF(tbl[[#This Row],[Contacted?]]=0,"",(tbl[[#This Row],[First_Contact_Timestamp]]-tbl[[#This Row],[Lead_Timestamp]])*(24*60))</f>
        <v>7.1999999962281436</v>
      </c>
      <c r="H1699" s="1" t="str" cm="1">
        <f t="array" ref="H16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00" spans="1:8" x14ac:dyDescent="0.35">
      <c r="A1700" s="2">
        <v>46215.296527777777</v>
      </c>
      <c r="B1700" s="9">
        <v>46215</v>
      </c>
      <c r="C1700" s="1" t="s">
        <v>10</v>
      </c>
      <c r="D1700" s="1" t="s">
        <v>8</v>
      </c>
      <c r="E1700" s="2">
        <v>46215.340069444443</v>
      </c>
      <c r="F1700" s="3">
        <f>IF(tbl[[#This Row],[First_Contact_Timestamp]]="",0,1)</f>
        <v>1</v>
      </c>
      <c r="G1700" s="5">
        <f>IF(tbl[[#This Row],[Contacted?]]=0,"",(tbl[[#This Row],[First_Contact_Timestamp]]-tbl[[#This Row],[Lead_Timestamp]])*(24*60))</f>
        <v>62.699999999022111</v>
      </c>
      <c r="H1700" s="1" t="str" cm="1">
        <f t="array" ref="H17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01" spans="1:8" x14ac:dyDescent="0.35">
      <c r="A1701" s="2">
        <v>46215.416666666657</v>
      </c>
      <c r="B1701" s="9">
        <v>46215</v>
      </c>
      <c r="C1701" s="1" t="s">
        <v>13</v>
      </c>
      <c r="D1701" s="1" t="s">
        <v>8</v>
      </c>
      <c r="E1701" s="2">
        <v>46215.445416666669</v>
      </c>
      <c r="F1701" s="3">
        <f>IF(tbl[[#This Row],[First_Contact_Timestamp]]="",0,1)</f>
        <v>1</v>
      </c>
      <c r="G1701" s="5">
        <f>IF(tbl[[#This Row],[Contacted?]]=0,"",(tbl[[#This Row],[First_Contact_Timestamp]]-tbl[[#This Row],[Lead_Timestamp]])*(24*60))</f>
        <v>41.400000017601997</v>
      </c>
      <c r="H1701" s="1" t="str" cm="1">
        <f t="array" ref="H17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02" spans="1:8" x14ac:dyDescent="0.35">
      <c r="A1702" s="2">
        <v>46215.572916666657</v>
      </c>
      <c r="B1702" s="9">
        <v>46215</v>
      </c>
      <c r="C1702" s="1" t="s">
        <v>12</v>
      </c>
      <c r="D1702" s="1" t="s">
        <v>7</v>
      </c>
      <c r="E1702" s="2">
        <v>46215.576805555553</v>
      </c>
      <c r="F1702" s="3">
        <f>IF(tbl[[#This Row],[First_Contact_Timestamp]]="",0,1)</f>
        <v>1</v>
      </c>
      <c r="G1702" s="5">
        <f>IF(tbl[[#This Row],[Contacted?]]=0,"",(tbl[[#This Row],[First_Contact_Timestamp]]-tbl[[#This Row],[Lead_Timestamp]])*(24*60))</f>
        <v>5.6000000098720193</v>
      </c>
      <c r="H1702" s="1" t="str" cm="1">
        <f t="array" ref="H17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03" spans="1:8" x14ac:dyDescent="0.35">
      <c r="A1703" s="2">
        <v>46215.725694444453</v>
      </c>
      <c r="B1703" s="9">
        <v>46215</v>
      </c>
      <c r="C1703" s="1" t="s">
        <v>13</v>
      </c>
      <c r="D1703" s="1" t="s">
        <v>9</v>
      </c>
      <c r="E1703" s="2">
        <v>46215.733194444438</v>
      </c>
      <c r="F1703" s="3">
        <f>IF(tbl[[#This Row],[First_Contact_Timestamp]]="",0,1)</f>
        <v>1</v>
      </c>
      <c r="G1703" s="5">
        <f>IF(tbl[[#This Row],[Contacted?]]=0,"",(tbl[[#This Row],[First_Contact_Timestamp]]-tbl[[#This Row],[Lead_Timestamp]])*(24*60))</f>
        <v>10.799999978626147</v>
      </c>
      <c r="H1703" s="1" t="str" cm="1">
        <f t="array" ref="H17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04" spans="1:8" x14ac:dyDescent="0.35">
      <c r="A1704" s="2">
        <v>46215.820833333331</v>
      </c>
      <c r="B1704" s="9">
        <v>46215</v>
      </c>
      <c r="C1704" s="1" t="s">
        <v>10</v>
      </c>
      <c r="D1704" s="1" t="s">
        <v>5</v>
      </c>
      <c r="E1704" s="2">
        <v>46215.823194444441</v>
      </c>
      <c r="F1704" s="3">
        <f>IF(tbl[[#This Row],[First_Contact_Timestamp]]="",0,1)</f>
        <v>1</v>
      </c>
      <c r="G1704" s="5">
        <f>IF(tbl[[#This Row],[Contacted?]]=0,"",(tbl[[#This Row],[First_Contact_Timestamp]]-tbl[[#This Row],[Lead_Timestamp]])*(24*60))</f>
        <v>3.3999999985098839</v>
      </c>
      <c r="H1704" s="1" t="str" cm="1">
        <f t="array" ref="H17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05" spans="1:8" x14ac:dyDescent="0.35">
      <c r="A1705" s="2">
        <v>46215.868055555547</v>
      </c>
      <c r="B1705" s="9">
        <v>46215</v>
      </c>
      <c r="C1705" s="1" t="s">
        <v>12</v>
      </c>
      <c r="D1705" s="1" t="s">
        <v>9</v>
      </c>
      <c r="F1705" s="3">
        <f>IF(tbl[[#This Row],[First_Contact_Timestamp]]="",0,1)</f>
        <v>0</v>
      </c>
      <c r="G1705" s="5" t="str">
        <f>IF(tbl[[#This Row],[Contacted?]]=0,"",(tbl[[#This Row],[First_Contact_Timestamp]]-tbl[[#This Row],[Lead_Timestamp]])*(24*60))</f>
        <v/>
      </c>
      <c r="H1705" s="1" t="str" cm="1">
        <f t="array" ref="H17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06" spans="1:8" x14ac:dyDescent="0.35">
      <c r="A1706" s="2">
        <v>46216.170138888891</v>
      </c>
      <c r="B1706" s="9">
        <v>46216</v>
      </c>
      <c r="C1706" s="1" t="s">
        <v>14</v>
      </c>
      <c r="D1706" s="1" t="s">
        <v>9</v>
      </c>
      <c r="E1706" s="2">
        <v>46216.174444444441</v>
      </c>
      <c r="F1706" s="3">
        <f>IF(tbl[[#This Row],[First_Contact_Timestamp]]="",0,1)</f>
        <v>1</v>
      </c>
      <c r="G1706" s="5">
        <f>IF(tbl[[#This Row],[Contacted?]]=0,"",(tbl[[#This Row],[First_Contact_Timestamp]]-tbl[[#This Row],[Lead_Timestamp]])*(24*60))</f>
        <v>6.1999999929685146</v>
      </c>
      <c r="H1706" s="1" t="str" cm="1">
        <f t="array" ref="H17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07" spans="1:8" x14ac:dyDescent="0.35">
      <c r="A1707" s="2">
        <v>46216.192361111112</v>
      </c>
      <c r="B1707" s="9">
        <v>46216</v>
      </c>
      <c r="C1707" s="1" t="s">
        <v>11</v>
      </c>
      <c r="D1707" s="1" t="s">
        <v>5</v>
      </c>
      <c r="E1707" s="2">
        <v>46216.221805555557</v>
      </c>
      <c r="F1707" s="3">
        <f>IF(tbl[[#This Row],[First_Contact_Timestamp]]="",0,1)</f>
        <v>1</v>
      </c>
      <c r="G1707" s="5">
        <f>IF(tbl[[#This Row],[Contacted?]]=0,"",(tbl[[#This Row],[First_Contact_Timestamp]]-tbl[[#This Row],[Lead_Timestamp]])*(24*60))</f>
        <v>42.399999999906868</v>
      </c>
      <c r="H1707" s="1" t="str" cm="1">
        <f t="array" ref="H17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08" spans="1:8" x14ac:dyDescent="0.35">
      <c r="A1708" s="2">
        <v>46216.259027777778</v>
      </c>
      <c r="B1708" s="9">
        <v>46216</v>
      </c>
      <c r="C1708" s="1" t="s">
        <v>12</v>
      </c>
      <c r="D1708" s="1" t="s">
        <v>5</v>
      </c>
      <c r="E1708" s="2">
        <v>46216.262499999997</v>
      </c>
      <c r="F1708" s="3">
        <f>IF(tbl[[#This Row],[First_Contact_Timestamp]]="",0,1)</f>
        <v>1</v>
      </c>
      <c r="G1708" s="5">
        <f>IF(tbl[[#This Row],[Contacted?]]=0,"",(tbl[[#This Row],[First_Contact_Timestamp]]-tbl[[#This Row],[Lead_Timestamp]])*(24*60))</f>
        <v>4.9999999953433871</v>
      </c>
      <c r="H1708" s="1" t="str" cm="1">
        <f t="array" ref="H17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09" spans="1:8" x14ac:dyDescent="0.35">
      <c r="A1709" s="2">
        <v>46216.261111111111</v>
      </c>
      <c r="B1709" s="9">
        <v>46216</v>
      </c>
      <c r="C1709" s="1" t="s">
        <v>14</v>
      </c>
      <c r="D1709" s="1" t="s">
        <v>5</v>
      </c>
      <c r="E1709" s="2">
        <v>46216.284722222219</v>
      </c>
      <c r="F1709" s="3">
        <f>IF(tbl[[#This Row],[First_Contact_Timestamp]]="",0,1)</f>
        <v>1</v>
      </c>
      <c r="G1709" s="5">
        <f>IF(tbl[[#This Row],[Contacted?]]=0,"",(tbl[[#This Row],[First_Contact_Timestamp]]-tbl[[#This Row],[Lead_Timestamp]])*(24*60))</f>
        <v>33.999999995576218</v>
      </c>
      <c r="H1709" s="1" t="str" cm="1">
        <f t="array" ref="H17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10" spans="1:8" x14ac:dyDescent="0.35">
      <c r="A1710" s="2">
        <v>46216.422222222223</v>
      </c>
      <c r="B1710" s="9">
        <v>46216</v>
      </c>
      <c r="C1710" s="1" t="s">
        <v>13</v>
      </c>
      <c r="D1710" s="1" t="s">
        <v>8</v>
      </c>
      <c r="F1710" s="3">
        <f>IF(tbl[[#This Row],[First_Contact_Timestamp]]="",0,1)</f>
        <v>0</v>
      </c>
      <c r="G1710" s="5" t="str">
        <f>IF(tbl[[#This Row],[Contacted?]]=0,"",(tbl[[#This Row],[First_Contact_Timestamp]]-tbl[[#This Row],[Lead_Timestamp]])*(24*60))</f>
        <v/>
      </c>
      <c r="H1710" s="1" t="str" cm="1">
        <f t="array" ref="H17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11" spans="1:8" x14ac:dyDescent="0.35">
      <c r="A1711" s="2">
        <v>46216.581250000003</v>
      </c>
      <c r="B1711" s="9">
        <v>46216</v>
      </c>
      <c r="C1711" s="1" t="s">
        <v>11</v>
      </c>
      <c r="D1711" s="1" t="s">
        <v>6</v>
      </c>
      <c r="F1711" s="3">
        <f>IF(tbl[[#This Row],[First_Contact_Timestamp]]="",0,1)</f>
        <v>0</v>
      </c>
      <c r="G1711" s="5" t="str">
        <f>IF(tbl[[#This Row],[Contacted?]]=0,"",(tbl[[#This Row],[First_Contact_Timestamp]]-tbl[[#This Row],[Lead_Timestamp]])*(24*60))</f>
        <v/>
      </c>
      <c r="H1711" s="1" t="str" cm="1">
        <f t="array" ref="H17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12" spans="1:8" x14ac:dyDescent="0.35">
      <c r="A1712" s="2">
        <v>46216.685416666667</v>
      </c>
      <c r="B1712" s="9">
        <v>46216</v>
      </c>
      <c r="C1712" s="1" t="s">
        <v>10</v>
      </c>
      <c r="D1712" s="1" t="s">
        <v>9</v>
      </c>
      <c r="E1712" s="2">
        <v>46216.690069444441</v>
      </c>
      <c r="F1712" s="3">
        <f>IF(tbl[[#This Row],[First_Contact_Timestamp]]="",0,1)</f>
        <v>1</v>
      </c>
      <c r="G1712" s="5">
        <f>IF(tbl[[#This Row],[Contacted?]]=0,"",(tbl[[#This Row],[First_Contact_Timestamp]]-tbl[[#This Row],[Lead_Timestamp]])*(24*60))</f>
        <v>6.6999999945983291</v>
      </c>
      <c r="H1712" s="1" t="str" cm="1">
        <f t="array" ref="H17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13" spans="1:8" x14ac:dyDescent="0.35">
      <c r="A1713" s="2">
        <v>46216.92291666667</v>
      </c>
      <c r="B1713" s="9">
        <v>46216</v>
      </c>
      <c r="C1713" s="1" t="s">
        <v>10</v>
      </c>
      <c r="D1713" s="1" t="s">
        <v>8</v>
      </c>
      <c r="E1713" s="2">
        <v>46216.941319444442</v>
      </c>
      <c r="F1713" s="3">
        <f>IF(tbl[[#This Row],[First_Contact_Timestamp]]="",0,1)</f>
        <v>1</v>
      </c>
      <c r="G1713" s="5">
        <f>IF(tbl[[#This Row],[Contacted?]]=0,"",(tbl[[#This Row],[First_Contact_Timestamp]]-tbl[[#This Row],[Lead_Timestamp]])*(24*60))</f>
        <v>26.499999992083758</v>
      </c>
      <c r="H1713" s="1" t="str" cm="1">
        <f t="array" ref="H17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14" spans="1:8" x14ac:dyDescent="0.35">
      <c r="A1714" s="2">
        <v>46217.029861111107</v>
      </c>
      <c r="B1714" s="9">
        <v>46217</v>
      </c>
      <c r="C1714" s="1" t="s">
        <v>12</v>
      </c>
      <c r="D1714" s="1" t="s">
        <v>9</v>
      </c>
      <c r="E1714" s="2">
        <v>46217.032152777778</v>
      </c>
      <c r="F1714" s="3">
        <f>IF(tbl[[#This Row],[First_Contact_Timestamp]]="",0,1)</f>
        <v>1</v>
      </c>
      <c r="G1714" s="5">
        <f>IF(tbl[[#This Row],[Contacted?]]=0,"",(tbl[[#This Row],[First_Contact_Timestamp]]-tbl[[#This Row],[Lead_Timestamp]])*(24*60))</f>
        <v>3.3000000065658242</v>
      </c>
      <c r="H1714" s="1" t="str" cm="1">
        <f t="array" ref="H17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15" spans="1:8" x14ac:dyDescent="0.35">
      <c r="A1715" s="2">
        <v>46217.085416666669</v>
      </c>
      <c r="B1715" s="9">
        <v>46217</v>
      </c>
      <c r="C1715" s="1" t="s">
        <v>10</v>
      </c>
      <c r="D1715" s="1" t="s">
        <v>6</v>
      </c>
      <c r="E1715" s="2">
        <v>46217.088819444441</v>
      </c>
      <c r="F1715" s="3">
        <f>IF(tbl[[#This Row],[First_Contact_Timestamp]]="",0,1)</f>
        <v>1</v>
      </c>
      <c r="G1715" s="5">
        <f>IF(tbl[[#This Row],[Contacted?]]=0,"",(tbl[[#This Row],[First_Contact_Timestamp]]-tbl[[#This Row],[Lead_Timestamp]])*(24*60))</f>
        <v>4.8999999929219484</v>
      </c>
      <c r="H1715" s="1" t="str" cm="1">
        <f t="array" ref="H17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16" spans="1:8" x14ac:dyDescent="0.35">
      <c r="A1716" s="2">
        <v>46217.193055555559</v>
      </c>
      <c r="B1716" s="9">
        <v>46217</v>
      </c>
      <c r="C1716" s="1" t="s">
        <v>10</v>
      </c>
      <c r="D1716" s="1" t="s">
        <v>5</v>
      </c>
      <c r="E1716" s="2">
        <v>46217.202291666668</v>
      </c>
      <c r="F1716" s="3">
        <f>IF(tbl[[#This Row],[First_Contact_Timestamp]]="",0,1)</f>
        <v>1</v>
      </c>
      <c r="G1716" s="5">
        <f>IF(tbl[[#This Row],[Contacted?]]=0,"",(tbl[[#This Row],[First_Contact_Timestamp]]-tbl[[#This Row],[Lead_Timestamp]])*(24*60))</f>
        <v>13.299999997252598</v>
      </c>
      <c r="H1716" s="1" t="str" cm="1">
        <f t="array" ref="H17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17" spans="1:8" x14ac:dyDescent="0.35">
      <c r="A1717" s="2">
        <v>46217.224305555559</v>
      </c>
      <c r="B1717" s="9">
        <v>46217</v>
      </c>
      <c r="C1717" s="1" t="s">
        <v>10</v>
      </c>
      <c r="D1717" s="1" t="s">
        <v>7</v>
      </c>
      <c r="E1717" s="2">
        <v>46217.251111111109</v>
      </c>
      <c r="F1717" s="3">
        <f>IF(tbl[[#This Row],[First_Contact_Timestamp]]="",0,1)</f>
        <v>1</v>
      </c>
      <c r="G1717" s="5">
        <f>IF(tbl[[#This Row],[Contacted?]]=0,"",(tbl[[#This Row],[First_Contact_Timestamp]]-tbl[[#This Row],[Lead_Timestamp]])*(24*60))</f>
        <v>38.599999991711229</v>
      </c>
      <c r="H1717" s="1" t="str" cm="1">
        <f t="array" ref="H17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18" spans="1:8" x14ac:dyDescent="0.35">
      <c r="A1718" s="2">
        <v>46217.285416666673</v>
      </c>
      <c r="B1718" s="9">
        <v>46217</v>
      </c>
      <c r="C1718" s="1" t="s">
        <v>11</v>
      </c>
      <c r="D1718" s="1" t="s">
        <v>8</v>
      </c>
      <c r="E1718" s="2">
        <v>46217.292847222219</v>
      </c>
      <c r="F1718" s="3">
        <f>IF(tbl[[#This Row],[First_Contact_Timestamp]]="",0,1)</f>
        <v>1</v>
      </c>
      <c r="G1718" s="5">
        <f>IF(tbl[[#This Row],[Contacted?]]=0,"",(tbl[[#This Row],[First_Contact_Timestamp]]-tbl[[#This Row],[Lead_Timestamp]])*(24*60))</f>
        <v>10.699999986682087</v>
      </c>
      <c r="H1718" s="1" t="str" cm="1">
        <f t="array" ref="H17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19" spans="1:8" x14ac:dyDescent="0.35">
      <c r="A1719" s="2">
        <v>46217.292361111111</v>
      </c>
      <c r="B1719" s="9">
        <v>46217</v>
      </c>
      <c r="C1719" s="1" t="s">
        <v>10</v>
      </c>
      <c r="D1719" s="1" t="s">
        <v>7</v>
      </c>
      <c r="E1719" s="2">
        <v>46217.295486111107</v>
      </c>
      <c r="F1719" s="3">
        <f>IF(tbl[[#This Row],[First_Contact_Timestamp]]="",0,1)</f>
        <v>1</v>
      </c>
      <c r="G1719" s="5">
        <f>IF(tbl[[#This Row],[Contacted?]]=0,"",(tbl[[#This Row],[First_Contact_Timestamp]]-tbl[[#This Row],[Lead_Timestamp]])*(24*60))</f>
        <v>4.4999999937135726</v>
      </c>
      <c r="H1719" s="1" t="str" cm="1">
        <f t="array" ref="H17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20" spans="1:8" x14ac:dyDescent="0.35">
      <c r="A1720" s="2">
        <v>46217.352083333331</v>
      </c>
      <c r="B1720" s="9">
        <v>46217</v>
      </c>
      <c r="C1720" s="1" t="s">
        <v>10</v>
      </c>
      <c r="D1720" s="1" t="s">
        <v>6</v>
      </c>
      <c r="E1720" s="2">
        <v>46217.356736111113</v>
      </c>
      <c r="F1720" s="3">
        <f>IF(tbl[[#This Row],[First_Contact_Timestamp]]="",0,1)</f>
        <v>1</v>
      </c>
      <c r="G1720" s="5">
        <f>IF(tbl[[#This Row],[Contacted?]]=0,"",(tbl[[#This Row],[First_Contact_Timestamp]]-tbl[[#This Row],[Lead_Timestamp]])*(24*60))</f>
        <v>6.700000005075708</v>
      </c>
      <c r="H1720" s="1" t="str" cm="1">
        <f t="array" ref="H17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21" spans="1:8" x14ac:dyDescent="0.35">
      <c r="A1721" s="2">
        <v>46217.517361111109</v>
      </c>
      <c r="B1721" s="9">
        <v>46217</v>
      </c>
      <c r="C1721" s="1" t="s">
        <v>11</v>
      </c>
      <c r="D1721" s="1" t="s">
        <v>5</v>
      </c>
      <c r="E1721" s="2">
        <v>46217.52375</v>
      </c>
      <c r="F1721" s="3">
        <f>IF(tbl[[#This Row],[First_Contact_Timestamp]]="",0,1)</f>
        <v>1</v>
      </c>
      <c r="G1721" s="5">
        <f>IF(tbl[[#This Row],[Contacted?]]=0,"",(tbl[[#This Row],[First_Contact_Timestamp]]-tbl[[#This Row],[Lead_Timestamp]])*(24*60))</f>
        <v>9.2000000027474016</v>
      </c>
      <c r="H1721" s="1" t="str" cm="1">
        <f t="array" ref="H17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22" spans="1:8" x14ac:dyDescent="0.35">
      <c r="A1722" s="2">
        <v>46217.623611111107</v>
      </c>
      <c r="B1722" s="9">
        <v>46217</v>
      </c>
      <c r="C1722" s="1" t="s">
        <v>11</v>
      </c>
      <c r="D1722" s="1" t="s">
        <v>5</v>
      </c>
      <c r="E1722" s="2">
        <v>46217.62840277778</v>
      </c>
      <c r="F1722" s="3">
        <f>IF(tbl[[#This Row],[First_Contact_Timestamp]]="",0,1)</f>
        <v>1</v>
      </c>
      <c r="G1722" s="5">
        <f>IF(tbl[[#This Row],[Contacted?]]=0,"",(tbl[[#This Row],[First_Contact_Timestamp]]-tbl[[#This Row],[Lead_Timestamp]])*(24*60))</f>
        <v>6.9000000099185854</v>
      </c>
      <c r="H1722" s="1" t="str" cm="1">
        <f t="array" ref="H17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23" spans="1:8" x14ac:dyDescent="0.35">
      <c r="A1723" s="2">
        <v>46217.902777777781</v>
      </c>
      <c r="B1723" s="9">
        <v>46217</v>
      </c>
      <c r="C1723" s="1" t="s">
        <v>11</v>
      </c>
      <c r="D1723" s="1" t="s">
        <v>8</v>
      </c>
      <c r="F1723" s="3">
        <f>IF(tbl[[#This Row],[First_Contact_Timestamp]]="",0,1)</f>
        <v>0</v>
      </c>
      <c r="G1723" s="5" t="str">
        <f>IF(tbl[[#This Row],[Contacted?]]=0,"",(tbl[[#This Row],[First_Contact_Timestamp]]-tbl[[#This Row],[Lead_Timestamp]])*(24*60))</f>
        <v/>
      </c>
      <c r="H1723" s="1" t="str" cm="1">
        <f t="array" ref="H17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24" spans="1:8" x14ac:dyDescent="0.35">
      <c r="A1724" s="2">
        <v>46217.923611111109</v>
      </c>
      <c r="B1724" s="9">
        <v>46217</v>
      </c>
      <c r="C1724" s="1" t="s">
        <v>12</v>
      </c>
      <c r="D1724" s="1" t="s">
        <v>7</v>
      </c>
      <c r="E1724" s="2">
        <v>46217.926805555559</v>
      </c>
      <c r="F1724" s="3">
        <f>IF(tbl[[#This Row],[First_Contact_Timestamp]]="",0,1)</f>
        <v>1</v>
      </c>
      <c r="G1724" s="5">
        <f>IF(tbl[[#This Row],[Contacted?]]=0,"",(tbl[[#This Row],[First_Contact_Timestamp]]-tbl[[#This Row],[Lead_Timestamp]])*(24*60))</f>
        <v>4.6000000066123903</v>
      </c>
      <c r="H1724" s="1" t="str" cm="1">
        <f t="array" ref="H17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25" spans="1:8" x14ac:dyDescent="0.35">
      <c r="A1725" s="2">
        <v>46218.210416666669</v>
      </c>
      <c r="B1725" s="9">
        <v>46218</v>
      </c>
      <c r="C1725" s="1" t="s">
        <v>13</v>
      </c>
      <c r="D1725" s="1" t="s">
        <v>6</v>
      </c>
      <c r="E1725" s="2">
        <v>46218.213888888888</v>
      </c>
      <c r="F1725" s="3">
        <f>IF(tbl[[#This Row],[First_Contact_Timestamp]]="",0,1)</f>
        <v>1</v>
      </c>
      <c r="G1725" s="5">
        <f>IF(tbl[[#This Row],[Contacted?]]=0,"",(tbl[[#This Row],[First_Contact_Timestamp]]-tbl[[#This Row],[Lead_Timestamp]])*(24*60))</f>
        <v>4.9999999953433871</v>
      </c>
      <c r="H1725" s="1" t="str" cm="1">
        <f t="array" ref="H17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26" spans="1:8" x14ac:dyDescent="0.35">
      <c r="A1726" s="2">
        <v>46218.23333333333</v>
      </c>
      <c r="B1726" s="9">
        <v>46218</v>
      </c>
      <c r="C1726" s="1" t="s">
        <v>14</v>
      </c>
      <c r="D1726" s="1" t="s">
        <v>9</v>
      </c>
      <c r="F1726" s="3">
        <f>IF(tbl[[#This Row],[First_Contact_Timestamp]]="",0,1)</f>
        <v>0</v>
      </c>
      <c r="G1726" s="5" t="str">
        <f>IF(tbl[[#This Row],[Contacted?]]=0,"",(tbl[[#This Row],[First_Contact_Timestamp]]-tbl[[#This Row],[Lead_Timestamp]])*(24*60))</f>
        <v/>
      </c>
      <c r="H1726" s="1" t="str" cm="1">
        <f t="array" ref="H17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27" spans="1:8" x14ac:dyDescent="0.35">
      <c r="A1727" s="2">
        <v>46218.444444444453</v>
      </c>
      <c r="B1727" s="9">
        <v>46218</v>
      </c>
      <c r="C1727" s="1" t="s">
        <v>14</v>
      </c>
      <c r="D1727" s="1" t="s">
        <v>5</v>
      </c>
      <c r="E1727" s="2">
        <v>46218.446736111109</v>
      </c>
      <c r="F1727" s="3">
        <f>IF(tbl[[#This Row],[First_Contact_Timestamp]]="",0,1)</f>
        <v>1</v>
      </c>
      <c r="G1727" s="5">
        <f>IF(tbl[[#This Row],[Contacted?]]=0,"",(tbl[[#This Row],[First_Contact_Timestamp]]-tbl[[#This Row],[Lead_Timestamp]])*(24*60))</f>
        <v>3.2999999856110662</v>
      </c>
      <c r="H1727" s="1" t="str" cm="1">
        <f t="array" ref="H17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28" spans="1:8" x14ac:dyDescent="0.35">
      <c r="A1728" s="2">
        <v>46218.537499999999</v>
      </c>
      <c r="B1728" s="9">
        <v>46218</v>
      </c>
      <c r="C1728" s="1" t="s">
        <v>11</v>
      </c>
      <c r="D1728" s="1" t="s">
        <v>8</v>
      </c>
      <c r="E1728" s="2">
        <v>46218.546458333331</v>
      </c>
      <c r="F1728" s="3">
        <f>IF(tbl[[#This Row],[First_Contact_Timestamp]]="",0,1)</f>
        <v>1</v>
      </c>
      <c r="G1728" s="5">
        <f>IF(tbl[[#This Row],[Contacted?]]=0,"",(tbl[[#This Row],[First_Contact_Timestamp]]-tbl[[#This Row],[Lead_Timestamp]])*(24*60))</f>
        <v>12.899999998044223</v>
      </c>
      <c r="H1728" s="1" t="str" cm="1">
        <f t="array" ref="H17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29" spans="1:8" x14ac:dyDescent="0.35">
      <c r="A1729" s="2">
        <v>46218.762499999997</v>
      </c>
      <c r="B1729" s="9">
        <v>46218</v>
      </c>
      <c r="C1729" s="1" t="s">
        <v>14</v>
      </c>
      <c r="D1729" s="1" t="s">
        <v>9</v>
      </c>
      <c r="E1729" s="2">
        <v>46218.769166666672</v>
      </c>
      <c r="F1729" s="3">
        <f>IF(tbl[[#This Row],[First_Contact_Timestamp]]="",0,1)</f>
        <v>1</v>
      </c>
      <c r="G1729" s="5">
        <f>IF(tbl[[#This Row],[Contacted?]]=0,"",(tbl[[#This Row],[First_Contact_Timestamp]]-tbl[[#This Row],[Lead_Timestamp]])*(24*60))</f>
        <v>9.6000000124331564</v>
      </c>
      <c r="H1729" s="1" t="str" cm="1">
        <f t="array" ref="H17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30" spans="1:8" x14ac:dyDescent="0.35">
      <c r="A1730" s="2">
        <v>46218.818749999999</v>
      </c>
      <c r="B1730" s="9">
        <v>46218</v>
      </c>
      <c r="C1730" s="1" t="s">
        <v>12</v>
      </c>
      <c r="D1730" s="1" t="s">
        <v>5</v>
      </c>
      <c r="F1730" s="3">
        <f>IF(tbl[[#This Row],[First_Contact_Timestamp]]="",0,1)</f>
        <v>0</v>
      </c>
      <c r="G1730" s="5" t="str">
        <f>IF(tbl[[#This Row],[Contacted?]]=0,"",(tbl[[#This Row],[First_Contact_Timestamp]]-tbl[[#This Row],[Lead_Timestamp]])*(24*60))</f>
        <v/>
      </c>
      <c r="H1730" s="1" t="str" cm="1">
        <f t="array" ref="H17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31" spans="1:8" x14ac:dyDescent="0.35">
      <c r="A1731" s="2">
        <v>46218.984027777777</v>
      </c>
      <c r="B1731" s="9">
        <v>46218</v>
      </c>
      <c r="C1731" s="1" t="s">
        <v>13</v>
      </c>
      <c r="D1731" s="1" t="s">
        <v>5</v>
      </c>
      <c r="E1731" s="2">
        <v>46218.990208333344</v>
      </c>
      <c r="F1731" s="3">
        <f>IF(tbl[[#This Row],[First_Contact_Timestamp]]="",0,1)</f>
        <v>1</v>
      </c>
      <c r="G1731" s="5">
        <f>IF(tbl[[#This Row],[Contacted?]]=0,"",(tbl[[#This Row],[First_Contact_Timestamp]]-tbl[[#This Row],[Lead_Timestamp]])*(24*60))</f>
        <v>8.9000000164378434</v>
      </c>
      <c r="H1731" s="1" t="str" cm="1">
        <f t="array" ref="H17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32" spans="1:8" x14ac:dyDescent="0.35">
      <c r="A1732" s="2">
        <v>46219.057638888888</v>
      </c>
      <c r="B1732" s="9">
        <v>46219</v>
      </c>
      <c r="C1732" s="1" t="s">
        <v>10</v>
      </c>
      <c r="D1732" s="1" t="s">
        <v>5</v>
      </c>
      <c r="E1732" s="2">
        <v>46219.137638888889</v>
      </c>
      <c r="F1732" s="3">
        <f>IF(tbl[[#This Row],[First_Contact_Timestamp]]="",0,1)</f>
        <v>1</v>
      </c>
      <c r="G1732" s="5">
        <f>IF(tbl[[#This Row],[Contacted?]]=0,"",(tbl[[#This Row],[First_Contact_Timestamp]]-tbl[[#This Row],[Lead_Timestamp]])*(24*60))</f>
        <v>115.20000000251457</v>
      </c>
      <c r="H1732" s="1" t="str" cm="1">
        <f t="array" ref="H17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33" spans="1:8" x14ac:dyDescent="0.35">
      <c r="A1733" s="2">
        <v>46219.106249999997</v>
      </c>
      <c r="B1733" s="9">
        <v>46219</v>
      </c>
      <c r="C1733" s="1" t="s">
        <v>10</v>
      </c>
      <c r="D1733" s="1" t="s">
        <v>6</v>
      </c>
      <c r="E1733" s="2">
        <v>46219.126250000001</v>
      </c>
      <c r="F1733" s="3">
        <f>IF(tbl[[#This Row],[First_Contact_Timestamp]]="",0,1)</f>
        <v>1</v>
      </c>
      <c r="G1733" s="5">
        <f>IF(tbl[[#This Row],[Contacted?]]=0,"",(tbl[[#This Row],[First_Contact_Timestamp]]-tbl[[#This Row],[Lead_Timestamp]])*(24*60))</f>
        <v>28.800000005867332</v>
      </c>
      <c r="H1733" s="1" t="str" cm="1">
        <f t="array" ref="H17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34" spans="1:8" x14ac:dyDescent="0.35">
      <c r="A1734" s="2">
        <v>46219.143750000003</v>
      </c>
      <c r="B1734" s="9">
        <v>46219</v>
      </c>
      <c r="C1734" s="1" t="s">
        <v>13</v>
      </c>
      <c r="D1734" s="1" t="s">
        <v>7</v>
      </c>
      <c r="E1734" s="2">
        <v>46219.146874999999</v>
      </c>
      <c r="F1734" s="3">
        <f>IF(tbl[[#This Row],[First_Contact_Timestamp]]="",0,1)</f>
        <v>1</v>
      </c>
      <c r="G1734" s="5">
        <f>IF(tbl[[#This Row],[Contacted?]]=0,"",(tbl[[#This Row],[First_Contact_Timestamp]]-tbl[[#This Row],[Lead_Timestamp]])*(24*60))</f>
        <v>4.4999999937135726</v>
      </c>
      <c r="H1734" s="1" t="str" cm="1">
        <f t="array" ref="H17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35" spans="1:8" x14ac:dyDescent="0.35">
      <c r="A1735" s="2">
        <v>46219.15902777778</v>
      </c>
      <c r="B1735" s="9">
        <v>46219</v>
      </c>
      <c r="C1735" s="1" t="s">
        <v>14</v>
      </c>
      <c r="D1735" s="1" t="s">
        <v>5</v>
      </c>
      <c r="E1735" s="2">
        <v>46219.165972222218</v>
      </c>
      <c r="F1735" s="3">
        <f>IF(tbl[[#This Row],[First_Contact_Timestamp]]="",0,1)</f>
        <v>1</v>
      </c>
      <c r="G1735" s="5">
        <f>IF(tbl[[#This Row],[Contacted?]]=0,"",(tbl[[#This Row],[First_Contact_Timestamp]]-tbl[[#This Row],[Lead_Timestamp]])*(24*60))</f>
        <v>9.9999999906867743</v>
      </c>
      <c r="H1735" s="1" t="str" cm="1">
        <f t="array" ref="H17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36" spans="1:8" x14ac:dyDescent="0.35">
      <c r="A1736" s="2">
        <v>46219.168749999997</v>
      </c>
      <c r="B1736" s="9">
        <v>46219</v>
      </c>
      <c r="C1736" s="1" t="s">
        <v>10</v>
      </c>
      <c r="D1736" s="1" t="s">
        <v>7</v>
      </c>
      <c r="E1736" s="2">
        <v>46219.172847222217</v>
      </c>
      <c r="F1736" s="3">
        <f>IF(tbl[[#This Row],[First_Contact_Timestamp]]="",0,1)</f>
        <v>1</v>
      </c>
      <c r="G1736" s="5">
        <f>IF(tbl[[#This Row],[Contacted?]]=0,"",(tbl[[#This Row],[First_Contact_Timestamp]]-tbl[[#This Row],[Lead_Timestamp]])*(24*60))</f>
        <v>5.8999999961815774</v>
      </c>
      <c r="H1736" s="1" t="str" cm="1">
        <f t="array" ref="H17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37" spans="1:8" x14ac:dyDescent="0.35">
      <c r="A1737" s="2">
        <v>46219.227777777778</v>
      </c>
      <c r="B1737" s="9">
        <v>46219</v>
      </c>
      <c r="C1737" s="1" t="s">
        <v>12</v>
      </c>
      <c r="D1737" s="1" t="s">
        <v>8</v>
      </c>
      <c r="E1737" s="2">
        <v>46219.237847222219</v>
      </c>
      <c r="F1737" s="3">
        <f>IF(tbl[[#This Row],[First_Contact_Timestamp]]="",0,1)</f>
        <v>1</v>
      </c>
      <c r="G1737" s="5">
        <f>IF(tbl[[#This Row],[Contacted?]]=0,"",(tbl[[#This Row],[First_Contact_Timestamp]]-tbl[[#This Row],[Lead_Timestamp]])*(24*60))</f>
        <v>14.499999994877726</v>
      </c>
      <c r="H1737" s="1" t="str" cm="1">
        <f t="array" ref="H17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38" spans="1:8" x14ac:dyDescent="0.35">
      <c r="A1738" s="2">
        <v>46219.363194444442</v>
      </c>
      <c r="B1738" s="9">
        <v>46219</v>
      </c>
      <c r="C1738" s="1" t="s">
        <v>12</v>
      </c>
      <c r="D1738" s="1" t="s">
        <v>6</v>
      </c>
      <c r="E1738" s="2">
        <v>46219.368055555547</v>
      </c>
      <c r="F1738" s="3">
        <f>IF(tbl[[#This Row],[First_Contact_Timestamp]]="",0,1)</f>
        <v>1</v>
      </c>
      <c r="G1738" s="5">
        <f>IF(tbl[[#This Row],[Contacted?]]=0,"",(tbl[[#This Row],[First_Contact_Timestamp]]-tbl[[#This Row],[Lead_Timestamp]])*(24*60))</f>
        <v>6.9999999913852662</v>
      </c>
      <c r="H1738" s="1" t="str" cm="1">
        <f t="array" ref="H17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39" spans="1:8" x14ac:dyDescent="0.35">
      <c r="A1739" s="2">
        <v>46219.450694444437</v>
      </c>
      <c r="B1739" s="9">
        <v>46219</v>
      </c>
      <c r="C1739" s="1" t="s">
        <v>13</v>
      </c>
      <c r="D1739" s="1" t="s">
        <v>6</v>
      </c>
      <c r="E1739" s="2">
        <v>46219.455416666657</v>
      </c>
      <c r="F1739" s="3">
        <f>IF(tbl[[#This Row],[First_Contact_Timestamp]]="",0,1)</f>
        <v>1</v>
      </c>
      <c r="G1739" s="5">
        <f>IF(tbl[[#This Row],[Contacted?]]=0,"",(tbl[[#This Row],[First_Contact_Timestamp]]-tbl[[#This Row],[Lead_Timestamp]])*(24*60))</f>
        <v>6.7999999970197678</v>
      </c>
      <c r="H1739" s="1" t="str" cm="1">
        <f t="array" ref="H17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40" spans="1:8" x14ac:dyDescent="0.35">
      <c r="A1740" s="2">
        <v>46219.511111111111</v>
      </c>
      <c r="B1740" s="9">
        <v>46219</v>
      </c>
      <c r="C1740" s="1" t="s">
        <v>13</v>
      </c>
      <c r="D1740" s="1" t="s">
        <v>6</v>
      </c>
      <c r="E1740" s="2">
        <v>46219.539097222223</v>
      </c>
      <c r="F1740" s="3">
        <f>IF(tbl[[#This Row],[First_Contact_Timestamp]]="",0,1)</f>
        <v>1</v>
      </c>
      <c r="G1740" s="5">
        <f>IF(tbl[[#This Row],[Contacted?]]=0,"",(tbl[[#This Row],[First_Contact_Timestamp]]-tbl[[#This Row],[Lead_Timestamp]])*(24*60))</f>
        <v>40.30000000144355</v>
      </c>
      <c r="H1740" s="1" t="str" cm="1">
        <f t="array" ref="H17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41" spans="1:8" x14ac:dyDescent="0.35">
      <c r="A1741" s="2">
        <v>46219.761111111111</v>
      </c>
      <c r="B1741" s="9">
        <v>46219</v>
      </c>
      <c r="C1741" s="1" t="s">
        <v>12</v>
      </c>
      <c r="D1741" s="1" t="s">
        <v>9</v>
      </c>
      <c r="E1741" s="2">
        <v>46219.763749999998</v>
      </c>
      <c r="F1741" s="3">
        <f>IF(tbl[[#This Row],[First_Contact_Timestamp]]="",0,1)</f>
        <v>1</v>
      </c>
      <c r="G1741" s="5">
        <f>IF(tbl[[#This Row],[Contacted?]]=0,"",(tbl[[#This Row],[First_Contact_Timestamp]]-tbl[[#This Row],[Lead_Timestamp]])*(24*60))</f>
        <v>3.7999999977182597</v>
      </c>
      <c r="H1741" s="1" t="str" cm="1">
        <f t="array" ref="H17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42" spans="1:8" x14ac:dyDescent="0.35">
      <c r="A1742" s="2">
        <v>46219.825694444437</v>
      </c>
      <c r="B1742" s="9">
        <v>46219</v>
      </c>
      <c r="C1742" s="1" t="s">
        <v>10</v>
      </c>
      <c r="D1742" s="1" t="s">
        <v>9</v>
      </c>
      <c r="E1742" s="2">
        <v>46219.866736111107</v>
      </c>
      <c r="F1742" s="3">
        <f>IF(tbl[[#This Row],[First_Contact_Timestamp]]="",0,1)</f>
        <v>1</v>
      </c>
      <c r="G1742" s="5">
        <f>IF(tbl[[#This Row],[Contacted?]]=0,"",(tbl[[#This Row],[First_Contact_Timestamp]]-tbl[[#This Row],[Lead_Timestamp]])*(24*60))</f>
        <v>59.100000006146729</v>
      </c>
      <c r="H1742" s="1" t="str" cm="1">
        <f t="array" ref="H17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43" spans="1:8" x14ac:dyDescent="0.35">
      <c r="A1743" s="2">
        <v>46219.893055555563</v>
      </c>
      <c r="B1743" s="9">
        <v>46219</v>
      </c>
      <c r="C1743" s="1" t="s">
        <v>13</v>
      </c>
      <c r="D1743" s="1" t="s">
        <v>8</v>
      </c>
      <c r="E1743" s="2">
        <v>46219.902083333327</v>
      </c>
      <c r="F1743" s="3">
        <f>IF(tbl[[#This Row],[First_Contact_Timestamp]]="",0,1)</f>
        <v>1</v>
      </c>
      <c r="G1743" s="5">
        <f>IF(tbl[[#This Row],[Contacted?]]=0,"",(tbl[[#This Row],[First_Contact_Timestamp]]-tbl[[#This Row],[Lead_Timestamp]])*(24*60))</f>
        <v>12.999999979510903</v>
      </c>
      <c r="H1743" s="1" t="str" cm="1">
        <f t="array" ref="H17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44" spans="1:8" x14ac:dyDescent="0.35">
      <c r="A1744" s="2">
        <v>46220.144444444442</v>
      </c>
      <c r="B1744" s="9">
        <v>46220</v>
      </c>
      <c r="C1744" s="1" t="s">
        <v>13</v>
      </c>
      <c r="D1744" s="1" t="s">
        <v>9</v>
      </c>
      <c r="E1744" s="2">
        <v>46220.146527777782</v>
      </c>
      <c r="F1744" s="3">
        <f>IF(tbl[[#This Row],[First_Contact_Timestamp]]="",0,1)</f>
        <v>1</v>
      </c>
      <c r="G1744" s="5">
        <f>IF(tbl[[#This Row],[Contacted?]]=0,"",(tbl[[#This Row],[First_Contact_Timestamp]]-tbl[[#This Row],[Lead_Timestamp]])*(24*60))</f>
        <v>3.000000009778887</v>
      </c>
      <c r="H1744" s="1" t="str" cm="1">
        <f t="array" ref="H17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45" spans="1:8" x14ac:dyDescent="0.35">
      <c r="A1745" s="2">
        <v>46220.181944444441</v>
      </c>
      <c r="B1745" s="9">
        <v>46220</v>
      </c>
      <c r="C1745" s="1" t="s">
        <v>12</v>
      </c>
      <c r="D1745" s="1" t="s">
        <v>6</v>
      </c>
      <c r="F1745" s="3">
        <f>IF(tbl[[#This Row],[First_Contact_Timestamp]]="",0,1)</f>
        <v>0</v>
      </c>
      <c r="G1745" s="5" t="str">
        <f>IF(tbl[[#This Row],[Contacted?]]=0,"",(tbl[[#This Row],[First_Contact_Timestamp]]-tbl[[#This Row],[Lead_Timestamp]])*(24*60))</f>
        <v/>
      </c>
      <c r="H1745" s="1" t="str" cm="1">
        <f t="array" ref="H17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46" spans="1:8" x14ac:dyDescent="0.35">
      <c r="A1746" s="2">
        <v>46220.60833333333</v>
      </c>
      <c r="B1746" s="9">
        <v>46220</v>
      </c>
      <c r="C1746" s="1" t="s">
        <v>12</v>
      </c>
      <c r="D1746" s="1" t="s">
        <v>6</v>
      </c>
      <c r="E1746" s="2">
        <v>46220.613402777781</v>
      </c>
      <c r="F1746" s="3">
        <f>IF(tbl[[#This Row],[First_Contact_Timestamp]]="",0,1)</f>
        <v>1</v>
      </c>
      <c r="G1746" s="5">
        <f>IF(tbl[[#This Row],[Contacted?]]=0,"",(tbl[[#This Row],[First_Contact_Timestamp]]-tbl[[#This Row],[Lead_Timestamp]])*(24*60))</f>
        <v>7.3000000091269612</v>
      </c>
      <c r="H1746" s="1" t="str" cm="1">
        <f t="array" ref="H17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47" spans="1:8" x14ac:dyDescent="0.35">
      <c r="A1747" s="2">
        <v>46220.904861111107</v>
      </c>
      <c r="B1747" s="9">
        <v>46220</v>
      </c>
      <c r="C1747" s="1" t="s">
        <v>12</v>
      </c>
      <c r="D1747" s="1" t="s">
        <v>9</v>
      </c>
      <c r="E1747" s="2">
        <v>46220.934652777767</v>
      </c>
      <c r="F1747" s="3">
        <f>IF(tbl[[#This Row],[First_Contact_Timestamp]]="",0,1)</f>
        <v>1</v>
      </c>
      <c r="G1747" s="5">
        <f>IF(tbl[[#This Row],[Contacted?]]=0,"",(tbl[[#This Row],[First_Contact_Timestamp]]-tbl[[#This Row],[Lead_Timestamp]])*(24*60))</f>
        <v>42.899999991059303</v>
      </c>
      <c r="H1747" s="1" t="str" cm="1">
        <f t="array" ref="H17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48" spans="1:8" x14ac:dyDescent="0.35">
      <c r="A1748" s="2">
        <v>46220.972222222219</v>
      </c>
      <c r="B1748" s="9">
        <v>46220</v>
      </c>
      <c r="C1748" s="1" t="s">
        <v>10</v>
      </c>
      <c r="D1748" s="1" t="s">
        <v>9</v>
      </c>
      <c r="E1748" s="2">
        <v>46220.977500000001</v>
      </c>
      <c r="F1748" s="3">
        <f>IF(tbl[[#This Row],[First_Contact_Timestamp]]="",0,1)</f>
        <v>1</v>
      </c>
      <c r="G1748" s="5">
        <f>IF(tbl[[#This Row],[Contacted?]]=0,"",(tbl[[#This Row],[First_Contact_Timestamp]]-tbl[[#This Row],[Lead_Timestamp]])*(24*60))</f>
        <v>7.6000000059138983</v>
      </c>
      <c r="H1748" s="1" t="str" cm="1">
        <f t="array" ref="H17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49" spans="1:8" x14ac:dyDescent="0.35">
      <c r="A1749" s="2">
        <v>46221.097916666673</v>
      </c>
      <c r="B1749" s="9">
        <v>46221</v>
      </c>
      <c r="C1749" s="1" t="s">
        <v>11</v>
      </c>
      <c r="D1749" s="1" t="s">
        <v>6</v>
      </c>
      <c r="E1749" s="2">
        <v>46221.10229166667</v>
      </c>
      <c r="F1749" s="3">
        <f>IF(tbl[[#This Row],[First_Contact_Timestamp]]="",0,1)</f>
        <v>1</v>
      </c>
      <c r="G1749" s="5">
        <f>IF(tbl[[#This Row],[Contacted?]]=0,"",(tbl[[#This Row],[First_Contact_Timestamp]]-tbl[[#This Row],[Lead_Timestamp]])*(24*60))</f>
        <v>6.2999999953899533</v>
      </c>
      <c r="H1749" s="1" t="str" cm="1">
        <f t="array" ref="H17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50" spans="1:8" x14ac:dyDescent="0.35">
      <c r="A1750" s="2">
        <v>46221.12777777778</v>
      </c>
      <c r="B1750" s="9">
        <v>46221</v>
      </c>
      <c r="C1750" s="1" t="s">
        <v>12</v>
      </c>
      <c r="D1750" s="1" t="s">
        <v>5</v>
      </c>
      <c r="E1750" s="2">
        <v>46221.130555555559</v>
      </c>
      <c r="F1750" s="3">
        <f>IF(tbl[[#This Row],[First_Contact_Timestamp]]="",0,1)</f>
        <v>1</v>
      </c>
      <c r="G1750" s="5">
        <f>IF(tbl[[#This Row],[Contacted?]]=0,"",(tbl[[#This Row],[First_Contact_Timestamp]]-tbl[[#This Row],[Lead_Timestamp]])*(24*60))</f>
        <v>4.0000000025611371</v>
      </c>
      <c r="H1750" s="1" t="str" cm="1">
        <f t="array" ref="H17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51" spans="1:8" x14ac:dyDescent="0.35">
      <c r="A1751" s="2">
        <v>46221.130555555559</v>
      </c>
      <c r="B1751" s="9">
        <v>46221</v>
      </c>
      <c r="C1751" s="1" t="s">
        <v>12</v>
      </c>
      <c r="D1751" s="1" t="s">
        <v>9</v>
      </c>
      <c r="E1751" s="2">
        <v>46221.172430555547</v>
      </c>
      <c r="F1751" s="3">
        <f>IF(tbl[[#This Row],[First_Contact_Timestamp]]="",0,1)</f>
        <v>1</v>
      </c>
      <c r="G1751" s="5">
        <f>IF(tbl[[#This Row],[Contacted?]]=0,"",(tbl[[#This Row],[First_Contact_Timestamp]]-tbl[[#This Row],[Lead_Timestamp]])*(24*60))</f>
        <v>60.299999982817098</v>
      </c>
      <c r="H1751" s="1" t="str" cm="1">
        <f t="array" ref="H17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52" spans="1:8" x14ac:dyDescent="0.35">
      <c r="A1752" s="2">
        <v>46221.246527777781</v>
      </c>
      <c r="B1752" s="9">
        <v>46221</v>
      </c>
      <c r="C1752" s="1" t="s">
        <v>12</v>
      </c>
      <c r="D1752" s="1" t="s">
        <v>5</v>
      </c>
      <c r="E1752" s="2">
        <v>46221.253472222219</v>
      </c>
      <c r="F1752" s="3">
        <f>IF(tbl[[#This Row],[First_Contact_Timestamp]]="",0,1)</f>
        <v>1</v>
      </c>
      <c r="G1752" s="5">
        <f>IF(tbl[[#This Row],[Contacted?]]=0,"",(tbl[[#This Row],[First_Contact_Timestamp]]-tbl[[#This Row],[Lead_Timestamp]])*(24*60))</f>
        <v>9.9999999906867743</v>
      </c>
      <c r="H1752" s="1" t="str" cm="1">
        <f t="array" ref="H17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53" spans="1:8" x14ac:dyDescent="0.35">
      <c r="A1753" s="2">
        <v>46221.717361111107</v>
      </c>
      <c r="B1753" s="9">
        <v>46221</v>
      </c>
      <c r="C1753" s="1" t="s">
        <v>10</v>
      </c>
      <c r="D1753" s="1" t="s">
        <v>5</v>
      </c>
      <c r="E1753" s="2">
        <v>46221.721805555557</v>
      </c>
      <c r="F1753" s="3">
        <f>IF(tbl[[#This Row],[First_Contact_Timestamp]]="",0,1)</f>
        <v>1</v>
      </c>
      <c r="G1753" s="5">
        <f>IF(tbl[[#This Row],[Contacted?]]=0,"",(tbl[[#This Row],[First_Contact_Timestamp]]-tbl[[#This Row],[Lead_Timestamp]])*(24*60))</f>
        <v>6.4000000082887709</v>
      </c>
      <c r="H1753" s="1" t="str" cm="1">
        <f t="array" ref="H17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54" spans="1:8" x14ac:dyDescent="0.35">
      <c r="A1754" s="2">
        <v>46221.816666666673</v>
      </c>
      <c r="B1754" s="9">
        <v>46221</v>
      </c>
      <c r="C1754" s="1" t="s">
        <v>10</v>
      </c>
      <c r="D1754" s="1" t="s">
        <v>6</v>
      </c>
      <c r="E1754" s="2">
        <v>46221.829027777778</v>
      </c>
      <c r="F1754" s="3">
        <f>IF(tbl[[#This Row],[First_Contact_Timestamp]]="",0,1)</f>
        <v>1</v>
      </c>
      <c r="G1754" s="5">
        <f>IF(tbl[[#This Row],[Contacted?]]=0,"",(tbl[[#This Row],[First_Contact_Timestamp]]-tbl[[#This Row],[Lead_Timestamp]])*(24*60))</f>
        <v>17.799999990966171</v>
      </c>
      <c r="H1754" s="1" t="str" cm="1">
        <f t="array" ref="H17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55" spans="1:8" x14ac:dyDescent="0.35">
      <c r="A1755" s="2">
        <v>46221.9</v>
      </c>
      <c r="B1755" s="9">
        <v>46221</v>
      </c>
      <c r="C1755" s="1" t="s">
        <v>10</v>
      </c>
      <c r="D1755" s="1" t="s">
        <v>6</v>
      </c>
      <c r="E1755" s="2">
        <v>46221.910624999997</v>
      </c>
      <c r="F1755" s="3">
        <f>IF(tbl[[#This Row],[First_Contact_Timestamp]]="",0,1)</f>
        <v>1</v>
      </c>
      <c r="G1755" s="5">
        <f>IF(tbl[[#This Row],[Contacted?]]=0,"",(tbl[[#This Row],[First_Contact_Timestamp]]-tbl[[#This Row],[Lead_Timestamp]])*(24*60))</f>
        <v>15.299999993294477</v>
      </c>
      <c r="H1755" s="1" t="str" cm="1">
        <f t="array" ref="H17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56" spans="1:8" x14ac:dyDescent="0.35">
      <c r="A1756" s="2">
        <v>46221.90625</v>
      </c>
      <c r="B1756" s="9">
        <v>46221</v>
      </c>
      <c r="C1756" s="1" t="s">
        <v>12</v>
      </c>
      <c r="D1756" s="1" t="s">
        <v>9</v>
      </c>
      <c r="E1756" s="2">
        <v>46221.914583333331</v>
      </c>
      <c r="F1756" s="3">
        <f>IF(tbl[[#This Row],[First_Contact_Timestamp]]="",0,1)</f>
        <v>1</v>
      </c>
      <c r="G1756" s="5">
        <f>IF(tbl[[#This Row],[Contacted?]]=0,"",(tbl[[#This Row],[First_Contact_Timestamp]]-tbl[[#This Row],[Lead_Timestamp]])*(24*60))</f>
        <v>11.999999997206032</v>
      </c>
      <c r="H1756" s="1" t="str" cm="1">
        <f t="array" ref="H17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57" spans="1:8" x14ac:dyDescent="0.35">
      <c r="A1757" s="2">
        <v>46222.310416666667</v>
      </c>
      <c r="B1757" s="9">
        <v>46222</v>
      </c>
      <c r="C1757" s="1" t="s">
        <v>11</v>
      </c>
      <c r="D1757" s="1" t="s">
        <v>9</v>
      </c>
      <c r="E1757" s="2">
        <v>46222.33902777778</v>
      </c>
      <c r="F1757" s="3">
        <f>IF(tbl[[#This Row],[First_Contact_Timestamp]]="",0,1)</f>
        <v>1</v>
      </c>
      <c r="G1757" s="5">
        <f>IF(tbl[[#This Row],[Contacted?]]=0,"",(tbl[[#This Row],[First_Contact_Timestamp]]-tbl[[#This Row],[Lead_Timestamp]])*(24*60))</f>
        <v>41.20000000228174</v>
      </c>
      <c r="H1757" s="1" t="str" cm="1">
        <f t="array" ref="H17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58" spans="1:8" x14ac:dyDescent="0.35">
      <c r="A1758" s="2">
        <v>46222.334722222222</v>
      </c>
      <c r="B1758" s="9">
        <v>46222</v>
      </c>
      <c r="C1758" s="1" t="s">
        <v>11</v>
      </c>
      <c r="D1758" s="1" t="s">
        <v>5</v>
      </c>
      <c r="E1758" s="2">
        <v>46222.33666666667</v>
      </c>
      <c r="F1758" s="3">
        <f>IF(tbl[[#This Row],[First_Contact_Timestamp]]="",0,1)</f>
        <v>1</v>
      </c>
      <c r="G1758" s="5">
        <f>IF(tbl[[#This Row],[Contacted?]]=0,"",(tbl[[#This Row],[First_Contact_Timestamp]]-tbl[[#This Row],[Lead_Timestamp]])*(24*60))</f>
        <v>2.8000000049360096</v>
      </c>
      <c r="H1758" s="1" t="str" cm="1">
        <f t="array" ref="H17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59" spans="1:8" x14ac:dyDescent="0.35">
      <c r="A1759" s="2">
        <v>46222.556944444441</v>
      </c>
      <c r="B1759" s="9">
        <v>46222</v>
      </c>
      <c r="C1759" s="1" t="s">
        <v>11</v>
      </c>
      <c r="D1759" s="1" t="s">
        <v>7</v>
      </c>
      <c r="E1759" s="2">
        <v>46222.561249999999</v>
      </c>
      <c r="F1759" s="3">
        <f>IF(tbl[[#This Row],[First_Contact_Timestamp]]="",0,1)</f>
        <v>1</v>
      </c>
      <c r="G1759" s="5">
        <f>IF(tbl[[#This Row],[Contacted?]]=0,"",(tbl[[#This Row],[First_Contact_Timestamp]]-tbl[[#This Row],[Lead_Timestamp]])*(24*60))</f>
        <v>6.2000000034458935</v>
      </c>
      <c r="H1759" s="1" t="str" cm="1">
        <f t="array" ref="H17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60" spans="1:8" x14ac:dyDescent="0.35">
      <c r="A1760" s="2">
        <v>46222.955555555563</v>
      </c>
      <c r="B1760" s="9">
        <v>46222</v>
      </c>
      <c r="C1760" s="1" t="s">
        <v>11</v>
      </c>
      <c r="D1760" s="1" t="s">
        <v>7</v>
      </c>
      <c r="E1760" s="2">
        <v>46222.957499999997</v>
      </c>
      <c r="F1760" s="3">
        <f>IF(tbl[[#This Row],[First_Contact_Timestamp]]="",0,1)</f>
        <v>1</v>
      </c>
      <c r="G1760" s="5">
        <f>IF(tbl[[#This Row],[Contacted?]]=0,"",(tbl[[#This Row],[First_Contact_Timestamp]]-tbl[[#This Row],[Lead_Timestamp]])*(24*60))</f>
        <v>2.7999999839812517</v>
      </c>
      <c r="H1760" s="1" t="str" cm="1">
        <f t="array" ref="H17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61" spans="1:8" x14ac:dyDescent="0.35">
      <c r="A1761" s="2">
        <v>46222.978472222218</v>
      </c>
      <c r="B1761" s="9">
        <v>46222</v>
      </c>
      <c r="C1761" s="1" t="s">
        <v>14</v>
      </c>
      <c r="D1761" s="1" t="s">
        <v>9</v>
      </c>
      <c r="E1761" s="2">
        <v>46222.986388888887</v>
      </c>
      <c r="F1761" s="3">
        <f>IF(tbl[[#This Row],[First_Contact_Timestamp]]="",0,1)</f>
        <v>1</v>
      </c>
      <c r="G1761" s="5">
        <f>IF(tbl[[#This Row],[Contacted?]]=0,"",(tbl[[#This Row],[First_Contact_Timestamp]]-tbl[[#This Row],[Lead_Timestamp]])*(24*60))</f>
        <v>11.400000003632158</v>
      </c>
      <c r="H1761" s="1" t="str" cm="1">
        <f t="array" ref="H17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62" spans="1:8" x14ac:dyDescent="0.35">
      <c r="A1762" s="2">
        <v>46223.004166666673</v>
      </c>
      <c r="B1762" s="9">
        <v>46223</v>
      </c>
      <c r="C1762" s="1" t="s">
        <v>10</v>
      </c>
      <c r="D1762" s="1" t="s">
        <v>5</v>
      </c>
      <c r="E1762" s="2">
        <v>46223.077222222222</v>
      </c>
      <c r="F1762" s="3">
        <f>IF(tbl[[#This Row],[First_Contact_Timestamp]]="",0,1)</f>
        <v>1</v>
      </c>
      <c r="G1762" s="5">
        <f>IF(tbl[[#This Row],[Contacted?]]=0,"",(tbl[[#This Row],[First_Contact_Timestamp]]-tbl[[#This Row],[Lead_Timestamp]])*(24*60))</f>
        <v>105.19999999087304</v>
      </c>
      <c r="H1762" s="1" t="str" cm="1">
        <f t="array" ref="H17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63" spans="1:8" x14ac:dyDescent="0.35">
      <c r="A1763" s="2">
        <v>46223.17291666667</v>
      </c>
      <c r="B1763" s="9">
        <v>46223</v>
      </c>
      <c r="C1763" s="1" t="s">
        <v>14</v>
      </c>
      <c r="D1763" s="1" t="s">
        <v>7</v>
      </c>
      <c r="E1763" s="2">
        <v>46223.209930555553</v>
      </c>
      <c r="F1763" s="3">
        <f>IF(tbl[[#This Row],[First_Contact_Timestamp]]="",0,1)</f>
        <v>1</v>
      </c>
      <c r="G1763" s="5">
        <f>IF(tbl[[#This Row],[Contacted?]]=0,"",(tbl[[#This Row],[First_Contact_Timestamp]]-tbl[[#This Row],[Lead_Timestamp]])*(24*60))</f>
        <v>53.299999991431832</v>
      </c>
      <c r="H1763" s="1" t="str" cm="1">
        <f t="array" ref="H17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64" spans="1:8" x14ac:dyDescent="0.35">
      <c r="A1764" s="2">
        <v>46223.537499999999</v>
      </c>
      <c r="B1764" s="9">
        <v>46223</v>
      </c>
      <c r="C1764" s="1" t="s">
        <v>11</v>
      </c>
      <c r="D1764" s="1" t="s">
        <v>9</v>
      </c>
      <c r="E1764" s="2">
        <v>46223.541805555556</v>
      </c>
      <c r="F1764" s="3">
        <f>IF(tbl[[#This Row],[First_Contact_Timestamp]]="",0,1)</f>
        <v>1</v>
      </c>
      <c r="G1764" s="5">
        <f>IF(tbl[[#This Row],[Contacted?]]=0,"",(tbl[[#This Row],[First_Contact_Timestamp]]-tbl[[#This Row],[Lead_Timestamp]])*(24*60))</f>
        <v>6.2000000034458935</v>
      </c>
      <c r="H1764" s="1" t="str" cm="1">
        <f t="array" ref="H17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65" spans="1:8" x14ac:dyDescent="0.35">
      <c r="A1765" s="2">
        <v>46223.564583333333</v>
      </c>
      <c r="B1765" s="9">
        <v>46223</v>
      </c>
      <c r="C1765" s="1" t="s">
        <v>14</v>
      </c>
      <c r="D1765" s="1" t="s">
        <v>8</v>
      </c>
      <c r="E1765" s="2">
        <v>46223.568541666667</v>
      </c>
      <c r="F1765" s="3">
        <f>IF(tbl[[#This Row],[First_Contact_Timestamp]]="",0,1)</f>
        <v>1</v>
      </c>
      <c r="G1765" s="5">
        <f>IF(tbl[[#This Row],[Contacted?]]=0,"",(tbl[[#This Row],[First_Contact_Timestamp]]-tbl[[#This Row],[Lead_Timestamp]])*(24*60))</f>
        <v>5.700000001816079</v>
      </c>
      <c r="H1765" s="1" t="str" cm="1">
        <f t="array" ref="H17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66" spans="1:8" x14ac:dyDescent="0.35">
      <c r="A1766" s="2">
        <v>46223.717361111107</v>
      </c>
      <c r="B1766" s="9">
        <v>46223</v>
      </c>
      <c r="C1766" s="1" t="s">
        <v>11</v>
      </c>
      <c r="D1766" s="1" t="s">
        <v>9</v>
      </c>
      <c r="E1766" s="2">
        <v>46223.791180555563</v>
      </c>
      <c r="F1766" s="3">
        <f>IF(tbl[[#This Row],[First_Contact_Timestamp]]="",0,1)</f>
        <v>1</v>
      </c>
      <c r="G1766" s="5">
        <f>IF(tbl[[#This Row],[Contacted?]]=0,"",(tbl[[#This Row],[First_Contact_Timestamp]]-tbl[[#This Row],[Lead_Timestamp]])*(24*60))</f>
        <v>106.30000001750886</v>
      </c>
      <c r="H1766" s="1" t="str" cm="1">
        <f t="array" ref="H17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67" spans="1:8" x14ac:dyDescent="0.35">
      <c r="A1767" s="2">
        <v>46223.930555555547</v>
      </c>
      <c r="B1767" s="9">
        <v>46223</v>
      </c>
      <c r="C1767" s="1" t="s">
        <v>14</v>
      </c>
      <c r="D1767" s="1" t="s">
        <v>8</v>
      </c>
      <c r="E1767" s="2">
        <v>46223.937777777777</v>
      </c>
      <c r="F1767" s="3">
        <f>IF(tbl[[#This Row],[First_Contact_Timestamp]]="",0,1)</f>
        <v>1</v>
      </c>
      <c r="G1767" s="5">
        <f>IF(tbl[[#This Row],[Contacted?]]=0,"",(tbl[[#This Row],[First_Contact_Timestamp]]-tbl[[#This Row],[Lead_Timestamp]])*(24*60))</f>
        <v>10.400000010849908</v>
      </c>
      <c r="H1767" s="1" t="str" cm="1">
        <f t="array" ref="H17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68" spans="1:8" x14ac:dyDescent="0.35">
      <c r="A1768" s="2">
        <v>46224.176388888889</v>
      </c>
      <c r="B1768" s="9">
        <v>46224</v>
      </c>
      <c r="C1768" s="1" t="s">
        <v>10</v>
      </c>
      <c r="D1768" s="1" t="s">
        <v>5</v>
      </c>
      <c r="E1768" s="2">
        <v>46224.182222222233</v>
      </c>
      <c r="F1768" s="3">
        <f>IF(tbl[[#This Row],[First_Contact_Timestamp]]="",0,1)</f>
        <v>1</v>
      </c>
      <c r="G1768" s="5">
        <f>IF(tbl[[#This Row],[Contacted?]]=0,"",(tbl[[#This Row],[First_Contact_Timestamp]]-tbl[[#This Row],[Lead_Timestamp]])*(24*60))</f>
        <v>8.4000000148080289</v>
      </c>
      <c r="H1768" s="1" t="str" cm="1">
        <f t="array" ref="H17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69" spans="1:8" x14ac:dyDescent="0.35">
      <c r="A1769" s="2">
        <v>46224.203472222223</v>
      </c>
      <c r="B1769" s="9">
        <v>46224</v>
      </c>
      <c r="C1769" s="1" t="s">
        <v>14</v>
      </c>
      <c r="D1769" s="1" t="s">
        <v>6</v>
      </c>
      <c r="E1769" s="2">
        <v>46224.205347222232</v>
      </c>
      <c r="F1769" s="3">
        <f>IF(tbl[[#This Row],[First_Contact_Timestamp]]="",0,1)</f>
        <v>1</v>
      </c>
      <c r="G1769" s="5">
        <f>IF(tbl[[#This Row],[Contacted?]]=0,"",(tbl[[#This Row],[First_Contact_Timestamp]]-tbl[[#This Row],[Lead_Timestamp]])*(24*60))</f>
        <v>2.7000000129919499</v>
      </c>
      <c r="H1769" s="1" t="str" cm="1">
        <f t="array" ref="H17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70" spans="1:8" x14ac:dyDescent="0.35">
      <c r="A1770" s="2">
        <v>46224.382638888892</v>
      </c>
      <c r="B1770" s="9">
        <v>46224</v>
      </c>
      <c r="C1770" s="1" t="s">
        <v>11</v>
      </c>
      <c r="D1770" s="1" t="s">
        <v>9</v>
      </c>
      <c r="E1770" s="2">
        <v>46224.387916666667</v>
      </c>
      <c r="F1770" s="3">
        <f>IF(tbl[[#This Row],[First_Contact_Timestamp]]="",0,1)</f>
        <v>1</v>
      </c>
      <c r="G1770" s="5">
        <f>IF(tbl[[#This Row],[Contacted?]]=0,"",(tbl[[#This Row],[First_Contact_Timestamp]]-tbl[[#This Row],[Lead_Timestamp]])*(24*60))</f>
        <v>7.5999999954365194</v>
      </c>
      <c r="H1770" s="1" t="str" cm="1">
        <f t="array" ref="H17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71" spans="1:8" x14ac:dyDescent="0.35">
      <c r="A1771" s="2">
        <v>46224.73333333333</v>
      </c>
      <c r="B1771" s="9">
        <v>46224</v>
      </c>
      <c r="C1771" s="1" t="s">
        <v>11</v>
      </c>
      <c r="D1771" s="1" t="s">
        <v>9</v>
      </c>
      <c r="E1771" s="2">
        <v>46224.751180555562</v>
      </c>
      <c r="F1771" s="3">
        <f>IF(tbl[[#This Row],[First_Contact_Timestamp]]="",0,1)</f>
        <v>1</v>
      </c>
      <c r="G1771" s="5">
        <f>IF(tbl[[#This Row],[Contacted?]]=0,"",(tbl[[#This Row],[First_Contact_Timestamp]]-tbl[[#This Row],[Lead_Timestamp]])*(24*60))</f>
        <v>25.700000014621764</v>
      </c>
      <c r="H1771" s="1" t="str" cm="1">
        <f t="array" ref="H17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72" spans="1:8" x14ac:dyDescent="0.35">
      <c r="A1772" s="2">
        <v>46224.783333333333</v>
      </c>
      <c r="B1772" s="9">
        <v>46224</v>
      </c>
      <c r="C1772" s="1" t="s">
        <v>13</v>
      </c>
      <c r="D1772" s="1" t="s">
        <v>7</v>
      </c>
      <c r="E1772" s="2">
        <v>46224.786805555559</v>
      </c>
      <c r="F1772" s="3">
        <f>IF(tbl[[#This Row],[First_Contact_Timestamp]]="",0,1)</f>
        <v>1</v>
      </c>
      <c r="G1772" s="5">
        <f>IF(tbl[[#This Row],[Contacted?]]=0,"",(tbl[[#This Row],[First_Contact_Timestamp]]-tbl[[#This Row],[Lead_Timestamp]])*(24*60))</f>
        <v>5.0000000058207661</v>
      </c>
      <c r="H1772" s="1" t="str" cm="1">
        <f t="array" ref="H17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73" spans="1:8" x14ac:dyDescent="0.35">
      <c r="A1773" s="2">
        <v>46224.857638888891</v>
      </c>
      <c r="B1773" s="9">
        <v>46224</v>
      </c>
      <c r="C1773" s="1" t="s">
        <v>13</v>
      </c>
      <c r="D1773" s="1" t="s">
        <v>5</v>
      </c>
      <c r="E1773" s="2">
        <v>46224.863611111112</v>
      </c>
      <c r="F1773" s="3">
        <f>IF(tbl[[#This Row],[First_Contact_Timestamp]]="",0,1)</f>
        <v>1</v>
      </c>
      <c r="G1773" s="5">
        <f>IF(tbl[[#This Row],[Contacted?]]=0,"",(tbl[[#This Row],[First_Contact_Timestamp]]-tbl[[#This Row],[Lead_Timestamp]])*(24*60))</f>
        <v>8.5999999986961484</v>
      </c>
      <c r="H1773" s="1" t="str" cm="1">
        <f t="array" ref="H17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74" spans="1:8" x14ac:dyDescent="0.35">
      <c r="A1774" s="2">
        <v>46224.987500000003</v>
      </c>
      <c r="B1774" s="9">
        <v>46224</v>
      </c>
      <c r="C1774" s="1" t="s">
        <v>14</v>
      </c>
      <c r="D1774" s="1" t="s">
        <v>7</v>
      </c>
      <c r="F1774" s="3">
        <f>IF(tbl[[#This Row],[First_Contact_Timestamp]]="",0,1)</f>
        <v>0</v>
      </c>
      <c r="G1774" s="5" t="str">
        <f>IF(tbl[[#This Row],[Contacted?]]=0,"",(tbl[[#This Row],[First_Contact_Timestamp]]-tbl[[#This Row],[Lead_Timestamp]])*(24*60))</f>
        <v/>
      </c>
      <c r="H1774" s="1" t="str" cm="1">
        <f t="array" ref="H17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75" spans="1:8" x14ac:dyDescent="0.35">
      <c r="A1775" s="2">
        <v>46225.393055555563</v>
      </c>
      <c r="B1775" s="9">
        <v>46225</v>
      </c>
      <c r="C1775" s="1" t="s">
        <v>11</v>
      </c>
      <c r="D1775" s="1" t="s">
        <v>6</v>
      </c>
      <c r="E1775" s="2">
        <v>46225.396180555559</v>
      </c>
      <c r="F1775" s="3">
        <f>IF(tbl[[#This Row],[First_Contact_Timestamp]]="",0,1)</f>
        <v>1</v>
      </c>
      <c r="G1775" s="5">
        <f>IF(tbl[[#This Row],[Contacted?]]=0,"",(tbl[[#This Row],[First_Contact_Timestamp]]-tbl[[#This Row],[Lead_Timestamp]])*(24*60))</f>
        <v>4.4999999937135726</v>
      </c>
      <c r="H1775" s="1" t="str" cm="1">
        <f t="array" ref="H17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76" spans="1:8" x14ac:dyDescent="0.35">
      <c r="A1776" s="2">
        <v>46225.426388888889</v>
      </c>
      <c r="B1776" s="9">
        <v>46225</v>
      </c>
      <c r="C1776" s="1" t="s">
        <v>11</v>
      </c>
      <c r="D1776" s="1" t="s">
        <v>7</v>
      </c>
      <c r="E1776" s="2">
        <v>46225.429375</v>
      </c>
      <c r="F1776" s="3">
        <f>IF(tbl[[#This Row],[First_Contact_Timestamp]]="",0,1)</f>
        <v>1</v>
      </c>
      <c r="G1776" s="5">
        <f>IF(tbl[[#This Row],[Contacted?]]=0,"",(tbl[[#This Row],[First_Contact_Timestamp]]-tbl[[#This Row],[Lead_Timestamp]])*(24*60))</f>
        <v>4.2999999993480742</v>
      </c>
      <c r="H1776" s="1" t="str" cm="1">
        <f t="array" ref="H17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77" spans="1:8" x14ac:dyDescent="0.35">
      <c r="A1777" s="2">
        <v>46225.448611111111</v>
      </c>
      <c r="B1777" s="9">
        <v>46225</v>
      </c>
      <c r="C1777" s="1" t="s">
        <v>10</v>
      </c>
      <c r="D1777" s="1" t="s">
        <v>9</v>
      </c>
      <c r="F1777" s="3">
        <f>IF(tbl[[#This Row],[First_Contact_Timestamp]]="",0,1)</f>
        <v>0</v>
      </c>
      <c r="G1777" s="5" t="str">
        <f>IF(tbl[[#This Row],[Contacted?]]=0,"",(tbl[[#This Row],[First_Contact_Timestamp]]-tbl[[#This Row],[Lead_Timestamp]])*(24*60))</f>
        <v/>
      </c>
      <c r="H1777" s="1" t="str" cm="1">
        <f t="array" ref="H17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78" spans="1:8" x14ac:dyDescent="0.35">
      <c r="A1778" s="2">
        <v>46225.536805555559</v>
      </c>
      <c r="B1778" s="9">
        <v>46225</v>
      </c>
      <c r="C1778" s="1" t="s">
        <v>10</v>
      </c>
      <c r="D1778" s="1" t="s">
        <v>8</v>
      </c>
      <c r="F1778" s="3">
        <f>IF(tbl[[#This Row],[First_Contact_Timestamp]]="",0,1)</f>
        <v>0</v>
      </c>
      <c r="G1778" s="5" t="str">
        <f>IF(tbl[[#This Row],[Contacted?]]=0,"",(tbl[[#This Row],[First_Contact_Timestamp]]-tbl[[#This Row],[Lead_Timestamp]])*(24*60))</f>
        <v/>
      </c>
      <c r="H1778" s="1" t="str" cm="1">
        <f t="array" ref="H17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79" spans="1:8" x14ac:dyDescent="0.35">
      <c r="A1779" s="2">
        <v>46225.564583333333</v>
      </c>
      <c r="B1779" s="9">
        <v>46225</v>
      </c>
      <c r="C1779" s="1" t="s">
        <v>13</v>
      </c>
      <c r="D1779" s="1" t="s">
        <v>8</v>
      </c>
      <c r="E1779" s="2">
        <v>46225.568541666667</v>
      </c>
      <c r="F1779" s="3">
        <f>IF(tbl[[#This Row],[First_Contact_Timestamp]]="",0,1)</f>
        <v>1</v>
      </c>
      <c r="G1779" s="5">
        <f>IF(tbl[[#This Row],[Contacted?]]=0,"",(tbl[[#This Row],[First_Contact_Timestamp]]-tbl[[#This Row],[Lead_Timestamp]])*(24*60))</f>
        <v>5.700000001816079</v>
      </c>
      <c r="H1779" s="1" t="str" cm="1">
        <f t="array" ref="H17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80" spans="1:8" x14ac:dyDescent="0.35">
      <c r="A1780" s="2">
        <v>46225.567361111112</v>
      </c>
      <c r="B1780" s="9">
        <v>46225</v>
      </c>
      <c r="C1780" s="1" t="s">
        <v>14</v>
      </c>
      <c r="D1780" s="1" t="s">
        <v>7</v>
      </c>
      <c r="E1780" s="2">
        <v>46225.570138888892</v>
      </c>
      <c r="F1780" s="3">
        <f>IF(tbl[[#This Row],[First_Contact_Timestamp]]="",0,1)</f>
        <v>1</v>
      </c>
      <c r="G1780" s="5">
        <f>IF(tbl[[#This Row],[Contacted?]]=0,"",(tbl[[#This Row],[First_Contact_Timestamp]]-tbl[[#This Row],[Lead_Timestamp]])*(24*60))</f>
        <v>4.0000000025611371</v>
      </c>
      <c r="H1780" s="1" t="str" cm="1">
        <f t="array" ref="H17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81" spans="1:8" x14ac:dyDescent="0.35">
      <c r="A1781" s="2">
        <v>46225.571527777778</v>
      </c>
      <c r="B1781" s="9">
        <v>46225</v>
      </c>
      <c r="C1781" s="1" t="s">
        <v>13</v>
      </c>
      <c r="D1781" s="1" t="s">
        <v>9</v>
      </c>
      <c r="E1781" s="2">
        <v>46225.575208333343</v>
      </c>
      <c r="F1781" s="3">
        <f>IF(tbl[[#This Row],[First_Contact_Timestamp]]="",0,1)</f>
        <v>1</v>
      </c>
      <c r="G1781" s="5">
        <f>IF(tbl[[#This Row],[Contacted?]]=0,"",(tbl[[#This Row],[First_Contact_Timestamp]]-tbl[[#This Row],[Lead_Timestamp]])*(24*60))</f>
        <v>5.3000000130850822</v>
      </c>
      <c r="H1781" s="1" t="str" cm="1">
        <f t="array" ref="H17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82" spans="1:8" x14ac:dyDescent="0.35">
      <c r="A1782" s="2">
        <v>46225.572222222218</v>
      </c>
      <c r="B1782" s="9">
        <v>46225</v>
      </c>
      <c r="C1782" s="1" t="s">
        <v>14</v>
      </c>
      <c r="D1782" s="1" t="s">
        <v>9</v>
      </c>
      <c r="E1782" s="2">
        <v>46225.576041666667</v>
      </c>
      <c r="F1782" s="3">
        <f>IF(tbl[[#This Row],[First_Contact_Timestamp]]="",0,1)</f>
        <v>1</v>
      </c>
      <c r="G1782" s="5">
        <f>IF(tbl[[#This Row],[Contacted?]]=0,"",(tbl[[#This Row],[First_Contact_Timestamp]]-tbl[[#This Row],[Lead_Timestamp]])*(24*60))</f>
        <v>5.5000000074505806</v>
      </c>
      <c r="H1782" s="1" t="str" cm="1">
        <f t="array" ref="H17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83" spans="1:8" x14ac:dyDescent="0.35">
      <c r="A1783" s="2">
        <v>46225.798611111109</v>
      </c>
      <c r="B1783" s="9">
        <v>46225</v>
      </c>
      <c r="C1783" s="1" t="s">
        <v>11</v>
      </c>
      <c r="D1783" s="1" t="s">
        <v>8</v>
      </c>
      <c r="F1783" s="3">
        <f>IF(tbl[[#This Row],[First_Contact_Timestamp]]="",0,1)</f>
        <v>0</v>
      </c>
      <c r="G1783" s="5" t="str">
        <f>IF(tbl[[#This Row],[Contacted?]]=0,"",(tbl[[#This Row],[First_Contact_Timestamp]]-tbl[[#This Row],[Lead_Timestamp]])*(24*60))</f>
        <v/>
      </c>
      <c r="H1783" s="1" t="str" cm="1">
        <f t="array" ref="H17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84" spans="1:8" x14ac:dyDescent="0.35">
      <c r="A1784" s="2">
        <v>46225.956250000003</v>
      </c>
      <c r="B1784" s="9">
        <v>46225</v>
      </c>
      <c r="C1784" s="1" t="s">
        <v>13</v>
      </c>
      <c r="D1784" s="1" t="s">
        <v>9</v>
      </c>
      <c r="E1784" s="2">
        <v>46225.961388888893</v>
      </c>
      <c r="F1784" s="3">
        <f>IF(tbl[[#This Row],[First_Contact_Timestamp]]="",0,1)</f>
        <v>1</v>
      </c>
      <c r="G1784" s="5">
        <f>IF(tbl[[#This Row],[Contacted?]]=0,"",(tbl[[#This Row],[First_Contact_Timestamp]]-tbl[[#This Row],[Lead_Timestamp]])*(24*60))</f>
        <v>7.400000001071021</v>
      </c>
      <c r="H1784" s="1" t="str" cm="1">
        <f t="array" ref="H17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85" spans="1:8" x14ac:dyDescent="0.35">
      <c r="A1785" s="2">
        <v>46225.96597222222</v>
      </c>
      <c r="B1785" s="9">
        <v>46225</v>
      </c>
      <c r="C1785" s="1" t="s">
        <v>12</v>
      </c>
      <c r="D1785" s="1" t="s">
        <v>6</v>
      </c>
      <c r="E1785" s="2">
        <v>46225.967847222222</v>
      </c>
      <c r="F1785" s="3">
        <f>IF(tbl[[#This Row],[First_Contact_Timestamp]]="",0,1)</f>
        <v>1</v>
      </c>
      <c r="G1785" s="5">
        <f>IF(tbl[[#This Row],[Contacted?]]=0,"",(tbl[[#This Row],[First_Contact_Timestamp]]-tbl[[#This Row],[Lead_Timestamp]])*(24*60))</f>
        <v>2.700000002514571</v>
      </c>
      <c r="H1785" s="1" t="str" cm="1">
        <f t="array" ref="H17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86" spans="1:8" x14ac:dyDescent="0.35">
      <c r="A1786" s="2">
        <v>46225.981249999997</v>
      </c>
      <c r="B1786" s="9">
        <v>46225</v>
      </c>
      <c r="C1786" s="1" t="s">
        <v>14</v>
      </c>
      <c r="D1786" s="1" t="s">
        <v>8</v>
      </c>
      <c r="E1786" s="2">
        <v>46226.048541666663</v>
      </c>
      <c r="F1786" s="3">
        <f>IF(tbl[[#This Row],[First_Contact_Timestamp]]="",0,1)</f>
        <v>1</v>
      </c>
      <c r="G1786" s="5">
        <f>IF(tbl[[#This Row],[Contacted?]]=0,"",(tbl[[#This Row],[First_Contact_Timestamp]]-tbl[[#This Row],[Lead_Timestamp]])*(24*60))</f>
        <v>96.899999999441206</v>
      </c>
      <c r="H1786" s="1" t="str" cm="1">
        <f t="array" ref="H17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787" spans="1:8" x14ac:dyDescent="0.35">
      <c r="A1787" s="2">
        <v>46226.075694444437</v>
      </c>
      <c r="B1787" s="9">
        <v>46226</v>
      </c>
      <c r="C1787" s="1" t="s">
        <v>11</v>
      </c>
      <c r="D1787" s="1" t="s">
        <v>8</v>
      </c>
      <c r="E1787" s="2">
        <v>46226.082013888888</v>
      </c>
      <c r="F1787" s="3">
        <f>IF(tbl[[#This Row],[First_Contact_Timestamp]]="",0,1)</f>
        <v>1</v>
      </c>
      <c r="G1787" s="5">
        <f>IF(tbl[[#This Row],[Contacted?]]=0,"",(tbl[[#This Row],[First_Contact_Timestamp]]-tbl[[#This Row],[Lead_Timestamp]])*(24*60))</f>
        <v>9.1000000108033419</v>
      </c>
      <c r="H1787" s="1" t="str" cm="1">
        <f t="array" ref="H17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88" spans="1:8" x14ac:dyDescent="0.35">
      <c r="A1788" s="2">
        <v>46226.251388888893</v>
      </c>
      <c r="B1788" s="9">
        <v>46226</v>
      </c>
      <c r="C1788" s="1" t="s">
        <v>12</v>
      </c>
      <c r="D1788" s="1" t="s">
        <v>6</v>
      </c>
      <c r="F1788" s="3">
        <f>IF(tbl[[#This Row],[First_Contact_Timestamp]]="",0,1)</f>
        <v>0</v>
      </c>
      <c r="G1788" s="5" t="str">
        <f>IF(tbl[[#This Row],[Contacted?]]=0,"",(tbl[[#This Row],[First_Contact_Timestamp]]-tbl[[#This Row],[Lead_Timestamp]])*(24*60))</f>
        <v/>
      </c>
      <c r="H1788" s="1" t="str" cm="1">
        <f t="array" ref="H17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89" spans="1:8" x14ac:dyDescent="0.35">
      <c r="A1789" s="2">
        <v>46226.336805555547</v>
      </c>
      <c r="B1789" s="9">
        <v>46226</v>
      </c>
      <c r="C1789" s="1" t="s">
        <v>13</v>
      </c>
      <c r="D1789" s="1" t="s">
        <v>7</v>
      </c>
      <c r="E1789" s="2">
        <v>46226.342013888891</v>
      </c>
      <c r="F1789" s="3">
        <f>IF(tbl[[#This Row],[First_Contact_Timestamp]]="",0,1)</f>
        <v>1</v>
      </c>
      <c r="G1789" s="5">
        <f>IF(tbl[[#This Row],[Contacted?]]=0,"",(tbl[[#This Row],[First_Contact_Timestamp]]-tbl[[#This Row],[Lead_Timestamp]])*(24*60))</f>
        <v>7.5000000139698386</v>
      </c>
      <c r="H1789" s="1" t="str" cm="1">
        <f t="array" ref="H17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90" spans="1:8" x14ac:dyDescent="0.35">
      <c r="A1790" s="2">
        <v>46226.411111111112</v>
      </c>
      <c r="B1790" s="9">
        <v>46226</v>
      </c>
      <c r="C1790" s="1" t="s">
        <v>14</v>
      </c>
      <c r="D1790" s="1" t="s">
        <v>9</v>
      </c>
      <c r="E1790" s="2">
        <v>46226.414444444446</v>
      </c>
      <c r="F1790" s="3">
        <f>IF(tbl[[#This Row],[First_Contact_Timestamp]]="",0,1)</f>
        <v>1</v>
      </c>
      <c r="G1790" s="5">
        <f>IF(tbl[[#This Row],[Contacted?]]=0,"",(tbl[[#This Row],[First_Contact_Timestamp]]-tbl[[#This Row],[Lead_Timestamp]])*(24*60))</f>
        <v>4.8000000009778887</v>
      </c>
      <c r="H1790" s="1" t="str" cm="1">
        <f t="array" ref="H17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91" spans="1:8" x14ac:dyDescent="0.35">
      <c r="A1791" s="2">
        <v>46226.53402777778</v>
      </c>
      <c r="B1791" s="9">
        <v>46226</v>
      </c>
      <c r="C1791" s="1" t="s">
        <v>11</v>
      </c>
      <c r="D1791" s="1" t="s">
        <v>5</v>
      </c>
      <c r="F1791" s="3">
        <f>IF(tbl[[#This Row],[First_Contact_Timestamp]]="",0,1)</f>
        <v>0</v>
      </c>
      <c r="G1791" s="5" t="str">
        <f>IF(tbl[[#This Row],[Contacted?]]=0,"",(tbl[[#This Row],[First_Contact_Timestamp]]-tbl[[#This Row],[Lead_Timestamp]])*(24*60))</f>
        <v/>
      </c>
      <c r="H1791" s="1" t="str" cm="1">
        <f t="array" ref="H17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92" spans="1:8" x14ac:dyDescent="0.35">
      <c r="A1792" s="2">
        <v>46226.647916666669</v>
      </c>
      <c r="B1792" s="9">
        <v>46226</v>
      </c>
      <c r="C1792" s="1" t="s">
        <v>12</v>
      </c>
      <c r="D1792" s="1" t="s">
        <v>8</v>
      </c>
      <c r="E1792" s="2">
        <v>46226.67527777778</v>
      </c>
      <c r="F1792" s="3">
        <f>IF(tbl[[#This Row],[First_Contact_Timestamp]]="",0,1)</f>
        <v>1</v>
      </c>
      <c r="G1792" s="5">
        <f>IF(tbl[[#This Row],[Contacted?]]=0,"",(tbl[[#This Row],[First_Contact_Timestamp]]-tbl[[#This Row],[Lead_Timestamp]])*(24*60))</f>
        <v>39.40000000060536</v>
      </c>
      <c r="H1792" s="1" t="str" cm="1">
        <f t="array" ref="H17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793" spans="1:8" x14ac:dyDescent="0.35">
      <c r="A1793" s="2">
        <v>46226.852777777778</v>
      </c>
      <c r="B1793" s="9">
        <v>46226</v>
      </c>
      <c r="C1793" s="1" t="s">
        <v>10</v>
      </c>
      <c r="D1793" s="1" t="s">
        <v>7</v>
      </c>
      <c r="E1793" s="2">
        <v>46226.854861111111</v>
      </c>
      <c r="F1793" s="3">
        <f>IF(tbl[[#This Row],[First_Contact_Timestamp]]="",0,1)</f>
        <v>1</v>
      </c>
      <c r="G1793" s="5">
        <f>IF(tbl[[#This Row],[Contacted?]]=0,"",(tbl[[#This Row],[First_Contact_Timestamp]]-tbl[[#This Row],[Lead_Timestamp]])*(24*60))</f>
        <v>2.9999999993015081</v>
      </c>
      <c r="H1793" s="1" t="str" cm="1">
        <f t="array" ref="H17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794" spans="1:8" x14ac:dyDescent="0.35">
      <c r="A1794" s="2">
        <v>46227.135416666657</v>
      </c>
      <c r="B1794" s="9">
        <v>46227</v>
      </c>
      <c r="C1794" s="1" t="s">
        <v>10</v>
      </c>
      <c r="D1794" s="1" t="s">
        <v>8</v>
      </c>
      <c r="E1794" s="2">
        <v>46227.146597222221</v>
      </c>
      <c r="F1794" s="3">
        <f>IF(tbl[[#This Row],[First_Contact_Timestamp]]="",0,1)</f>
        <v>1</v>
      </c>
      <c r="G1794" s="5">
        <f>IF(tbl[[#This Row],[Contacted?]]=0,"",(tbl[[#This Row],[First_Contact_Timestamp]]-tbl[[#This Row],[Lead_Timestamp]])*(24*60))</f>
        <v>16.100000012665987</v>
      </c>
      <c r="H1794" s="1" t="str" cm="1">
        <f t="array" ref="H17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795" spans="1:8" x14ac:dyDescent="0.35">
      <c r="A1795" s="2">
        <v>46227.190972222219</v>
      </c>
      <c r="B1795" s="9">
        <v>46227</v>
      </c>
      <c r="C1795" s="1" t="s">
        <v>10</v>
      </c>
      <c r="D1795" s="1" t="s">
        <v>8</v>
      </c>
      <c r="E1795" s="2">
        <v>46227.196250000001</v>
      </c>
      <c r="F1795" s="3">
        <f>IF(tbl[[#This Row],[First_Contact_Timestamp]]="",0,1)</f>
        <v>1</v>
      </c>
      <c r="G1795" s="5">
        <f>IF(tbl[[#This Row],[Contacted?]]=0,"",(tbl[[#This Row],[First_Contact_Timestamp]]-tbl[[#This Row],[Lead_Timestamp]])*(24*60))</f>
        <v>7.6000000059138983</v>
      </c>
      <c r="H1795" s="1" t="str" cm="1">
        <f t="array" ref="H17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96" spans="1:8" x14ac:dyDescent="0.35">
      <c r="A1796" s="2">
        <v>46227.411111111112</v>
      </c>
      <c r="B1796" s="9">
        <v>46227</v>
      </c>
      <c r="C1796" s="1" t="s">
        <v>13</v>
      </c>
      <c r="D1796" s="1" t="s">
        <v>7</v>
      </c>
      <c r="F1796" s="3">
        <f>IF(tbl[[#This Row],[First_Contact_Timestamp]]="",0,1)</f>
        <v>0</v>
      </c>
      <c r="G1796" s="5" t="str">
        <f>IF(tbl[[#This Row],[Contacted?]]=0,"",(tbl[[#This Row],[First_Contact_Timestamp]]-tbl[[#This Row],[Lead_Timestamp]])*(24*60))</f>
        <v/>
      </c>
      <c r="H1796" s="1" t="str" cm="1">
        <f t="array" ref="H17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797" spans="1:8" x14ac:dyDescent="0.35">
      <c r="A1797" s="2">
        <v>46227.54791666667</v>
      </c>
      <c r="B1797" s="9">
        <v>46227</v>
      </c>
      <c r="C1797" s="1" t="s">
        <v>14</v>
      </c>
      <c r="D1797" s="1" t="s">
        <v>7</v>
      </c>
      <c r="E1797" s="2">
        <v>46227.554444444453</v>
      </c>
      <c r="F1797" s="3">
        <f>IF(tbl[[#This Row],[First_Contact_Timestamp]]="",0,1)</f>
        <v>1</v>
      </c>
      <c r="G1797" s="5">
        <f>IF(tbl[[#This Row],[Contacted?]]=0,"",(tbl[[#This Row],[First_Contact_Timestamp]]-tbl[[#This Row],[Lead_Timestamp]])*(24*60))</f>
        <v>9.400000007590279</v>
      </c>
      <c r="H1797" s="1" t="str" cm="1">
        <f t="array" ref="H17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798" spans="1:8" x14ac:dyDescent="0.35">
      <c r="A1798" s="2">
        <v>46227.554861111108</v>
      </c>
      <c r="B1798" s="9">
        <v>46227</v>
      </c>
      <c r="C1798" s="1" t="s">
        <v>14</v>
      </c>
      <c r="D1798" s="1" t="s">
        <v>5</v>
      </c>
      <c r="E1798" s="2">
        <v>46227.562013888892</v>
      </c>
      <c r="F1798" s="3">
        <f>IF(tbl[[#This Row],[First_Contact_Timestamp]]="",0,1)</f>
        <v>1</v>
      </c>
      <c r="G1798" s="5">
        <f>IF(tbl[[#This Row],[Contacted?]]=0,"",(tbl[[#This Row],[First_Contact_Timestamp]]-tbl[[#This Row],[Lead_Timestamp]])*(24*60))</f>
        <v>10.300000008428469</v>
      </c>
      <c r="H1798" s="1" t="str" cm="1">
        <f t="array" ref="H17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799" spans="1:8" x14ac:dyDescent="0.35">
      <c r="A1799" s="2">
        <v>46227.736111111109</v>
      </c>
      <c r="B1799" s="9">
        <v>46227</v>
      </c>
      <c r="C1799" s="1" t="s">
        <v>12</v>
      </c>
      <c r="D1799" s="1" t="s">
        <v>9</v>
      </c>
      <c r="E1799" s="2">
        <v>46227.747430555559</v>
      </c>
      <c r="F1799" s="3">
        <f>IF(tbl[[#This Row],[First_Contact_Timestamp]]="",0,1)</f>
        <v>1</v>
      </c>
      <c r="G1799" s="5">
        <f>IF(tbl[[#This Row],[Contacted?]]=0,"",(tbl[[#This Row],[First_Contact_Timestamp]]-tbl[[#This Row],[Lead_Timestamp]])*(24*60))</f>
        <v>16.300000007031485</v>
      </c>
      <c r="H1799" s="1" t="str" cm="1">
        <f t="array" ref="H17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00" spans="1:8" x14ac:dyDescent="0.35">
      <c r="A1800" s="2">
        <v>46227.797222222223</v>
      </c>
      <c r="B1800" s="9">
        <v>46227</v>
      </c>
      <c r="C1800" s="1" t="s">
        <v>12</v>
      </c>
      <c r="D1800" s="1" t="s">
        <v>5</v>
      </c>
      <c r="E1800" s="2">
        <v>46227.798958333333</v>
      </c>
      <c r="F1800" s="3">
        <f>IF(tbl[[#This Row],[First_Contact_Timestamp]]="",0,1)</f>
        <v>1</v>
      </c>
      <c r="G1800" s="5">
        <f>IF(tbl[[#This Row],[Contacted?]]=0,"",(tbl[[#This Row],[First_Contact_Timestamp]]-tbl[[#This Row],[Lead_Timestamp]])*(24*60))</f>
        <v>2.4999999976716936</v>
      </c>
      <c r="H1800" s="1" t="str" cm="1">
        <f t="array" ref="H18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01" spans="1:8" x14ac:dyDescent="0.35">
      <c r="A1801" s="2">
        <v>46227.809027777781</v>
      </c>
      <c r="B1801" s="9">
        <v>46227</v>
      </c>
      <c r="C1801" s="1" t="s">
        <v>13</v>
      </c>
      <c r="D1801" s="1" t="s">
        <v>9</v>
      </c>
      <c r="E1801" s="2">
        <v>46227.817291666674</v>
      </c>
      <c r="F1801" s="3">
        <f>IF(tbl[[#This Row],[First_Contact_Timestamp]]="",0,1)</f>
        <v>1</v>
      </c>
      <c r="G1801" s="5">
        <f>IF(tbl[[#This Row],[Contacted?]]=0,"",(tbl[[#This Row],[First_Contact_Timestamp]]-tbl[[#This Row],[Lead_Timestamp]])*(24*60))</f>
        <v>11.900000005261973</v>
      </c>
      <c r="H1801" s="1" t="str" cm="1">
        <f t="array" ref="H18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02" spans="1:8" x14ac:dyDescent="0.35">
      <c r="A1802" s="2">
        <v>46227.838888888888</v>
      </c>
      <c r="B1802" s="9">
        <v>46227</v>
      </c>
      <c r="C1802" s="1" t="s">
        <v>14</v>
      </c>
      <c r="D1802" s="1" t="s">
        <v>7</v>
      </c>
      <c r="E1802" s="2">
        <v>46227.844375000001</v>
      </c>
      <c r="F1802" s="3">
        <f>IF(tbl[[#This Row],[First_Contact_Timestamp]]="",0,1)</f>
        <v>1</v>
      </c>
      <c r="G1802" s="5">
        <f>IF(tbl[[#This Row],[Contacted?]]=0,"",(tbl[[#This Row],[First_Contact_Timestamp]]-tbl[[#This Row],[Lead_Timestamp]])*(24*60))</f>
        <v>7.9000000027008355</v>
      </c>
      <c r="H1802" s="1" t="str" cm="1">
        <f t="array" ref="H18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03" spans="1:8" x14ac:dyDescent="0.35">
      <c r="A1803" s="2">
        <v>46227.90347222222</v>
      </c>
      <c r="B1803" s="9">
        <v>46227</v>
      </c>
      <c r="C1803" s="1" t="s">
        <v>13</v>
      </c>
      <c r="D1803" s="1" t="s">
        <v>5</v>
      </c>
      <c r="E1803" s="2">
        <v>46227.908125000002</v>
      </c>
      <c r="F1803" s="3">
        <f>IF(tbl[[#This Row],[First_Contact_Timestamp]]="",0,1)</f>
        <v>1</v>
      </c>
      <c r="G1803" s="5">
        <f>IF(tbl[[#This Row],[Contacted?]]=0,"",(tbl[[#This Row],[First_Contact_Timestamp]]-tbl[[#This Row],[Lead_Timestamp]])*(24*60))</f>
        <v>6.700000005075708</v>
      </c>
      <c r="H1803" s="1" t="str" cm="1">
        <f t="array" ref="H18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04" spans="1:8" x14ac:dyDescent="0.35">
      <c r="A1804" s="2">
        <v>46227.909722222219</v>
      </c>
      <c r="B1804" s="9">
        <v>46227</v>
      </c>
      <c r="C1804" s="1" t="s">
        <v>10</v>
      </c>
      <c r="D1804" s="1" t="s">
        <v>6</v>
      </c>
      <c r="E1804" s="2">
        <v>46227.918055555558</v>
      </c>
      <c r="F1804" s="3">
        <f>IF(tbl[[#This Row],[First_Contact_Timestamp]]="",0,1)</f>
        <v>1</v>
      </c>
      <c r="G1804" s="5">
        <f>IF(tbl[[#This Row],[Contacted?]]=0,"",(tbl[[#This Row],[First_Contact_Timestamp]]-tbl[[#This Row],[Lead_Timestamp]])*(24*60))</f>
        <v>12.000000007683411</v>
      </c>
      <c r="H1804" s="1" t="str" cm="1">
        <f t="array" ref="H18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05" spans="1:8" x14ac:dyDescent="0.35">
      <c r="A1805" s="2">
        <v>46228.087500000001</v>
      </c>
      <c r="B1805" s="9">
        <v>46228</v>
      </c>
      <c r="C1805" s="1" t="s">
        <v>12</v>
      </c>
      <c r="D1805" s="1" t="s">
        <v>8</v>
      </c>
      <c r="E1805" s="2">
        <v>46228.089305555557</v>
      </c>
      <c r="F1805" s="3">
        <f>IF(tbl[[#This Row],[First_Contact_Timestamp]]="",0,1)</f>
        <v>1</v>
      </c>
      <c r="G1805" s="5">
        <f>IF(tbl[[#This Row],[Contacted?]]=0,"",(tbl[[#This Row],[First_Contact_Timestamp]]-tbl[[#This Row],[Lead_Timestamp]])*(24*60))</f>
        <v>2.6000000000931323</v>
      </c>
      <c r="H1805" s="1" t="str" cm="1">
        <f t="array" ref="H18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06" spans="1:8" x14ac:dyDescent="0.35">
      <c r="A1806" s="2">
        <v>46228.248611111107</v>
      </c>
      <c r="B1806" s="9">
        <v>46228</v>
      </c>
      <c r="C1806" s="1" t="s">
        <v>12</v>
      </c>
      <c r="D1806" s="1" t="s">
        <v>7</v>
      </c>
      <c r="E1806" s="2">
        <v>46228.310624999998</v>
      </c>
      <c r="F1806" s="3">
        <f>IF(tbl[[#This Row],[First_Contact_Timestamp]]="",0,1)</f>
        <v>1</v>
      </c>
      <c r="G1806" s="5">
        <f>IF(tbl[[#This Row],[Contacted?]]=0,"",(tbl[[#This Row],[First_Contact_Timestamp]]-tbl[[#This Row],[Lead_Timestamp]])*(24*60))</f>
        <v>89.300000004004687</v>
      </c>
      <c r="H1806" s="1" t="str" cm="1">
        <f t="array" ref="H18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807" spans="1:8" x14ac:dyDescent="0.35">
      <c r="A1807" s="2">
        <v>46228.332638888889</v>
      </c>
      <c r="B1807" s="9">
        <v>46228</v>
      </c>
      <c r="C1807" s="1" t="s">
        <v>13</v>
      </c>
      <c r="D1807" s="1" t="s">
        <v>7</v>
      </c>
      <c r="E1807" s="2">
        <v>46228.336875000001</v>
      </c>
      <c r="F1807" s="3">
        <f>IF(tbl[[#This Row],[First_Contact_Timestamp]]="",0,1)</f>
        <v>1</v>
      </c>
      <c r="G1807" s="5">
        <f>IF(tbl[[#This Row],[Contacted?]]=0,"",(tbl[[#This Row],[First_Contact_Timestamp]]-tbl[[#This Row],[Lead_Timestamp]])*(24*60))</f>
        <v>6.1000000010244548</v>
      </c>
      <c r="H1807" s="1" t="str" cm="1">
        <f t="array" ref="H18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08" spans="1:8" x14ac:dyDescent="0.35">
      <c r="A1808" s="2">
        <v>46228.377083333333</v>
      </c>
      <c r="B1808" s="9">
        <v>46228</v>
      </c>
      <c r="C1808" s="1" t="s">
        <v>11</v>
      </c>
      <c r="D1808" s="1" t="s">
        <v>8</v>
      </c>
      <c r="E1808" s="2">
        <v>46228.39166666667</v>
      </c>
      <c r="F1808" s="3">
        <f>IF(tbl[[#This Row],[First_Contact_Timestamp]]="",0,1)</f>
        <v>1</v>
      </c>
      <c r="G1808" s="5">
        <f>IF(tbl[[#This Row],[Contacted?]]=0,"",(tbl[[#This Row],[First_Contact_Timestamp]]-tbl[[#This Row],[Lead_Timestamp]])*(24*60))</f>
        <v>21.000000005587935</v>
      </c>
      <c r="H1808" s="1" t="str" cm="1">
        <f t="array" ref="H18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09" spans="1:8" x14ac:dyDescent="0.35">
      <c r="A1809" s="2">
        <v>46228.45</v>
      </c>
      <c r="B1809" s="9">
        <v>46228</v>
      </c>
      <c r="C1809" s="1" t="s">
        <v>10</v>
      </c>
      <c r="D1809" s="1" t="s">
        <v>9</v>
      </c>
      <c r="E1809" s="2">
        <v>46228.455555555563</v>
      </c>
      <c r="F1809" s="3">
        <f>IF(tbl[[#This Row],[First_Contact_Timestamp]]="",0,1)</f>
        <v>1</v>
      </c>
      <c r="G1809" s="5">
        <f>IF(tbl[[#This Row],[Contacted?]]=0,"",(tbl[[#This Row],[First_Contact_Timestamp]]-tbl[[#This Row],[Lead_Timestamp]])*(24*60))</f>
        <v>8.0000000155996531</v>
      </c>
      <c r="H1809" s="1" t="str" cm="1">
        <f t="array" ref="H18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10" spans="1:8" x14ac:dyDescent="0.35">
      <c r="A1810" s="2">
        <v>46228.572222222218</v>
      </c>
      <c r="B1810" s="9">
        <v>46228</v>
      </c>
      <c r="C1810" s="1" t="s">
        <v>14</v>
      </c>
      <c r="D1810" s="1" t="s">
        <v>6</v>
      </c>
      <c r="E1810" s="2">
        <v>46228.58666666667</v>
      </c>
      <c r="F1810" s="3">
        <f>IF(tbl[[#This Row],[First_Contact_Timestamp]]="",0,1)</f>
        <v>1</v>
      </c>
      <c r="G1810" s="5">
        <f>IF(tbl[[#This Row],[Contacted?]]=0,"",(tbl[[#This Row],[First_Contact_Timestamp]]-tbl[[#This Row],[Lead_Timestamp]])*(24*60))</f>
        <v>20.800000011222437</v>
      </c>
      <c r="H1810" s="1" t="str" cm="1">
        <f t="array" ref="H18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11" spans="1:8" x14ac:dyDescent="0.35">
      <c r="A1811" s="2">
        <v>46228.690972222219</v>
      </c>
      <c r="B1811" s="9">
        <v>46228</v>
      </c>
      <c r="C1811" s="1" t="s">
        <v>11</v>
      </c>
      <c r="D1811" s="1" t="s">
        <v>8</v>
      </c>
      <c r="E1811" s="2">
        <v>46228.693402777782</v>
      </c>
      <c r="F1811" s="3">
        <f>IF(tbl[[#This Row],[First_Contact_Timestamp]]="",0,1)</f>
        <v>1</v>
      </c>
      <c r="G1811" s="5">
        <f>IF(tbl[[#This Row],[Contacted?]]=0,"",(tbl[[#This Row],[First_Contact_Timestamp]]-tbl[[#This Row],[Lead_Timestamp]])*(24*60))</f>
        <v>3.5000000114087015</v>
      </c>
      <c r="H1811" s="1" t="str" cm="1">
        <f t="array" ref="H18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12" spans="1:8" x14ac:dyDescent="0.35">
      <c r="A1812" s="2">
        <v>46228.722916666673</v>
      </c>
      <c r="B1812" s="9">
        <v>46228</v>
      </c>
      <c r="C1812" s="1" t="s">
        <v>14</v>
      </c>
      <c r="D1812" s="1" t="s">
        <v>5</v>
      </c>
      <c r="E1812" s="2">
        <v>46228.729166666657</v>
      </c>
      <c r="F1812" s="3">
        <f>IF(tbl[[#This Row],[First_Contact_Timestamp]]="",0,1)</f>
        <v>1</v>
      </c>
      <c r="G1812" s="5">
        <f>IF(tbl[[#This Row],[Contacted?]]=0,"",(tbl[[#This Row],[First_Contact_Timestamp]]-tbl[[#This Row],[Lead_Timestamp]])*(24*60))</f>
        <v>8.9999999769497663</v>
      </c>
      <c r="H1812" s="1" t="str" cm="1">
        <f t="array" ref="H18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13" spans="1:8" x14ac:dyDescent="0.35">
      <c r="A1813" s="2">
        <v>46228.948611111111</v>
      </c>
      <c r="B1813" s="9">
        <v>46228</v>
      </c>
      <c r="C1813" s="1" t="s">
        <v>13</v>
      </c>
      <c r="D1813" s="1" t="s">
        <v>6</v>
      </c>
      <c r="E1813" s="2">
        <v>46228.956388888888</v>
      </c>
      <c r="F1813" s="3">
        <f>IF(tbl[[#This Row],[First_Contact_Timestamp]]="",0,1)</f>
        <v>1</v>
      </c>
      <c r="G1813" s="5">
        <f>IF(tbl[[#This Row],[Contacted?]]=0,"",(tbl[[#This Row],[First_Contact_Timestamp]]-tbl[[#This Row],[Lead_Timestamp]])*(24*60))</f>
        <v>11.199999998789281</v>
      </c>
      <c r="H1813" s="1" t="str" cm="1">
        <f t="array" ref="H18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14" spans="1:8" x14ac:dyDescent="0.35">
      <c r="A1814" s="2">
        <v>46229.04791666667</v>
      </c>
      <c r="B1814" s="9">
        <v>46229</v>
      </c>
      <c r="C1814" s="1" t="s">
        <v>14</v>
      </c>
      <c r="D1814" s="1" t="s">
        <v>7</v>
      </c>
      <c r="E1814" s="2">
        <v>46229.059374999997</v>
      </c>
      <c r="F1814" s="3">
        <f>IF(tbl[[#This Row],[First_Contact_Timestamp]]="",0,1)</f>
        <v>1</v>
      </c>
      <c r="G1814" s="5">
        <f>IF(tbl[[#This Row],[Contacted?]]=0,"",(tbl[[#This Row],[First_Contact_Timestamp]]-tbl[[#This Row],[Lead_Timestamp]])*(24*60))</f>
        <v>16.499999990919605</v>
      </c>
      <c r="H1814" s="1" t="str" cm="1">
        <f t="array" ref="H18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15" spans="1:8" x14ac:dyDescent="0.35">
      <c r="A1815" s="2">
        <v>46229.36041666667</v>
      </c>
      <c r="B1815" s="9">
        <v>46229</v>
      </c>
      <c r="C1815" s="1" t="s">
        <v>14</v>
      </c>
      <c r="D1815" s="1" t="s">
        <v>5</v>
      </c>
      <c r="E1815" s="2">
        <v>46229.363888888889</v>
      </c>
      <c r="F1815" s="3">
        <f>IF(tbl[[#This Row],[First_Contact_Timestamp]]="",0,1)</f>
        <v>1</v>
      </c>
      <c r="G1815" s="5">
        <f>IF(tbl[[#This Row],[Contacted?]]=0,"",(tbl[[#This Row],[First_Contact_Timestamp]]-tbl[[#This Row],[Lead_Timestamp]])*(24*60))</f>
        <v>4.9999999953433871</v>
      </c>
      <c r="H1815" s="1" t="str" cm="1">
        <f t="array" ref="H18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16" spans="1:8" x14ac:dyDescent="0.35">
      <c r="A1816" s="2">
        <v>46229.365972222222</v>
      </c>
      <c r="B1816" s="9">
        <v>46229</v>
      </c>
      <c r="C1816" s="1" t="s">
        <v>10</v>
      </c>
      <c r="D1816" s="1" t="s">
        <v>7</v>
      </c>
      <c r="E1816" s="2">
        <v>46229.369444444441</v>
      </c>
      <c r="F1816" s="3">
        <f>IF(tbl[[#This Row],[First_Contact_Timestamp]]="",0,1)</f>
        <v>1</v>
      </c>
      <c r="G1816" s="5">
        <f>IF(tbl[[#This Row],[Contacted?]]=0,"",(tbl[[#This Row],[First_Contact_Timestamp]]-tbl[[#This Row],[Lead_Timestamp]])*(24*60))</f>
        <v>4.9999999953433871</v>
      </c>
      <c r="H1816" s="1" t="str" cm="1">
        <f t="array" ref="H18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17" spans="1:8" x14ac:dyDescent="0.35">
      <c r="A1817" s="2">
        <v>46229.498611111107</v>
      </c>
      <c r="B1817" s="9">
        <v>46229</v>
      </c>
      <c r="C1817" s="1" t="s">
        <v>12</v>
      </c>
      <c r="D1817" s="1" t="s">
        <v>9</v>
      </c>
      <c r="E1817" s="2">
        <v>46229.516597222217</v>
      </c>
      <c r="F1817" s="3">
        <f>IF(tbl[[#This Row],[First_Contact_Timestamp]]="",0,1)</f>
        <v>1</v>
      </c>
      <c r="G1817" s="5">
        <f>IF(tbl[[#This Row],[Contacted?]]=0,"",(tbl[[#This Row],[First_Contact_Timestamp]]-tbl[[#This Row],[Lead_Timestamp]])*(24*60))</f>
        <v>25.899999998509884</v>
      </c>
      <c r="H1817" s="1" t="str" cm="1">
        <f t="array" ref="H18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18" spans="1:8" x14ac:dyDescent="0.35">
      <c r="A1818" s="2">
        <v>46229.565972222219</v>
      </c>
      <c r="B1818" s="9">
        <v>46229</v>
      </c>
      <c r="C1818" s="1" t="s">
        <v>13</v>
      </c>
      <c r="D1818" s="1" t="s">
        <v>6</v>
      </c>
      <c r="E1818" s="2">
        <v>46229.571388888893</v>
      </c>
      <c r="F1818" s="3">
        <f>IF(tbl[[#This Row],[First_Contact_Timestamp]]="",0,1)</f>
        <v>1</v>
      </c>
      <c r="G1818" s="5">
        <f>IF(tbl[[#This Row],[Contacted?]]=0,"",(tbl[[#This Row],[First_Contact_Timestamp]]-tbl[[#This Row],[Lead_Timestamp]])*(24*60))</f>
        <v>7.8000000107567757</v>
      </c>
      <c r="H1818" s="1" t="str" cm="1">
        <f t="array" ref="H18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19" spans="1:8" x14ac:dyDescent="0.35">
      <c r="A1819" s="2">
        <v>46229.613194444442</v>
      </c>
      <c r="B1819" s="9">
        <v>46229</v>
      </c>
      <c r="C1819" s="1" t="s">
        <v>14</v>
      </c>
      <c r="D1819" s="1" t="s">
        <v>6</v>
      </c>
      <c r="E1819" s="2">
        <v>46229.616388888891</v>
      </c>
      <c r="F1819" s="3">
        <f>IF(tbl[[#This Row],[First_Contact_Timestamp]]="",0,1)</f>
        <v>1</v>
      </c>
      <c r="G1819" s="5">
        <f>IF(tbl[[#This Row],[Contacted?]]=0,"",(tbl[[#This Row],[First_Contact_Timestamp]]-tbl[[#This Row],[Lead_Timestamp]])*(24*60))</f>
        <v>4.6000000066123903</v>
      </c>
      <c r="H1819" s="1" t="str" cm="1">
        <f t="array" ref="H18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20" spans="1:8" x14ac:dyDescent="0.35">
      <c r="A1820" s="2">
        <v>46229.654166666667</v>
      </c>
      <c r="B1820" s="9">
        <v>46229</v>
      </c>
      <c r="C1820" s="1" t="s">
        <v>10</v>
      </c>
      <c r="D1820" s="1" t="s">
        <v>8</v>
      </c>
      <c r="E1820" s="2">
        <v>46229.656111111108</v>
      </c>
      <c r="F1820" s="3">
        <f>IF(tbl[[#This Row],[First_Contact_Timestamp]]="",0,1)</f>
        <v>1</v>
      </c>
      <c r="G1820" s="5">
        <f>IF(tbl[[#This Row],[Contacted?]]=0,"",(tbl[[#This Row],[First_Contact_Timestamp]]-tbl[[#This Row],[Lead_Timestamp]])*(24*60))</f>
        <v>2.7999999944586307</v>
      </c>
      <c r="H1820" s="1" t="str" cm="1">
        <f t="array" ref="H18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21" spans="1:8" x14ac:dyDescent="0.35">
      <c r="A1821" s="2">
        <v>46229.742361111108</v>
      </c>
      <c r="B1821" s="9">
        <v>46229</v>
      </c>
      <c r="C1821" s="1" t="s">
        <v>13</v>
      </c>
      <c r="D1821" s="1" t="s">
        <v>6</v>
      </c>
      <c r="F1821" s="3">
        <f>IF(tbl[[#This Row],[First_Contact_Timestamp]]="",0,1)</f>
        <v>0</v>
      </c>
      <c r="G1821" s="5" t="str">
        <f>IF(tbl[[#This Row],[Contacted?]]=0,"",(tbl[[#This Row],[First_Contact_Timestamp]]-tbl[[#This Row],[Lead_Timestamp]])*(24*60))</f>
        <v/>
      </c>
      <c r="H1821" s="1" t="str" cm="1">
        <f t="array" ref="H18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22" spans="1:8" x14ac:dyDescent="0.35">
      <c r="A1822" s="2">
        <v>46229.761111111111</v>
      </c>
      <c r="B1822" s="9">
        <v>46229</v>
      </c>
      <c r="C1822" s="1" t="s">
        <v>13</v>
      </c>
      <c r="D1822" s="1" t="s">
        <v>8</v>
      </c>
      <c r="E1822" s="2">
        <v>46229.765347222223</v>
      </c>
      <c r="F1822" s="3">
        <f>IF(tbl[[#This Row],[First_Contact_Timestamp]]="",0,1)</f>
        <v>1</v>
      </c>
      <c r="G1822" s="5">
        <f>IF(tbl[[#This Row],[Contacted?]]=0,"",(tbl[[#This Row],[First_Contact_Timestamp]]-tbl[[#This Row],[Lead_Timestamp]])*(24*60))</f>
        <v>6.1000000010244548</v>
      </c>
      <c r="H1822" s="1" t="str" cm="1">
        <f t="array" ref="H18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23" spans="1:8" x14ac:dyDescent="0.35">
      <c r="A1823" s="2">
        <v>46229.873611111107</v>
      </c>
      <c r="B1823" s="9">
        <v>46229</v>
      </c>
      <c r="C1823" s="1" t="s">
        <v>11</v>
      </c>
      <c r="D1823" s="1" t="s">
        <v>8</v>
      </c>
      <c r="E1823" s="2">
        <v>46229.875555555547</v>
      </c>
      <c r="F1823" s="3">
        <f>IF(tbl[[#This Row],[First_Contact_Timestamp]]="",0,1)</f>
        <v>1</v>
      </c>
      <c r="G1823" s="5">
        <f>IF(tbl[[#This Row],[Contacted?]]=0,"",(tbl[[#This Row],[First_Contact_Timestamp]]-tbl[[#This Row],[Lead_Timestamp]])*(24*60))</f>
        <v>2.7999999944586307</v>
      </c>
      <c r="H1823" s="1" t="str" cm="1">
        <f t="array" ref="H18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24" spans="1:8" x14ac:dyDescent="0.35">
      <c r="A1824" s="2">
        <v>46229.885416666657</v>
      </c>
      <c r="B1824" s="9">
        <v>46229</v>
      </c>
      <c r="C1824" s="1" t="s">
        <v>14</v>
      </c>
      <c r="D1824" s="1" t="s">
        <v>7</v>
      </c>
      <c r="E1824" s="2">
        <v>46229.889166666668</v>
      </c>
      <c r="F1824" s="3">
        <f>IF(tbl[[#This Row],[First_Contact_Timestamp]]="",0,1)</f>
        <v>1</v>
      </c>
      <c r="G1824" s="5">
        <f>IF(tbl[[#This Row],[Contacted?]]=0,"",(tbl[[#This Row],[First_Contact_Timestamp]]-tbl[[#This Row],[Lead_Timestamp]])*(24*60))</f>
        <v>5.4000000155065209</v>
      </c>
      <c r="H1824" s="1" t="str" cm="1">
        <f t="array" ref="H18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25" spans="1:8" x14ac:dyDescent="0.35">
      <c r="A1825" s="2">
        <v>46229.911111111112</v>
      </c>
      <c r="B1825" s="9">
        <v>46229</v>
      </c>
      <c r="C1825" s="1" t="s">
        <v>11</v>
      </c>
      <c r="D1825" s="1" t="s">
        <v>6</v>
      </c>
      <c r="E1825" s="2">
        <v>46229.936944444453</v>
      </c>
      <c r="F1825" s="3">
        <f>IF(tbl[[#This Row],[First_Contact_Timestamp]]="",0,1)</f>
        <v>1</v>
      </c>
      <c r="G1825" s="5">
        <f>IF(tbl[[#This Row],[Contacted?]]=0,"",(tbl[[#This Row],[First_Contact_Timestamp]]-tbl[[#This Row],[Lead_Timestamp]])*(24*60))</f>
        <v>37.200000010197982</v>
      </c>
      <c r="H1825" s="1" t="str" cm="1">
        <f t="array" ref="H18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826" spans="1:8" x14ac:dyDescent="0.35">
      <c r="A1826" s="2">
        <v>46230.191666666673</v>
      </c>
      <c r="B1826" s="9">
        <v>46230</v>
      </c>
      <c r="C1826" s="1" t="s">
        <v>13</v>
      </c>
      <c r="D1826" s="1" t="s">
        <v>7</v>
      </c>
      <c r="E1826" s="2">
        <v>46230.194652777784</v>
      </c>
      <c r="F1826" s="3">
        <f>IF(tbl[[#This Row],[First_Contact_Timestamp]]="",0,1)</f>
        <v>1</v>
      </c>
      <c r="G1826" s="5">
        <f>IF(tbl[[#This Row],[Contacted?]]=0,"",(tbl[[#This Row],[First_Contact_Timestamp]]-tbl[[#This Row],[Lead_Timestamp]])*(24*60))</f>
        <v>4.2999999993480742</v>
      </c>
      <c r="H1826" s="1" t="str" cm="1">
        <f t="array" ref="H18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27" spans="1:8" x14ac:dyDescent="0.35">
      <c r="A1827" s="2">
        <v>46230.425694444442</v>
      </c>
      <c r="B1827" s="9">
        <v>46230</v>
      </c>
      <c r="C1827" s="1" t="s">
        <v>11</v>
      </c>
      <c r="D1827" s="1" t="s">
        <v>9</v>
      </c>
      <c r="E1827" s="2">
        <v>46230.429236111107</v>
      </c>
      <c r="F1827" s="3">
        <f>IF(tbl[[#This Row],[First_Contact_Timestamp]]="",0,1)</f>
        <v>1</v>
      </c>
      <c r="G1827" s="5">
        <f>IF(tbl[[#This Row],[Contacted?]]=0,"",(tbl[[#This Row],[First_Contact_Timestamp]]-tbl[[#This Row],[Lead_Timestamp]])*(24*60))</f>
        <v>5.0999999977648258</v>
      </c>
      <c r="H1827" s="1" t="str" cm="1">
        <f t="array" ref="H18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28" spans="1:8" x14ac:dyDescent="0.35">
      <c r="A1828" s="2">
        <v>46230.468055555553</v>
      </c>
      <c r="B1828" s="9">
        <v>46230</v>
      </c>
      <c r="C1828" s="1" t="s">
        <v>13</v>
      </c>
      <c r="D1828" s="1" t="s">
        <v>7</v>
      </c>
      <c r="E1828" s="2">
        <v>46230.478472222218</v>
      </c>
      <c r="F1828" s="3">
        <f>IF(tbl[[#This Row],[First_Contact_Timestamp]]="",0,1)</f>
        <v>1</v>
      </c>
      <c r="G1828" s="5">
        <f>IF(tbl[[#This Row],[Contacted?]]=0,"",(tbl[[#This Row],[First_Contact_Timestamp]]-tbl[[#This Row],[Lead_Timestamp]])*(24*60))</f>
        <v>14.99999999650754</v>
      </c>
      <c r="H1828" s="1" t="str" cm="1">
        <f t="array" ref="H18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29" spans="1:8" x14ac:dyDescent="0.35">
      <c r="A1829" s="2">
        <v>46230.50277777778</v>
      </c>
      <c r="B1829" s="9">
        <v>46230</v>
      </c>
      <c r="C1829" s="1" t="s">
        <v>11</v>
      </c>
      <c r="D1829" s="1" t="s">
        <v>5</v>
      </c>
      <c r="E1829" s="2">
        <v>46230.505416666667</v>
      </c>
      <c r="F1829" s="3">
        <f>IF(tbl[[#This Row],[First_Contact_Timestamp]]="",0,1)</f>
        <v>1</v>
      </c>
      <c r="G1829" s="5">
        <f>IF(tbl[[#This Row],[Contacted?]]=0,"",(tbl[[#This Row],[First_Contact_Timestamp]]-tbl[[#This Row],[Lead_Timestamp]])*(24*60))</f>
        <v>3.7999999977182597</v>
      </c>
      <c r="H1829" s="1" t="str" cm="1">
        <f t="array" ref="H18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30" spans="1:8" x14ac:dyDescent="0.35">
      <c r="A1830" s="2">
        <v>46230.790277777778</v>
      </c>
      <c r="B1830" s="9">
        <v>46230</v>
      </c>
      <c r="C1830" s="1" t="s">
        <v>13</v>
      </c>
      <c r="D1830" s="1" t="s">
        <v>6</v>
      </c>
      <c r="E1830" s="2">
        <v>46230.794583333343</v>
      </c>
      <c r="F1830" s="3">
        <f>IF(tbl[[#This Row],[First_Contact_Timestamp]]="",0,1)</f>
        <v>1</v>
      </c>
      <c r="G1830" s="5">
        <f>IF(tbl[[#This Row],[Contacted?]]=0,"",(tbl[[#This Row],[First_Contact_Timestamp]]-tbl[[#This Row],[Lead_Timestamp]])*(24*60))</f>
        <v>6.2000000139232725</v>
      </c>
      <c r="H1830" s="1" t="str" cm="1">
        <f t="array" ref="H18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1" spans="1:8" x14ac:dyDescent="0.35">
      <c r="A1831" s="2">
        <v>46230.907638888893</v>
      </c>
      <c r="B1831" s="9">
        <v>46230</v>
      </c>
      <c r="C1831" s="1" t="s">
        <v>13</v>
      </c>
      <c r="D1831" s="1" t="s">
        <v>9</v>
      </c>
      <c r="E1831" s="2">
        <v>46230.913541666669</v>
      </c>
      <c r="F1831" s="3">
        <f>IF(tbl[[#This Row],[First_Contact_Timestamp]]="",0,1)</f>
        <v>1</v>
      </c>
      <c r="G1831" s="5">
        <f>IF(tbl[[#This Row],[Contacted?]]=0,"",(tbl[[#This Row],[First_Contact_Timestamp]]-tbl[[#This Row],[Lead_Timestamp]])*(24*60))</f>
        <v>8.4999999962747097</v>
      </c>
      <c r="H1831" s="1" t="str" cm="1">
        <f t="array" ref="H18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2" spans="1:8" x14ac:dyDescent="0.35">
      <c r="A1832" s="2">
        <v>46230.993055555547</v>
      </c>
      <c r="B1832" s="9">
        <v>46230</v>
      </c>
      <c r="C1832" s="1" t="s">
        <v>14</v>
      </c>
      <c r="D1832" s="1" t="s">
        <v>9</v>
      </c>
      <c r="E1832" s="2">
        <v>46231.008472222216</v>
      </c>
      <c r="F1832" s="3">
        <f>IF(tbl[[#This Row],[First_Contact_Timestamp]]="",0,1)</f>
        <v>1</v>
      </c>
      <c r="G1832" s="5">
        <f>IF(tbl[[#This Row],[Contacted?]]=0,"",(tbl[[#This Row],[First_Contact_Timestamp]]-tbl[[#This Row],[Lead_Timestamp]])*(24*60))</f>
        <v>22.200000003213063</v>
      </c>
      <c r="H1832" s="1" t="str" cm="1">
        <f t="array" ref="H18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33" spans="1:8" x14ac:dyDescent="0.35">
      <c r="A1833" s="2">
        <v>46230.995138888888</v>
      </c>
      <c r="B1833" s="9">
        <v>46230</v>
      </c>
      <c r="C1833" s="1" t="s">
        <v>13</v>
      </c>
      <c r="D1833" s="1" t="s">
        <v>5</v>
      </c>
      <c r="E1833" s="2">
        <v>46230.996944444443</v>
      </c>
      <c r="F1833" s="3">
        <f>IF(tbl[[#This Row],[First_Contact_Timestamp]]="",0,1)</f>
        <v>1</v>
      </c>
      <c r="G1833" s="5">
        <f>IF(tbl[[#This Row],[Contacted?]]=0,"",(tbl[[#This Row],[First_Contact_Timestamp]]-tbl[[#This Row],[Lead_Timestamp]])*(24*60))</f>
        <v>2.6000000000931323</v>
      </c>
      <c r="H1833" s="1" t="str" cm="1">
        <f t="array" ref="H18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34" spans="1:8" x14ac:dyDescent="0.35">
      <c r="A1834" s="2">
        <v>46231.044444444437</v>
      </c>
      <c r="B1834" s="9">
        <v>46231</v>
      </c>
      <c r="C1834" s="1" t="s">
        <v>12</v>
      </c>
      <c r="D1834" s="1" t="s">
        <v>5</v>
      </c>
      <c r="E1834" s="2">
        <v>46231.050347222219</v>
      </c>
      <c r="F1834" s="3">
        <f>IF(tbl[[#This Row],[First_Contact_Timestamp]]="",0,1)</f>
        <v>1</v>
      </c>
      <c r="G1834" s="5">
        <f>IF(tbl[[#This Row],[Contacted?]]=0,"",(tbl[[#This Row],[First_Contact_Timestamp]]-tbl[[#This Row],[Lead_Timestamp]])*(24*60))</f>
        <v>8.5000000067520887</v>
      </c>
      <c r="H1834" s="1" t="str" cm="1">
        <f t="array" ref="H18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5" spans="1:8" x14ac:dyDescent="0.35">
      <c r="A1835" s="2">
        <v>46231.204861111109</v>
      </c>
      <c r="B1835" s="9">
        <v>46231</v>
      </c>
      <c r="C1835" s="1" t="s">
        <v>13</v>
      </c>
      <c r="D1835" s="1" t="s">
        <v>8</v>
      </c>
      <c r="E1835" s="2">
        <v>46231.21020833333</v>
      </c>
      <c r="F1835" s="3">
        <f>IF(tbl[[#This Row],[First_Contact_Timestamp]]="",0,1)</f>
        <v>1</v>
      </c>
      <c r="G1835" s="5">
        <f>IF(tbl[[#This Row],[Contacted?]]=0,"",(tbl[[#This Row],[First_Contact_Timestamp]]-tbl[[#This Row],[Lead_Timestamp]])*(24*60))</f>
        <v>7.6999999978579581</v>
      </c>
      <c r="H1835" s="1" t="str" cm="1">
        <f t="array" ref="H18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6" spans="1:8" x14ac:dyDescent="0.35">
      <c r="A1836" s="2">
        <v>46231.247916666667</v>
      </c>
      <c r="B1836" s="9">
        <v>46231</v>
      </c>
      <c r="C1836" s="1" t="s">
        <v>10</v>
      </c>
      <c r="D1836" s="1" t="s">
        <v>9</v>
      </c>
      <c r="E1836" s="2">
        <v>46231.254305555558</v>
      </c>
      <c r="F1836" s="3">
        <f>IF(tbl[[#This Row],[First_Contact_Timestamp]]="",0,1)</f>
        <v>1</v>
      </c>
      <c r="G1836" s="5">
        <f>IF(tbl[[#This Row],[Contacted?]]=0,"",(tbl[[#This Row],[First_Contact_Timestamp]]-tbl[[#This Row],[Lead_Timestamp]])*(24*60))</f>
        <v>9.2000000027474016</v>
      </c>
      <c r="H1836" s="1" t="str" cm="1">
        <f t="array" ref="H18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37" spans="1:8" x14ac:dyDescent="0.35">
      <c r="A1837" s="2">
        <v>46231.306250000001</v>
      </c>
      <c r="B1837" s="9">
        <v>46231</v>
      </c>
      <c r="C1837" s="1" t="s">
        <v>12</v>
      </c>
      <c r="D1837" s="1" t="s">
        <v>8</v>
      </c>
      <c r="F1837" s="3">
        <f>IF(tbl[[#This Row],[First_Contact_Timestamp]]="",0,1)</f>
        <v>0</v>
      </c>
      <c r="G1837" s="5" t="str">
        <f>IF(tbl[[#This Row],[Contacted?]]=0,"",(tbl[[#This Row],[First_Contact_Timestamp]]-tbl[[#This Row],[Lead_Timestamp]])*(24*60))</f>
        <v/>
      </c>
      <c r="H1837" s="1" t="str" cm="1">
        <f t="array" ref="H18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38" spans="1:8" x14ac:dyDescent="0.35">
      <c r="A1838" s="2">
        <v>46231.311111111107</v>
      </c>
      <c r="B1838" s="9">
        <v>46231</v>
      </c>
      <c r="C1838" s="1" t="s">
        <v>14</v>
      </c>
      <c r="D1838" s="1" t="s">
        <v>7</v>
      </c>
      <c r="E1838" s="2">
        <v>46231.330416666657</v>
      </c>
      <c r="F1838" s="3">
        <f>IF(tbl[[#This Row],[First_Contact_Timestamp]]="",0,1)</f>
        <v>1</v>
      </c>
      <c r="G1838" s="5">
        <f>IF(tbl[[#This Row],[Contacted?]]=0,"",(tbl[[#This Row],[First_Contact_Timestamp]]-tbl[[#This Row],[Lead_Timestamp]])*(24*60))</f>
        <v>27.799999992130324</v>
      </c>
      <c r="H1838" s="1" t="str" cm="1">
        <f t="array" ref="H18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39" spans="1:8" x14ac:dyDescent="0.35">
      <c r="A1839" s="2">
        <v>46231.481249999997</v>
      </c>
      <c r="B1839" s="9">
        <v>46231</v>
      </c>
      <c r="C1839" s="1" t="s">
        <v>14</v>
      </c>
      <c r="D1839" s="1" t="s">
        <v>7</v>
      </c>
      <c r="E1839" s="2">
        <v>46231.507430555554</v>
      </c>
      <c r="F1839" s="3">
        <f>IF(tbl[[#This Row],[First_Contact_Timestamp]]="",0,1)</f>
        <v>1</v>
      </c>
      <c r="G1839" s="5">
        <f>IF(tbl[[#This Row],[Contacted?]]=0,"",(tbl[[#This Row],[First_Contact_Timestamp]]-tbl[[#This Row],[Lead_Timestamp]])*(24*60))</f>
        <v>37.700000001350418</v>
      </c>
      <c r="H1839" s="1" t="str" cm="1">
        <f t="array" ref="H18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840" spans="1:8" x14ac:dyDescent="0.35">
      <c r="A1840" s="2">
        <v>46231.76458333333</v>
      </c>
      <c r="B1840" s="9">
        <v>46231</v>
      </c>
      <c r="C1840" s="1" t="s">
        <v>14</v>
      </c>
      <c r="D1840" s="1" t="s">
        <v>9</v>
      </c>
      <c r="F1840" s="3">
        <f>IF(tbl[[#This Row],[First_Contact_Timestamp]]="",0,1)</f>
        <v>0</v>
      </c>
      <c r="G1840" s="5" t="str">
        <f>IF(tbl[[#This Row],[Contacted?]]=0,"",(tbl[[#This Row],[First_Contact_Timestamp]]-tbl[[#This Row],[Lead_Timestamp]])*(24*60))</f>
        <v/>
      </c>
      <c r="H1840" s="1" t="str" cm="1">
        <f t="array" ref="H18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41" spans="1:8" x14ac:dyDescent="0.35">
      <c r="A1841" s="2">
        <v>46231.78402777778</v>
      </c>
      <c r="B1841" s="9">
        <v>46231</v>
      </c>
      <c r="C1841" s="1" t="s">
        <v>14</v>
      </c>
      <c r="D1841" s="1" t="s">
        <v>9</v>
      </c>
      <c r="F1841" s="3">
        <f>IF(tbl[[#This Row],[First_Contact_Timestamp]]="",0,1)</f>
        <v>0</v>
      </c>
      <c r="G1841" s="5" t="str">
        <f>IF(tbl[[#This Row],[Contacted?]]=0,"",(tbl[[#This Row],[First_Contact_Timestamp]]-tbl[[#This Row],[Lead_Timestamp]])*(24*60))</f>
        <v/>
      </c>
      <c r="H1841" s="1" t="str" cm="1">
        <f t="array" ref="H18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42" spans="1:8" x14ac:dyDescent="0.35">
      <c r="A1842" s="2">
        <v>46231.850694444453</v>
      </c>
      <c r="B1842" s="9">
        <v>46231</v>
      </c>
      <c r="C1842" s="1" t="s">
        <v>13</v>
      </c>
      <c r="D1842" s="1" t="s">
        <v>5</v>
      </c>
      <c r="F1842" s="3">
        <f>IF(tbl[[#This Row],[First_Contact_Timestamp]]="",0,1)</f>
        <v>0</v>
      </c>
      <c r="G1842" s="5" t="str">
        <f>IF(tbl[[#This Row],[Contacted?]]=0,"",(tbl[[#This Row],[First_Contact_Timestamp]]-tbl[[#This Row],[Lead_Timestamp]])*(24*60))</f>
        <v/>
      </c>
      <c r="H1842" s="1" t="str" cm="1">
        <f t="array" ref="H18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43" spans="1:8" x14ac:dyDescent="0.35">
      <c r="A1843" s="2">
        <v>46231.950694444437</v>
      </c>
      <c r="B1843" s="9">
        <v>46231</v>
      </c>
      <c r="C1843" s="1" t="s">
        <v>13</v>
      </c>
      <c r="D1843" s="1" t="s">
        <v>9</v>
      </c>
      <c r="E1843" s="2">
        <v>46231.954861111109</v>
      </c>
      <c r="F1843" s="3">
        <f>IF(tbl[[#This Row],[First_Contact_Timestamp]]="",0,1)</f>
        <v>1</v>
      </c>
      <c r="G1843" s="5">
        <f>IF(tbl[[#This Row],[Contacted?]]=0,"",(tbl[[#This Row],[First_Contact_Timestamp]]-tbl[[#This Row],[Lead_Timestamp]])*(24*60))</f>
        <v>6.0000000090803951</v>
      </c>
      <c r="H1843" s="1" t="str" cm="1">
        <f t="array" ref="H18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44" spans="1:8" x14ac:dyDescent="0.35">
      <c r="A1844" s="2">
        <v>46232.031944444447</v>
      </c>
      <c r="B1844" s="9">
        <v>46232</v>
      </c>
      <c r="C1844" s="1" t="s">
        <v>12</v>
      </c>
      <c r="D1844" s="1" t="s">
        <v>9</v>
      </c>
      <c r="E1844" s="2">
        <v>46232.035624999997</v>
      </c>
      <c r="F1844" s="3">
        <f>IF(tbl[[#This Row],[First_Contact_Timestamp]]="",0,1)</f>
        <v>1</v>
      </c>
      <c r="G1844" s="5">
        <f>IF(tbl[[#This Row],[Contacted?]]=0,"",(tbl[[#This Row],[First_Contact_Timestamp]]-tbl[[#This Row],[Lead_Timestamp]])*(24*60))</f>
        <v>5.2999999921303242</v>
      </c>
      <c r="H1844" s="1" t="str" cm="1">
        <f t="array" ref="H18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45" spans="1:8" x14ac:dyDescent="0.35">
      <c r="A1845" s="2">
        <v>46232.259027777778</v>
      </c>
      <c r="B1845" s="9">
        <v>46232</v>
      </c>
      <c r="C1845" s="1" t="s">
        <v>13</v>
      </c>
      <c r="D1845" s="1" t="s">
        <v>6</v>
      </c>
      <c r="E1845" s="2">
        <v>46232.263611111113</v>
      </c>
      <c r="F1845" s="3">
        <f>IF(tbl[[#This Row],[First_Contact_Timestamp]]="",0,1)</f>
        <v>1</v>
      </c>
      <c r="G1845" s="5">
        <f>IF(tbl[[#This Row],[Contacted?]]=0,"",(tbl[[#This Row],[First_Contact_Timestamp]]-tbl[[#This Row],[Lead_Timestamp]])*(24*60))</f>
        <v>6.6000000026542693</v>
      </c>
      <c r="H1845" s="1" t="str" cm="1">
        <f t="array" ref="H18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46" spans="1:8" x14ac:dyDescent="0.35">
      <c r="A1846" s="2">
        <v>46232.268055555563</v>
      </c>
      <c r="B1846" s="9">
        <v>46232</v>
      </c>
      <c r="C1846" s="1" t="s">
        <v>13</v>
      </c>
      <c r="D1846" s="1" t="s">
        <v>7</v>
      </c>
      <c r="E1846" s="2">
        <v>46232.273958333331</v>
      </c>
      <c r="F1846" s="3">
        <f>IF(tbl[[#This Row],[First_Contact_Timestamp]]="",0,1)</f>
        <v>1</v>
      </c>
      <c r="G1846" s="5">
        <f>IF(tbl[[#This Row],[Contacted?]]=0,"",(tbl[[#This Row],[First_Contact_Timestamp]]-tbl[[#This Row],[Lead_Timestamp]])*(24*60))</f>
        <v>8.4999999857973307</v>
      </c>
      <c r="H1846" s="1" t="str" cm="1">
        <f t="array" ref="H18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47" spans="1:8" x14ac:dyDescent="0.35">
      <c r="A1847" s="2">
        <v>46232.288194444453</v>
      </c>
      <c r="B1847" s="9">
        <v>46232</v>
      </c>
      <c r="C1847" s="1" t="s">
        <v>14</v>
      </c>
      <c r="D1847" s="1" t="s">
        <v>8</v>
      </c>
      <c r="E1847" s="2">
        <v>46232.291458333333</v>
      </c>
      <c r="F1847" s="3">
        <f>IF(tbl[[#This Row],[First_Contact_Timestamp]]="",0,1)</f>
        <v>1</v>
      </c>
      <c r="G1847" s="5">
        <f>IF(tbl[[#This Row],[Contacted?]]=0,"",(tbl[[#This Row],[First_Contact_Timestamp]]-tbl[[#This Row],[Lead_Timestamp]])*(24*60))</f>
        <v>4.699999988079071</v>
      </c>
      <c r="H1847" s="1" t="str" cm="1">
        <f t="array" ref="H18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48" spans="1:8" x14ac:dyDescent="0.35">
      <c r="A1848" s="2">
        <v>46232.324305555558</v>
      </c>
      <c r="B1848" s="9">
        <v>46232</v>
      </c>
      <c r="C1848" s="1" t="s">
        <v>12</v>
      </c>
      <c r="D1848" s="1" t="s">
        <v>8</v>
      </c>
      <c r="E1848" s="2">
        <v>46232.344513888893</v>
      </c>
      <c r="F1848" s="3">
        <f>IF(tbl[[#This Row],[First_Contact_Timestamp]]="",0,1)</f>
        <v>1</v>
      </c>
      <c r="G1848" s="5">
        <f>IF(tbl[[#This Row],[Contacted?]]=0,"",(tbl[[#This Row],[First_Contact_Timestamp]]-tbl[[#This Row],[Lead_Timestamp]])*(24*60))</f>
        <v>29.100000002654269</v>
      </c>
      <c r="H1848" s="1" t="str" cm="1">
        <f t="array" ref="H18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49" spans="1:8" x14ac:dyDescent="0.35">
      <c r="A1849" s="2">
        <v>46232.607638888891</v>
      </c>
      <c r="B1849" s="9">
        <v>46232</v>
      </c>
      <c r="C1849" s="1" t="s">
        <v>14</v>
      </c>
      <c r="D1849" s="1" t="s">
        <v>6</v>
      </c>
      <c r="E1849" s="2">
        <v>46232.663055555553</v>
      </c>
      <c r="F1849" s="3">
        <f>IF(tbl[[#This Row],[First_Contact_Timestamp]]="",0,1)</f>
        <v>1</v>
      </c>
      <c r="G1849" s="5">
        <f>IF(tbl[[#This Row],[Contacted?]]=0,"",(tbl[[#This Row],[First_Contact_Timestamp]]-tbl[[#This Row],[Lead_Timestamp]])*(24*60))</f>
        <v>79.799999993992969</v>
      </c>
      <c r="H1849" s="1" t="str" cm="1">
        <f t="array" ref="H18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850" spans="1:8" x14ac:dyDescent="0.35">
      <c r="A1850" s="2">
        <v>46232.615277777782</v>
      </c>
      <c r="B1850" s="9">
        <v>46232</v>
      </c>
      <c r="C1850" s="1" t="s">
        <v>12</v>
      </c>
      <c r="D1850" s="1" t="s">
        <v>7</v>
      </c>
      <c r="E1850" s="2">
        <v>46232.620486111111</v>
      </c>
      <c r="F1850" s="3">
        <f>IF(tbl[[#This Row],[First_Contact_Timestamp]]="",0,1)</f>
        <v>1</v>
      </c>
      <c r="G1850" s="5">
        <f>IF(tbl[[#This Row],[Contacted?]]=0,"",(tbl[[#This Row],[First_Contact_Timestamp]]-tbl[[#This Row],[Lead_Timestamp]])*(24*60))</f>
        <v>7.4999999930150807</v>
      </c>
      <c r="H1850" s="1" t="str" cm="1">
        <f t="array" ref="H18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51" spans="1:8" x14ac:dyDescent="0.35">
      <c r="A1851" s="2">
        <v>46232.779166666667</v>
      </c>
      <c r="B1851" s="9">
        <v>46232</v>
      </c>
      <c r="C1851" s="1" t="s">
        <v>13</v>
      </c>
      <c r="D1851" s="1" t="s">
        <v>6</v>
      </c>
      <c r="E1851" s="2">
        <v>46232.787083333344</v>
      </c>
      <c r="F1851" s="3">
        <f>IF(tbl[[#This Row],[First_Contact_Timestamp]]="",0,1)</f>
        <v>1</v>
      </c>
      <c r="G1851" s="5">
        <f>IF(tbl[[#This Row],[Contacted?]]=0,"",(tbl[[#This Row],[First_Contact_Timestamp]]-tbl[[#This Row],[Lead_Timestamp]])*(24*60))</f>
        <v>11.400000014109537</v>
      </c>
      <c r="H1851" s="1" t="str" cm="1">
        <f t="array" ref="H18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52" spans="1:8" x14ac:dyDescent="0.35">
      <c r="A1852" s="2">
        <v>46232.972916666673</v>
      </c>
      <c r="B1852" s="9">
        <v>46232</v>
      </c>
      <c r="C1852" s="1" t="s">
        <v>11</v>
      </c>
      <c r="D1852" s="1" t="s">
        <v>6</v>
      </c>
      <c r="E1852" s="2">
        <v>46233.006874999999</v>
      </c>
      <c r="F1852" s="3">
        <f>IF(tbl[[#This Row],[First_Contact_Timestamp]]="",0,1)</f>
        <v>1</v>
      </c>
      <c r="G1852" s="5">
        <f>IF(tbl[[#This Row],[Contacted?]]=0,"",(tbl[[#This Row],[First_Contact_Timestamp]]-tbl[[#This Row],[Lead_Timestamp]])*(24*60))</f>
        <v>48.899999989662319</v>
      </c>
      <c r="H1852" s="1" t="str" cm="1">
        <f t="array" ref="H18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853" spans="1:8" x14ac:dyDescent="0.35">
      <c r="A1853" s="2">
        <v>46233.065972222219</v>
      </c>
      <c r="B1853" s="9">
        <v>46233</v>
      </c>
      <c r="C1853" s="1" t="s">
        <v>10</v>
      </c>
      <c r="D1853" s="1" t="s">
        <v>8</v>
      </c>
      <c r="E1853" s="2">
        <v>46233.073472222219</v>
      </c>
      <c r="F1853" s="3">
        <f>IF(tbl[[#This Row],[First_Contact_Timestamp]]="",0,1)</f>
        <v>1</v>
      </c>
      <c r="G1853" s="5">
        <f>IF(tbl[[#This Row],[Contacted?]]=0,"",(tbl[[#This Row],[First_Contact_Timestamp]]-tbl[[#This Row],[Lead_Timestamp]])*(24*60))</f>
        <v>10.799999999580905</v>
      </c>
      <c r="H1853" s="1" t="str" cm="1">
        <f t="array" ref="H18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54" spans="1:8" x14ac:dyDescent="0.35">
      <c r="A1854" s="2">
        <v>46233.28125</v>
      </c>
      <c r="B1854" s="9">
        <v>46233</v>
      </c>
      <c r="C1854" s="1" t="s">
        <v>12</v>
      </c>
      <c r="D1854" s="1" t="s">
        <v>8</v>
      </c>
      <c r="E1854" s="2">
        <v>46233.292430555557</v>
      </c>
      <c r="F1854" s="3">
        <f>IF(tbl[[#This Row],[First_Contact_Timestamp]]="",0,1)</f>
        <v>1</v>
      </c>
      <c r="G1854" s="5">
        <f>IF(tbl[[#This Row],[Contacted?]]=0,"",(tbl[[#This Row],[First_Contact_Timestamp]]-tbl[[#This Row],[Lead_Timestamp]])*(24*60))</f>
        <v>16.100000002188608</v>
      </c>
      <c r="H1854" s="1" t="str" cm="1">
        <f t="array" ref="H18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55" spans="1:8" x14ac:dyDescent="0.35">
      <c r="A1855" s="2">
        <v>46233.602083333331</v>
      </c>
      <c r="B1855" s="9">
        <v>46233</v>
      </c>
      <c r="C1855" s="1" t="s">
        <v>12</v>
      </c>
      <c r="D1855" s="1" t="s">
        <v>5</v>
      </c>
      <c r="E1855" s="2">
        <v>46233.60701388889</v>
      </c>
      <c r="F1855" s="3">
        <f>IF(tbl[[#This Row],[First_Contact_Timestamp]]="",0,1)</f>
        <v>1</v>
      </c>
      <c r="G1855" s="5">
        <f>IF(tbl[[#This Row],[Contacted?]]=0,"",(tbl[[#This Row],[First_Contact_Timestamp]]-tbl[[#This Row],[Lead_Timestamp]])*(24*60))</f>
        <v>7.1000000042840838</v>
      </c>
      <c r="H1855" s="1" t="str" cm="1">
        <f t="array" ref="H18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56" spans="1:8" x14ac:dyDescent="0.35">
      <c r="A1856" s="2">
        <v>46233.692361111112</v>
      </c>
      <c r="B1856" s="9">
        <v>46233</v>
      </c>
      <c r="C1856" s="1" t="s">
        <v>10</v>
      </c>
      <c r="D1856" s="1" t="s">
        <v>5</v>
      </c>
      <c r="E1856" s="2">
        <v>46233.697430555563</v>
      </c>
      <c r="F1856" s="3">
        <f>IF(tbl[[#This Row],[First_Contact_Timestamp]]="",0,1)</f>
        <v>1</v>
      </c>
      <c r="G1856" s="5">
        <f>IF(tbl[[#This Row],[Contacted?]]=0,"",(tbl[[#This Row],[First_Contact_Timestamp]]-tbl[[#This Row],[Lead_Timestamp]])*(24*60))</f>
        <v>7.3000000091269612</v>
      </c>
      <c r="H1856" s="1" t="str" cm="1">
        <f t="array" ref="H18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57" spans="1:8" x14ac:dyDescent="0.35">
      <c r="A1857" s="2">
        <v>46233.706250000003</v>
      </c>
      <c r="B1857" s="9">
        <v>46233</v>
      </c>
      <c r="C1857" s="1" t="s">
        <v>11</v>
      </c>
      <c r="D1857" s="1" t="s">
        <v>5</v>
      </c>
      <c r="E1857" s="2">
        <v>46233.710277777784</v>
      </c>
      <c r="F1857" s="3">
        <f>IF(tbl[[#This Row],[First_Contact_Timestamp]]="",0,1)</f>
        <v>1</v>
      </c>
      <c r="G1857" s="5">
        <f>IF(tbl[[#This Row],[Contacted?]]=0,"",(tbl[[#This Row],[First_Contact_Timestamp]]-tbl[[#This Row],[Lead_Timestamp]])*(24*60))</f>
        <v>5.8000000042375177</v>
      </c>
      <c r="H1857" s="1" t="str" cm="1">
        <f t="array" ref="H18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58" spans="1:8" x14ac:dyDescent="0.35">
      <c r="A1858" s="2">
        <v>46233.712500000001</v>
      </c>
      <c r="B1858" s="9">
        <v>46233</v>
      </c>
      <c r="C1858" s="1" t="s">
        <v>12</v>
      </c>
      <c r="D1858" s="1" t="s">
        <v>7</v>
      </c>
      <c r="E1858" s="2">
        <v>46233.722083333327</v>
      </c>
      <c r="F1858" s="3">
        <f>IF(tbl[[#This Row],[First_Contact_Timestamp]]="",0,1)</f>
        <v>1</v>
      </c>
      <c r="G1858" s="5">
        <f>IF(tbl[[#This Row],[Contacted?]]=0,"",(tbl[[#This Row],[First_Contact_Timestamp]]-tbl[[#This Row],[Lead_Timestamp]])*(24*60))</f>
        <v>13.799999988405034</v>
      </c>
      <c r="H1858" s="1" t="str" cm="1">
        <f t="array" ref="H18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59" spans="1:8" x14ac:dyDescent="0.35">
      <c r="A1859" s="2">
        <v>46233.810416666667</v>
      </c>
      <c r="B1859" s="9">
        <v>46233</v>
      </c>
      <c r="C1859" s="1" t="s">
        <v>14</v>
      </c>
      <c r="D1859" s="1" t="s">
        <v>7</v>
      </c>
      <c r="E1859" s="2">
        <v>46233.816388888888</v>
      </c>
      <c r="F1859" s="3">
        <f>IF(tbl[[#This Row],[First_Contact_Timestamp]]="",0,1)</f>
        <v>1</v>
      </c>
      <c r="G1859" s="5">
        <f>IF(tbl[[#This Row],[Contacted?]]=0,"",(tbl[[#This Row],[First_Contact_Timestamp]]-tbl[[#This Row],[Lead_Timestamp]])*(24*60))</f>
        <v>8.5999999986961484</v>
      </c>
      <c r="H1859" s="1" t="str" cm="1">
        <f t="array" ref="H18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0" spans="1:8" x14ac:dyDescent="0.35">
      <c r="A1860" s="2">
        <v>46233.928472222222</v>
      </c>
      <c r="B1860" s="9">
        <v>46233</v>
      </c>
      <c r="C1860" s="1" t="s">
        <v>11</v>
      </c>
      <c r="D1860" s="1" t="s">
        <v>9</v>
      </c>
      <c r="E1860" s="2">
        <v>46233.934236111112</v>
      </c>
      <c r="F1860" s="3">
        <f>IF(tbl[[#This Row],[First_Contact_Timestamp]]="",0,1)</f>
        <v>1</v>
      </c>
      <c r="G1860" s="5">
        <f>IF(tbl[[#This Row],[Contacted?]]=0,"",(tbl[[#This Row],[First_Contact_Timestamp]]-tbl[[#This Row],[Lead_Timestamp]])*(24*60))</f>
        <v>8.3000000019092113</v>
      </c>
      <c r="H1860" s="1" t="str" cm="1">
        <f t="array" ref="H18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1" spans="1:8" x14ac:dyDescent="0.35">
      <c r="A1861" s="2">
        <v>46234.076388888891</v>
      </c>
      <c r="B1861" s="9">
        <v>46234</v>
      </c>
      <c r="C1861" s="1" t="s">
        <v>11</v>
      </c>
      <c r="D1861" s="1" t="s">
        <v>6</v>
      </c>
      <c r="E1861" s="2">
        <v>46234.083194444444</v>
      </c>
      <c r="F1861" s="3">
        <f>IF(tbl[[#This Row],[First_Contact_Timestamp]]="",0,1)</f>
        <v>1</v>
      </c>
      <c r="G1861" s="5">
        <f>IF(tbl[[#This Row],[Contacted?]]=0,"",(tbl[[#This Row],[First_Contact_Timestamp]]-tbl[[#This Row],[Lead_Timestamp]])*(24*60))</f>
        <v>9.7999999963212758</v>
      </c>
      <c r="H1861" s="1" t="str" cm="1">
        <f t="array" ref="H18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2" spans="1:8" x14ac:dyDescent="0.35">
      <c r="A1862" s="2">
        <v>46234.326388888891</v>
      </c>
      <c r="B1862" s="9">
        <v>46234</v>
      </c>
      <c r="C1862" s="1" t="s">
        <v>14</v>
      </c>
      <c r="D1862" s="1" t="s">
        <v>7</v>
      </c>
      <c r="F1862" s="3">
        <f>IF(tbl[[#This Row],[First_Contact_Timestamp]]="",0,1)</f>
        <v>0</v>
      </c>
      <c r="G1862" s="5" t="str">
        <f>IF(tbl[[#This Row],[Contacted?]]=0,"",(tbl[[#This Row],[First_Contact_Timestamp]]-tbl[[#This Row],[Lead_Timestamp]])*(24*60))</f>
        <v/>
      </c>
      <c r="H1862" s="1" t="str" cm="1">
        <f t="array" ref="H18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63" spans="1:8" x14ac:dyDescent="0.35">
      <c r="A1863" s="2">
        <v>46234.370833333327</v>
      </c>
      <c r="B1863" s="9">
        <v>46234</v>
      </c>
      <c r="C1863" s="1" t="s">
        <v>14</v>
      </c>
      <c r="D1863" s="1" t="s">
        <v>5</v>
      </c>
      <c r="E1863" s="2">
        <v>46234.376111111109</v>
      </c>
      <c r="F1863" s="3">
        <f>IF(tbl[[#This Row],[First_Contact_Timestamp]]="",0,1)</f>
        <v>1</v>
      </c>
      <c r="G1863" s="5">
        <f>IF(tbl[[#This Row],[Contacted?]]=0,"",(tbl[[#This Row],[First_Contact_Timestamp]]-tbl[[#This Row],[Lead_Timestamp]])*(24*60))</f>
        <v>7.6000000059138983</v>
      </c>
      <c r="H1863" s="1" t="str" cm="1">
        <f t="array" ref="H18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4" spans="1:8" x14ac:dyDescent="0.35">
      <c r="A1864" s="2">
        <v>46234.630555555559</v>
      </c>
      <c r="B1864" s="9">
        <v>46234</v>
      </c>
      <c r="C1864" s="1" t="s">
        <v>14</v>
      </c>
      <c r="D1864" s="1" t="s">
        <v>8</v>
      </c>
      <c r="E1864" s="2">
        <v>46234.636736111112</v>
      </c>
      <c r="F1864" s="3">
        <f>IF(tbl[[#This Row],[First_Contact_Timestamp]]="",0,1)</f>
        <v>1</v>
      </c>
      <c r="G1864" s="5">
        <f>IF(tbl[[#This Row],[Contacted?]]=0,"",(tbl[[#This Row],[First_Contact_Timestamp]]-tbl[[#This Row],[Lead_Timestamp]])*(24*60))</f>
        <v>8.8999999954830855</v>
      </c>
      <c r="H1864" s="1" t="str" cm="1">
        <f t="array" ref="H18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5" spans="1:8" x14ac:dyDescent="0.35">
      <c r="A1865" s="2">
        <v>46235.093055555553</v>
      </c>
      <c r="B1865" s="9">
        <v>46235</v>
      </c>
      <c r="C1865" s="1" t="s">
        <v>10</v>
      </c>
      <c r="D1865" s="1" t="s">
        <v>9</v>
      </c>
      <c r="E1865" s="2">
        <v>46235.097708333327</v>
      </c>
      <c r="F1865" s="3">
        <f>IF(tbl[[#This Row],[First_Contact_Timestamp]]="",0,1)</f>
        <v>1</v>
      </c>
      <c r="G1865" s="5">
        <f>IF(tbl[[#This Row],[Contacted?]]=0,"",(tbl[[#This Row],[First_Contact_Timestamp]]-tbl[[#This Row],[Lead_Timestamp]])*(24*60))</f>
        <v>6.6999999945983291</v>
      </c>
      <c r="H1865" s="1" t="str" cm="1">
        <f t="array" ref="H18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6" spans="1:8" x14ac:dyDescent="0.35">
      <c r="A1866" s="2">
        <v>46235.095138888893</v>
      </c>
      <c r="B1866" s="9">
        <v>46235</v>
      </c>
      <c r="C1866" s="1" t="s">
        <v>14</v>
      </c>
      <c r="D1866" s="1" t="s">
        <v>6</v>
      </c>
      <c r="E1866" s="2">
        <v>46235.099444444437</v>
      </c>
      <c r="F1866" s="3">
        <f>IF(tbl[[#This Row],[First_Contact_Timestamp]]="",0,1)</f>
        <v>1</v>
      </c>
      <c r="G1866" s="5">
        <f>IF(tbl[[#This Row],[Contacted?]]=0,"",(tbl[[#This Row],[First_Contact_Timestamp]]-tbl[[#This Row],[Lead_Timestamp]])*(24*60))</f>
        <v>6.1999999824911356</v>
      </c>
      <c r="H1866" s="1" t="str" cm="1">
        <f t="array" ref="H18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7" spans="1:8" x14ac:dyDescent="0.35">
      <c r="A1867" s="2">
        <v>46235.195138888892</v>
      </c>
      <c r="B1867" s="9">
        <v>46235</v>
      </c>
      <c r="C1867" s="1" t="s">
        <v>10</v>
      </c>
      <c r="D1867" s="1" t="s">
        <v>8</v>
      </c>
      <c r="E1867" s="2">
        <v>46235.223749999997</v>
      </c>
      <c r="F1867" s="3">
        <f>IF(tbl[[#This Row],[First_Contact_Timestamp]]="",0,1)</f>
        <v>1</v>
      </c>
      <c r="G1867" s="5">
        <f>IF(tbl[[#This Row],[Contacted?]]=0,"",(tbl[[#This Row],[First_Contact_Timestamp]]-tbl[[#This Row],[Lead_Timestamp]])*(24*60))</f>
        <v>41.199999991804361</v>
      </c>
      <c r="H1867" s="1" t="str" cm="1">
        <f t="array" ref="H18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868" spans="1:8" x14ac:dyDescent="0.35">
      <c r="A1868" s="2">
        <v>46235.709722222222</v>
      </c>
      <c r="B1868" s="9">
        <v>46235</v>
      </c>
      <c r="C1868" s="1" t="s">
        <v>12</v>
      </c>
      <c r="D1868" s="1" t="s">
        <v>8</v>
      </c>
      <c r="E1868" s="2">
        <v>46235.713819444441</v>
      </c>
      <c r="F1868" s="3">
        <f>IF(tbl[[#This Row],[First_Contact_Timestamp]]="",0,1)</f>
        <v>1</v>
      </c>
      <c r="G1868" s="5">
        <f>IF(tbl[[#This Row],[Contacted?]]=0,"",(tbl[[#This Row],[First_Contact_Timestamp]]-tbl[[#This Row],[Lead_Timestamp]])*(24*60))</f>
        <v>5.8999999961815774</v>
      </c>
      <c r="H1868" s="1" t="str" cm="1">
        <f t="array" ref="H18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69" spans="1:8" x14ac:dyDescent="0.35">
      <c r="A1869" s="2">
        <v>46235.744444444441</v>
      </c>
      <c r="B1869" s="9">
        <v>46235</v>
      </c>
      <c r="C1869" s="1" t="s">
        <v>14</v>
      </c>
      <c r="D1869" s="1" t="s">
        <v>9</v>
      </c>
      <c r="E1869" s="2">
        <v>46235.752569444441</v>
      </c>
      <c r="F1869" s="3">
        <f>IF(tbl[[#This Row],[First_Contact_Timestamp]]="",0,1)</f>
        <v>1</v>
      </c>
      <c r="G1869" s="5">
        <f>IF(tbl[[#This Row],[Contacted?]]=0,"",(tbl[[#This Row],[First_Contact_Timestamp]]-tbl[[#This Row],[Lead_Timestamp]])*(24*60))</f>
        <v>11.700000000419095</v>
      </c>
      <c r="H1869" s="1" t="str" cm="1">
        <f t="array" ref="H18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70" spans="1:8" x14ac:dyDescent="0.35">
      <c r="A1870" s="2">
        <v>46235.910416666673</v>
      </c>
      <c r="B1870" s="9">
        <v>46235</v>
      </c>
      <c r="C1870" s="1" t="s">
        <v>11</v>
      </c>
      <c r="D1870" s="1" t="s">
        <v>6</v>
      </c>
      <c r="E1870" s="2">
        <v>46235.915555555563</v>
      </c>
      <c r="F1870" s="3">
        <f>IF(tbl[[#This Row],[First_Contact_Timestamp]]="",0,1)</f>
        <v>1</v>
      </c>
      <c r="G1870" s="5">
        <f>IF(tbl[[#This Row],[Contacted?]]=0,"",(tbl[[#This Row],[First_Contact_Timestamp]]-tbl[[#This Row],[Lead_Timestamp]])*(24*60))</f>
        <v>7.400000001071021</v>
      </c>
      <c r="H1870" s="1" t="str" cm="1">
        <f t="array" ref="H18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71" spans="1:8" x14ac:dyDescent="0.35">
      <c r="A1871" s="2">
        <v>46235.919444444437</v>
      </c>
      <c r="B1871" s="9">
        <v>46235</v>
      </c>
      <c r="C1871" s="1" t="s">
        <v>14</v>
      </c>
      <c r="D1871" s="1" t="s">
        <v>9</v>
      </c>
      <c r="E1871" s="2">
        <v>46235.928819444453</v>
      </c>
      <c r="F1871" s="3">
        <f>IF(tbl[[#This Row],[First_Contact_Timestamp]]="",0,1)</f>
        <v>1</v>
      </c>
      <c r="G1871" s="5">
        <f>IF(tbl[[#This Row],[Contacted?]]=0,"",(tbl[[#This Row],[First_Contact_Timestamp]]-tbl[[#This Row],[Lead_Timestamp]])*(24*60))</f>
        <v>13.500000023050234</v>
      </c>
      <c r="H1871" s="1" t="str" cm="1">
        <f t="array" ref="H18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72" spans="1:8" x14ac:dyDescent="0.35">
      <c r="A1872" s="2">
        <v>46236.052083333343</v>
      </c>
      <c r="B1872" s="9">
        <v>46236</v>
      </c>
      <c r="C1872" s="1" t="s">
        <v>12</v>
      </c>
      <c r="D1872" s="1" t="s">
        <v>9</v>
      </c>
      <c r="F1872" s="3">
        <f>IF(tbl[[#This Row],[First_Contact_Timestamp]]="",0,1)</f>
        <v>0</v>
      </c>
      <c r="G1872" s="5" t="str">
        <f>IF(tbl[[#This Row],[Contacted?]]=0,"",(tbl[[#This Row],[First_Contact_Timestamp]]-tbl[[#This Row],[Lead_Timestamp]])*(24*60))</f>
        <v/>
      </c>
      <c r="H1872" s="1" t="str" cm="1">
        <f t="array" ref="H18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73" spans="1:8" x14ac:dyDescent="0.35">
      <c r="A1873" s="2">
        <v>46236.259027777778</v>
      </c>
      <c r="B1873" s="9">
        <v>46236</v>
      </c>
      <c r="C1873" s="1" t="s">
        <v>12</v>
      </c>
      <c r="D1873" s="1" t="s">
        <v>8</v>
      </c>
      <c r="E1873" s="2">
        <v>46236.268333333333</v>
      </c>
      <c r="F1873" s="3">
        <f>IF(tbl[[#This Row],[First_Contact_Timestamp]]="",0,1)</f>
        <v>1</v>
      </c>
      <c r="G1873" s="5">
        <f>IF(tbl[[#This Row],[Contacted?]]=0,"",(tbl[[#This Row],[First_Contact_Timestamp]]-tbl[[#This Row],[Lead_Timestamp]])*(24*60))</f>
        <v>13.399999999674037</v>
      </c>
      <c r="H1873" s="1" t="str" cm="1">
        <f t="array" ref="H18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74" spans="1:8" x14ac:dyDescent="0.35">
      <c r="A1874" s="2">
        <v>46236.341666666667</v>
      </c>
      <c r="B1874" s="9">
        <v>46236</v>
      </c>
      <c r="C1874" s="1" t="s">
        <v>10</v>
      </c>
      <c r="D1874" s="1" t="s">
        <v>7</v>
      </c>
      <c r="E1874" s="2">
        <v>46236.346944444442</v>
      </c>
      <c r="F1874" s="3">
        <f>IF(tbl[[#This Row],[First_Contact_Timestamp]]="",0,1)</f>
        <v>1</v>
      </c>
      <c r="G1874" s="5">
        <f>IF(tbl[[#This Row],[Contacted?]]=0,"",(tbl[[#This Row],[First_Contact_Timestamp]]-tbl[[#This Row],[Lead_Timestamp]])*(24*60))</f>
        <v>7.5999999954365194</v>
      </c>
      <c r="H1874" s="1" t="str" cm="1">
        <f t="array" ref="H18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75" spans="1:8" x14ac:dyDescent="0.35">
      <c r="A1875" s="2">
        <v>46236.584027777782</v>
      </c>
      <c r="B1875" s="9">
        <v>46236</v>
      </c>
      <c r="C1875" s="1" t="s">
        <v>10</v>
      </c>
      <c r="D1875" s="1" t="s">
        <v>5</v>
      </c>
      <c r="E1875" s="2">
        <v>46236.590069444443</v>
      </c>
      <c r="F1875" s="3">
        <f>IF(tbl[[#This Row],[First_Contact_Timestamp]]="",0,1)</f>
        <v>1</v>
      </c>
      <c r="G1875" s="5">
        <f>IF(tbl[[#This Row],[Contacted?]]=0,"",(tbl[[#This Row],[First_Contact_Timestamp]]-tbl[[#This Row],[Lead_Timestamp]])*(24*60))</f>
        <v>8.6999999906402081</v>
      </c>
      <c r="H1875" s="1" t="str" cm="1">
        <f t="array" ref="H18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76" spans="1:8" x14ac:dyDescent="0.35">
      <c r="A1876" s="2">
        <v>46236.633333333331</v>
      </c>
      <c r="B1876" s="9">
        <v>46236</v>
      </c>
      <c r="C1876" s="1" t="s">
        <v>13</v>
      </c>
      <c r="D1876" s="1" t="s">
        <v>8</v>
      </c>
      <c r="E1876" s="2">
        <v>46236.635763888888</v>
      </c>
      <c r="F1876" s="3">
        <f>IF(tbl[[#This Row],[First_Contact_Timestamp]]="",0,1)</f>
        <v>1</v>
      </c>
      <c r="G1876" s="5">
        <f>IF(tbl[[#This Row],[Contacted?]]=0,"",(tbl[[#This Row],[First_Contact_Timestamp]]-tbl[[#This Row],[Lead_Timestamp]])*(24*60))</f>
        <v>3.5000000009313226</v>
      </c>
      <c r="H1876" s="1" t="str" cm="1">
        <f t="array" ref="H18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77" spans="1:8" x14ac:dyDescent="0.35">
      <c r="A1877" s="2">
        <v>46236.849305555559</v>
      </c>
      <c r="B1877" s="9">
        <v>46236</v>
      </c>
      <c r="C1877" s="1" t="s">
        <v>13</v>
      </c>
      <c r="D1877" s="1" t="s">
        <v>7</v>
      </c>
      <c r="E1877" s="2">
        <v>46236.852916666663</v>
      </c>
      <c r="F1877" s="3">
        <f>IF(tbl[[#This Row],[First_Contact_Timestamp]]="",0,1)</f>
        <v>1</v>
      </c>
      <c r="G1877" s="5">
        <f>IF(tbl[[#This Row],[Contacted?]]=0,"",(tbl[[#This Row],[First_Contact_Timestamp]]-tbl[[#This Row],[Lead_Timestamp]])*(24*60))</f>
        <v>5.1999999897088856</v>
      </c>
      <c r="H1877" s="1" t="str" cm="1">
        <f t="array" ref="H18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78" spans="1:8" x14ac:dyDescent="0.35">
      <c r="A1878" s="2">
        <v>46236.863194444442</v>
      </c>
      <c r="B1878" s="9">
        <v>46236</v>
      </c>
      <c r="C1878" s="1" t="s">
        <v>14</v>
      </c>
      <c r="D1878" s="1" t="s">
        <v>9</v>
      </c>
      <c r="E1878" s="2">
        <v>46236.870138888888</v>
      </c>
      <c r="F1878" s="3">
        <f>IF(tbl[[#This Row],[First_Contact_Timestamp]]="",0,1)</f>
        <v>1</v>
      </c>
      <c r="G1878" s="5">
        <f>IF(tbl[[#This Row],[Contacted?]]=0,"",(tbl[[#This Row],[First_Contact_Timestamp]]-tbl[[#This Row],[Lead_Timestamp]])*(24*60))</f>
        <v>10.000000001164153</v>
      </c>
      <c r="H1878" s="1" t="str" cm="1">
        <f t="array" ref="H18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79" spans="1:8" x14ac:dyDescent="0.35">
      <c r="A1879" s="2">
        <v>46236.954861111109</v>
      </c>
      <c r="B1879" s="9">
        <v>46236</v>
      </c>
      <c r="C1879" s="1" t="s">
        <v>11</v>
      </c>
      <c r="D1879" s="1" t="s">
        <v>8</v>
      </c>
      <c r="E1879" s="2">
        <v>46236.956666666672</v>
      </c>
      <c r="F1879" s="3">
        <f>IF(tbl[[#This Row],[First_Contact_Timestamp]]="",0,1)</f>
        <v>1</v>
      </c>
      <c r="G1879" s="5">
        <f>IF(tbl[[#This Row],[Contacted?]]=0,"",(tbl[[#This Row],[First_Contact_Timestamp]]-tbl[[#This Row],[Lead_Timestamp]])*(24*60))</f>
        <v>2.6000000105705112</v>
      </c>
      <c r="H1879" s="1" t="str" cm="1">
        <f t="array" ref="H18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80" spans="1:8" x14ac:dyDescent="0.35">
      <c r="A1880" s="2">
        <v>46237.078472222223</v>
      </c>
      <c r="B1880" s="9">
        <v>46237</v>
      </c>
      <c r="C1880" s="1" t="s">
        <v>12</v>
      </c>
      <c r="D1880" s="1" t="s">
        <v>6</v>
      </c>
      <c r="E1880" s="2">
        <v>46237.085625</v>
      </c>
      <c r="F1880" s="3">
        <f>IF(tbl[[#This Row],[First_Contact_Timestamp]]="",0,1)</f>
        <v>1</v>
      </c>
      <c r="G1880" s="5">
        <f>IF(tbl[[#This Row],[Contacted?]]=0,"",(tbl[[#This Row],[First_Contact_Timestamp]]-tbl[[#This Row],[Lead_Timestamp]])*(24*60))</f>
        <v>10.29999999795109</v>
      </c>
      <c r="H1880" s="1" t="str" cm="1">
        <f t="array" ref="H18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81" spans="1:8" x14ac:dyDescent="0.35">
      <c r="A1881" s="2">
        <v>46237.384722222218</v>
      </c>
      <c r="B1881" s="9">
        <v>46237</v>
      </c>
      <c r="C1881" s="1" t="s">
        <v>14</v>
      </c>
      <c r="D1881" s="1" t="s">
        <v>5</v>
      </c>
      <c r="E1881" s="2">
        <v>46237.425347222219</v>
      </c>
      <c r="F1881" s="3">
        <f>IF(tbl[[#This Row],[First_Contact_Timestamp]]="",0,1)</f>
        <v>1</v>
      </c>
      <c r="G1881" s="5">
        <f>IF(tbl[[#This Row],[Contacted?]]=0,"",(tbl[[#This Row],[First_Contact_Timestamp]]-tbl[[#This Row],[Lead_Timestamp]])*(24*60))</f>
        <v>58.500000002095476</v>
      </c>
      <c r="H1881" s="1" t="str" cm="1">
        <f t="array" ref="H18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882" spans="1:8" x14ac:dyDescent="0.35">
      <c r="A1882" s="2">
        <v>46237.486805555563</v>
      </c>
      <c r="B1882" s="9">
        <v>46237</v>
      </c>
      <c r="C1882" s="1" t="s">
        <v>10</v>
      </c>
      <c r="D1882" s="1" t="s">
        <v>9</v>
      </c>
      <c r="E1882" s="2">
        <v>46237.491180555553</v>
      </c>
      <c r="F1882" s="3">
        <f>IF(tbl[[#This Row],[First_Contact_Timestamp]]="",0,1)</f>
        <v>1</v>
      </c>
      <c r="G1882" s="5">
        <f>IF(tbl[[#This Row],[Contacted?]]=0,"",(tbl[[#This Row],[First_Contact_Timestamp]]-tbl[[#This Row],[Lead_Timestamp]])*(24*60))</f>
        <v>6.2999999849125743</v>
      </c>
      <c r="H1882" s="1" t="str" cm="1">
        <f t="array" ref="H18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83" spans="1:8" x14ac:dyDescent="0.35">
      <c r="A1883" s="2">
        <v>46237.631249999999</v>
      </c>
      <c r="B1883" s="9">
        <v>46237</v>
      </c>
      <c r="C1883" s="1" t="s">
        <v>10</v>
      </c>
      <c r="D1883" s="1" t="s">
        <v>7</v>
      </c>
      <c r="E1883" s="2">
        <v>46237.639305555553</v>
      </c>
      <c r="F1883" s="3">
        <f>IF(tbl[[#This Row],[First_Contact_Timestamp]]="",0,1)</f>
        <v>1</v>
      </c>
      <c r="G1883" s="5">
        <f>IF(tbl[[#This Row],[Contacted?]]=0,"",(tbl[[#This Row],[First_Contact_Timestamp]]-tbl[[#This Row],[Lead_Timestamp]])*(24*60))</f>
        <v>11.599999997997656</v>
      </c>
      <c r="H1883" s="1" t="str" cm="1">
        <f t="array" ref="H18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84" spans="1:8" x14ac:dyDescent="0.35">
      <c r="A1884" s="2">
        <v>46237.746527777781</v>
      </c>
      <c r="B1884" s="9">
        <v>46237</v>
      </c>
      <c r="C1884" s="1" t="s">
        <v>10</v>
      </c>
      <c r="D1884" s="1" t="s">
        <v>7</v>
      </c>
      <c r="E1884" s="2">
        <v>46237.75340277778</v>
      </c>
      <c r="F1884" s="3">
        <f>IF(tbl[[#This Row],[First_Contact_Timestamp]]="",0,1)</f>
        <v>1</v>
      </c>
      <c r="G1884" s="5">
        <f>IF(tbl[[#This Row],[Contacted?]]=0,"",(tbl[[#This Row],[First_Contact_Timestamp]]-tbl[[#This Row],[Lead_Timestamp]])*(24*60))</f>
        <v>9.8999999987427145</v>
      </c>
      <c r="H1884" s="1" t="str" cm="1">
        <f t="array" ref="H18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85" spans="1:8" x14ac:dyDescent="0.35">
      <c r="A1885" s="2">
        <v>46237.811805555553</v>
      </c>
      <c r="B1885" s="9">
        <v>46237</v>
      </c>
      <c r="C1885" s="1" t="s">
        <v>14</v>
      </c>
      <c r="D1885" s="1" t="s">
        <v>8</v>
      </c>
      <c r="E1885" s="2">
        <v>46237.867430555547</v>
      </c>
      <c r="F1885" s="3">
        <f>IF(tbl[[#This Row],[First_Contact_Timestamp]]="",0,1)</f>
        <v>1</v>
      </c>
      <c r="G1885" s="5">
        <f>IF(tbl[[#This Row],[Contacted?]]=0,"",(tbl[[#This Row],[First_Contact_Timestamp]]-tbl[[#This Row],[Lead_Timestamp]])*(24*60))</f>
        <v>80.099999990779907</v>
      </c>
      <c r="H1885" s="1" t="str" cm="1">
        <f t="array" ref="H18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886" spans="1:8" x14ac:dyDescent="0.35">
      <c r="A1886" s="2">
        <v>46237.830555555563</v>
      </c>
      <c r="B1886" s="9">
        <v>46237</v>
      </c>
      <c r="C1886" s="1" t="s">
        <v>10</v>
      </c>
      <c r="D1886" s="1" t="s">
        <v>8</v>
      </c>
      <c r="E1886" s="2">
        <v>46237.834999999999</v>
      </c>
      <c r="F1886" s="3">
        <f>IF(tbl[[#This Row],[First_Contact_Timestamp]]="",0,1)</f>
        <v>1</v>
      </c>
      <c r="G1886" s="5">
        <f>IF(tbl[[#This Row],[Contacted?]]=0,"",(tbl[[#This Row],[First_Contact_Timestamp]]-tbl[[#This Row],[Lead_Timestamp]])*(24*60))</f>
        <v>6.399999987334013</v>
      </c>
      <c r="H1886" s="1" t="str" cm="1">
        <f t="array" ref="H18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87" spans="1:8" x14ac:dyDescent="0.35">
      <c r="A1887" s="2">
        <v>46238.3</v>
      </c>
      <c r="B1887" s="9">
        <v>46238</v>
      </c>
      <c r="C1887" s="1" t="s">
        <v>11</v>
      </c>
      <c r="D1887" s="1" t="s">
        <v>5</v>
      </c>
      <c r="E1887" s="2">
        <v>46238.30840277778</v>
      </c>
      <c r="F1887" s="3">
        <f>IF(tbl[[#This Row],[First_Contact_Timestamp]]="",0,1)</f>
        <v>1</v>
      </c>
      <c r="G1887" s="5">
        <f>IF(tbl[[#This Row],[Contacted?]]=0,"",(tbl[[#This Row],[First_Contact_Timestamp]]-tbl[[#This Row],[Lead_Timestamp]])*(24*60))</f>
        <v>12.099999999627471</v>
      </c>
      <c r="H1887" s="1" t="str" cm="1">
        <f t="array" ref="H18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888" spans="1:8" x14ac:dyDescent="0.35">
      <c r="A1888" s="2">
        <v>46238.421527777777</v>
      </c>
      <c r="B1888" s="9">
        <v>46238</v>
      </c>
      <c r="C1888" s="1" t="s">
        <v>13</v>
      </c>
      <c r="D1888" s="1" t="s">
        <v>8</v>
      </c>
      <c r="E1888" s="2">
        <v>46238.424722222233</v>
      </c>
      <c r="F1888" s="3">
        <f>IF(tbl[[#This Row],[First_Contact_Timestamp]]="",0,1)</f>
        <v>1</v>
      </c>
      <c r="G1888" s="5">
        <f>IF(tbl[[#This Row],[Contacted?]]=0,"",(tbl[[#This Row],[First_Contact_Timestamp]]-tbl[[#This Row],[Lead_Timestamp]])*(24*60))</f>
        <v>4.6000000170897692</v>
      </c>
      <c r="H1888" s="1" t="str" cm="1">
        <f t="array" ref="H18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89" spans="1:8" x14ac:dyDescent="0.35">
      <c r="A1889" s="2">
        <v>46238.568749999999</v>
      </c>
      <c r="B1889" s="9">
        <v>46238</v>
      </c>
      <c r="C1889" s="1" t="s">
        <v>12</v>
      </c>
      <c r="D1889" s="1" t="s">
        <v>8</v>
      </c>
      <c r="F1889" s="3">
        <f>IF(tbl[[#This Row],[First_Contact_Timestamp]]="",0,1)</f>
        <v>0</v>
      </c>
      <c r="G1889" s="5" t="str">
        <f>IF(tbl[[#This Row],[Contacted?]]=0,"",(tbl[[#This Row],[First_Contact_Timestamp]]-tbl[[#This Row],[Lead_Timestamp]])*(24*60))</f>
        <v/>
      </c>
      <c r="H1889" s="1" t="str" cm="1">
        <f t="array" ref="H18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890" spans="1:8" x14ac:dyDescent="0.35">
      <c r="A1890" s="2">
        <v>46238.614583333343</v>
      </c>
      <c r="B1890" s="9">
        <v>46238</v>
      </c>
      <c r="C1890" s="1" t="s">
        <v>14</v>
      </c>
      <c r="D1890" s="1" t="s">
        <v>9</v>
      </c>
      <c r="E1890" s="2">
        <v>46238.618472222217</v>
      </c>
      <c r="F1890" s="3">
        <f>IF(tbl[[#This Row],[First_Contact_Timestamp]]="",0,1)</f>
        <v>1</v>
      </c>
      <c r="G1890" s="5">
        <f>IF(tbl[[#This Row],[Contacted?]]=0,"",(tbl[[#This Row],[First_Contact_Timestamp]]-tbl[[#This Row],[Lead_Timestamp]])*(24*60))</f>
        <v>5.5999999784398824</v>
      </c>
      <c r="H1890" s="1" t="str" cm="1">
        <f t="array" ref="H18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91" spans="1:8" x14ac:dyDescent="0.35">
      <c r="A1891" s="2">
        <v>46238.63958333333</v>
      </c>
      <c r="B1891" s="9">
        <v>46238</v>
      </c>
      <c r="C1891" s="1" t="s">
        <v>11</v>
      </c>
      <c r="D1891" s="1" t="s">
        <v>8</v>
      </c>
      <c r="E1891" s="2">
        <v>46238.641319444447</v>
      </c>
      <c r="F1891" s="3">
        <f>IF(tbl[[#This Row],[First_Contact_Timestamp]]="",0,1)</f>
        <v>1</v>
      </c>
      <c r="G1891" s="5">
        <f>IF(tbl[[#This Row],[Contacted?]]=0,"",(tbl[[#This Row],[First_Contact_Timestamp]]-tbl[[#This Row],[Lead_Timestamp]])*(24*60))</f>
        <v>2.5000000081490725</v>
      </c>
      <c r="H1891" s="1" t="str" cm="1">
        <f t="array" ref="H18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92" spans="1:8" x14ac:dyDescent="0.35">
      <c r="A1892" s="2">
        <v>46238.648611111108</v>
      </c>
      <c r="B1892" s="9">
        <v>46238</v>
      </c>
      <c r="C1892" s="1" t="s">
        <v>13</v>
      </c>
      <c r="D1892" s="1" t="s">
        <v>5</v>
      </c>
      <c r="E1892" s="2">
        <v>46238.654652777783</v>
      </c>
      <c r="F1892" s="3">
        <f>IF(tbl[[#This Row],[First_Contact_Timestamp]]="",0,1)</f>
        <v>1</v>
      </c>
      <c r="G1892" s="5">
        <f>IF(tbl[[#This Row],[Contacted?]]=0,"",(tbl[[#This Row],[First_Contact_Timestamp]]-tbl[[#This Row],[Lead_Timestamp]])*(24*60))</f>
        <v>8.7000000115949661</v>
      </c>
      <c r="H1892" s="1" t="str" cm="1">
        <f t="array" ref="H18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93" spans="1:8" x14ac:dyDescent="0.35">
      <c r="A1893" s="2">
        <v>46239.074999999997</v>
      </c>
      <c r="B1893" s="9">
        <v>46239</v>
      </c>
      <c r="C1893" s="1" t="s">
        <v>14</v>
      </c>
      <c r="D1893" s="1" t="s">
        <v>9</v>
      </c>
      <c r="E1893" s="2">
        <v>46239.088750000003</v>
      </c>
      <c r="F1893" s="3">
        <f>IF(tbl[[#This Row],[First_Contact_Timestamp]]="",0,1)</f>
        <v>1</v>
      </c>
      <c r="G1893" s="5">
        <f>IF(tbl[[#This Row],[Contacted?]]=0,"",(tbl[[#This Row],[First_Contact_Timestamp]]-tbl[[#This Row],[Lead_Timestamp]])*(24*60))</f>
        <v>19.800000007962808</v>
      </c>
      <c r="H1893" s="1" t="str" cm="1">
        <f t="array" ref="H18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894" spans="1:8" x14ac:dyDescent="0.35">
      <c r="A1894" s="2">
        <v>46239.181944444441</v>
      </c>
      <c r="B1894" s="9">
        <v>46239</v>
      </c>
      <c r="C1894" s="1" t="s">
        <v>13</v>
      </c>
      <c r="D1894" s="1" t="s">
        <v>7</v>
      </c>
      <c r="E1894" s="2">
        <v>46239.185347222221</v>
      </c>
      <c r="F1894" s="3">
        <f>IF(tbl[[#This Row],[First_Contact_Timestamp]]="",0,1)</f>
        <v>1</v>
      </c>
      <c r="G1894" s="5">
        <f>IF(tbl[[#This Row],[Contacted?]]=0,"",(tbl[[#This Row],[First_Contact_Timestamp]]-tbl[[#This Row],[Lead_Timestamp]])*(24*60))</f>
        <v>4.9000000033993274</v>
      </c>
      <c r="H1894" s="1" t="str" cm="1">
        <f t="array" ref="H18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95" spans="1:8" x14ac:dyDescent="0.35">
      <c r="A1895" s="2">
        <v>46239.255555555559</v>
      </c>
      <c r="B1895" s="9">
        <v>46239</v>
      </c>
      <c r="C1895" s="1" t="s">
        <v>13</v>
      </c>
      <c r="D1895" s="1" t="s">
        <v>9</v>
      </c>
      <c r="E1895" s="2">
        <v>46239.309791666667</v>
      </c>
      <c r="F1895" s="3">
        <f>IF(tbl[[#This Row],[First_Contact_Timestamp]]="",0,1)</f>
        <v>1</v>
      </c>
      <c r="G1895" s="5">
        <f>IF(tbl[[#This Row],[Contacted?]]=0,"",(tbl[[#This Row],[First_Contact_Timestamp]]-tbl[[#This Row],[Lead_Timestamp]])*(24*60))</f>
        <v>78.099999994738027</v>
      </c>
      <c r="H1895" s="1" t="str" cm="1">
        <f t="array" ref="H18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896" spans="1:8" x14ac:dyDescent="0.35">
      <c r="A1896" s="2">
        <v>46239.3</v>
      </c>
      <c r="B1896" s="9">
        <v>46239</v>
      </c>
      <c r="C1896" s="1" t="s">
        <v>10</v>
      </c>
      <c r="D1896" s="1" t="s">
        <v>9</v>
      </c>
      <c r="E1896" s="2">
        <v>46239.301458333342</v>
      </c>
      <c r="F1896" s="3">
        <f>IF(tbl[[#This Row],[First_Contact_Timestamp]]="",0,1)</f>
        <v>1</v>
      </c>
      <c r="G1896" s="5">
        <f>IF(tbl[[#This Row],[Contacted?]]=0,"",(tbl[[#This Row],[First_Contact_Timestamp]]-tbl[[#This Row],[Lead_Timestamp]])*(24*60))</f>
        <v>2.1000000089406967</v>
      </c>
      <c r="H1896" s="1" t="str" cm="1">
        <f t="array" ref="H18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897" spans="1:8" x14ac:dyDescent="0.35">
      <c r="A1897" s="2">
        <v>46239.552083333343</v>
      </c>
      <c r="B1897" s="9">
        <v>46239</v>
      </c>
      <c r="C1897" s="1" t="s">
        <v>12</v>
      </c>
      <c r="D1897" s="1" t="s">
        <v>5</v>
      </c>
      <c r="E1897" s="2">
        <v>46239.555902777778</v>
      </c>
      <c r="F1897" s="3">
        <f>IF(tbl[[#This Row],[First_Contact_Timestamp]]="",0,1)</f>
        <v>1</v>
      </c>
      <c r="G1897" s="5">
        <f>IF(tbl[[#This Row],[Contacted?]]=0,"",(tbl[[#This Row],[First_Contact_Timestamp]]-tbl[[#This Row],[Lead_Timestamp]])*(24*60))</f>
        <v>5.4999999864958227</v>
      </c>
      <c r="H1897" s="1" t="str" cm="1">
        <f t="array" ref="H18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98" spans="1:8" x14ac:dyDescent="0.35">
      <c r="A1898" s="2">
        <v>46239.745138888888</v>
      </c>
      <c r="B1898" s="9">
        <v>46239</v>
      </c>
      <c r="C1898" s="1" t="s">
        <v>13</v>
      </c>
      <c r="D1898" s="1" t="s">
        <v>8</v>
      </c>
      <c r="E1898" s="2">
        <v>46239.749097222222</v>
      </c>
      <c r="F1898" s="3">
        <f>IF(tbl[[#This Row],[First_Contact_Timestamp]]="",0,1)</f>
        <v>1</v>
      </c>
      <c r="G1898" s="5">
        <f>IF(tbl[[#This Row],[Contacted?]]=0,"",(tbl[[#This Row],[First_Contact_Timestamp]]-tbl[[#This Row],[Lead_Timestamp]])*(24*60))</f>
        <v>5.700000001816079</v>
      </c>
      <c r="H1898" s="1" t="str" cm="1">
        <f t="array" ref="H18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899" spans="1:8" x14ac:dyDescent="0.35">
      <c r="A1899" s="2">
        <v>46240.054166666669</v>
      </c>
      <c r="B1899" s="9">
        <v>46240</v>
      </c>
      <c r="C1899" s="1" t="s">
        <v>12</v>
      </c>
      <c r="D1899" s="1" t="s">
        <v>9</v>
      </c>
      <c r="E1899" s="2">
        <v>46240.057708333326</v>
      </c>
      <c r="F1899" s="3">
        <f>IF(tbl[[#This Row],[First_Contact_Timestamp]]="",0,1)</f>
        <v>1</v>
      </c>
      <c r="G1899" s="5">
        <f>IF(tbl[[#This Row],[Contacted?]]=0,"",(tbl[[#This Row],[First_Contact_Timestamp]]-tbl[[#This Row],[Lead_Timestamp]])*(24*60))</f>
        <v>5.0999999872874469</v>
      </c>
      <c r="H1899" s="1" t="str" cm="1">
        <f t="array" ref="H18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00" spans="1:8" x14ac:dyDescent="0.35">
      <c r="A1900" s="2">
        <v>46240.074999999997</v>
      </c>
      <c r="B1900" s="9">
        <v>46240</v>
      </c>
      <c r="C1900" s="1" t="s">
        <v>14</v>
      </c>
      <c r="D1900" s="1" t="s">
        <v>7</v>
      </c>
      <c r="E1900" s="2">
        <v>46240.144166666672</v>
      </c>
      <c r="F1900" s="3">
        <f>IF(tbl[[#This Row],[First_Contact_Timestamp]]="",0,1)</f>
        <v>1</v>
      </c>
      <c r="G1900" s="5">
        <f>IF(tbl[[#This Row],[Contacted?]]=0,"",(tbl[[#This Row],[First_Contact_Timestamp]]-tbl[[#This Row],[Lead_Timestamp]])*(24*60))</f>
        <v>99.600000012433156</v>
      </c>
      <c r="H1900" s="1" t="str" cm="1">
        <f t="array" ref="H19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01" spans="1:8" x14ac:dyDescent="0.35">
      <c r="A1901" s="2">
        <v>46240.175000000003</v>
      </c>
      <c r="B1901" s="9">
        <v>46240</v>
      </c>
      <c r="C1901" s="1" t="s">
        <v>10</v>
      </c>
      <c r="D1901" s="1" t="s">
        <v>7</v>
      </c>
      <c r="E1901" s="2">
        <v>46240.178541666668</v>
      </c>
      <c r="F1901" s="3">
        <f>IF(tbl[[#This Row],[First_Contact_Timestamp]]="",0,1)</f>
        <v>1</v>
      </c>
      <c r="G1901" s="5">
        <f>IF(tbl[[#This Row],[Contacted?]]=0,"",(tbl[[#This Row],[First_Contact_Timestamp]]-tbl[[#This Row],[Lead_Timestamp]])*(24*60))</f>
        <v>5.0999999977648258</v>
      </c>
      <c r="H1901" s="1" t="str" cm="1">
        <f t="array" ref="H19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02" spans="1:8" x14ac:dyDescent="0.35">
      <c r="A1902" s="2">
        <v>46240.465277777781</v>
      </c>
      <c r="B1902" s="9">
        <v>46240</v>
      </c>
      <c r="C1902" s="1" t="s">
        <v>12</v>
      </c>
      <c r="D1902" s="1" t="s">
        <v>5</v>
      </c>
      <c r="F1902" s="3">
        <f>IF(tbl[[#This Row],[First_Contact_Timestamp]]="",0,1)</f>
        <v>0</v>
      </c>
      <c r="G1902" s="5" t="str">
        <f>IF(tbl[[#This Row],[Contacted?]]=0,"",(tbl[[#This Row],[First_Contact_Timestamp]]-tbl[[#This Row],[Lead_Timestamp]])*(24*60))</f>
        <v/>
      </c>
      <c r="H1902" s="1" t="str" cm="1">
        <f t="array" ref="H19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03" spans="1:8" x14ac:dyDescent="0.35">
      <c r="A1903" s="2">
        <v>46240.538888888892</v>
      </c>
      <c r="B1903" s="9">
        <v>46240</v>
      </c>
      <c r="C1903" s="1" t="s">
        <v>13</v>
      </c>
      <c r="D1903" s="1" t="s">
        <v>8</v>
      </c>
      <c r="E1903" s="2">
        <v>46240.543402777781</v>
      </c>
      <c r="F1903" s="3">
        <f>IF(tbl[[#This Row],[First_Contact_Timestamp]]="",0,1)</f>
        <v>1</v>
      </c>
      <c r="G1903" s="5">
        <f>IF(tbl[[#This Row],[Contacted?]]=0,"",(tbl[[#This Row],[First_Contact_Timestamp]]-tbl[[#This Row],[Lead_Timestamp]])*(24*60))</f>
        <v>6.5000000002328306</v>
      </c>
      <c r="H1903" s="1" t="str" cm="1">
        <f t="array" ref="H19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04" spans="1:8" x14ac:dyDescent="0.35">
      <c r="A1904" s="2">
        <v>46240.884722222218</v>
      </c>
      <c r="B1904" s="9">
        <v>46240</v>
      </c>
      <c r="C1904" s="1" t="s">
        <v>13</v>
      </c>
      <c r="D1904" s="1" t="s">
        <v>9</v>
      </c>
      <c r="F1904" s="3">
        <f>IF(tbl[[#This Row],[First_Contact_Timestamp]]="",0,1)</f>
        <v>0</v>
      </c>
      <c r="G1904" s="5" t="str">
        <f>IF(tbl[[#This Row],[Contacted?]]=0,"",(tbl[[#This Row],[First_Contact_Timestamp]]-tbl[[#This Row],[Lead_Timestamp]])*(24*60))</f>
        <v/>
      </c>
      <c r="H1904" s="1" t="str" cm="1">
        <f t="array" ref="H19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05" spans="1:8" x14ac:dyDescent="0.35">
      <c r="A1905" s="2">
        <v>46241.057638888888</v>
      </c>
      <c r="B1905" s="9">
        <v>46241</v>
      </c>
      <c r="C1905" s="1" t="s">
        <v>14</v>
      </c>
      <c r="D1905" s="1" t="s">
        <v>7</v>
      </c>
      <c r="F1905" s="3">
        <f>IF(tbl[[#This Row],[First_Contact_Timestamp]]="",0,1)</f>
        <v>0</v>
      </c>
      <c r="G1905" s="5" t="str">
        <f>IF(tbl[[#This Row],[Contacted?]]=0,"",(tbl[[#This Row],[First_Contact_Timestamp]]-tbl[[#This Row],[Lead_Timestamp]])*(24*60))</f>
        <v/>
      </c>
      <c r="H1905" s="1" t="str" cm="1">
        <f t="array" ref="H19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06" spans="1:8" x14ac:dyDescent="0.35">
      <c r="A1906" s="2">
        <v>46241.090277777781</v>
      </c>
      <c r="B1906" s="9">
        <v>46241</v>
      </c>
      <c r="C1906" s="1" t="s">
        <v>11</v>
      </c>
      <c r="D1906" s="1" t="s">
        <v>8</v>
      </c>
      <c r="E1906" s="2">
        <v>46241.093333333331</v>
      </c>
      <c r="F1906" s="3">
        <f>IF(tbl[[#This Row],[First_Contact_Timestamp]]="",0,1)</f>
        <v>1</v>
      </c>
      <c r="G1906" s="5">
        <f>IF(tbl[[#This Row],[Contacted?]]=0,"",(tbl[[#This Row],[First_Contact_Timestamp]]-tbl[[#This Row],[Lead_Timestamp]])*(24*60))</f>
        <v>4.3999999912921339</v>
      </c>
      <c r="H1906" s="1" t="str" cm="1">
        <f t="array" ref="H19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07" spans="1:8" x14ac:dyDescent="0.35">
      <c r="A1907" s="2">
        <v>46241.238888888889</v>
      </c>
      <c r="B1907" s="9">
        <v>46241</v>
      </c>
      <c r="C1907" s="1" t="s">
        <v>13</v>
      </c>
      <c r="D1907" s="1" t="s">
        <v>8</v>
      </c>
      <c r="E1907" s="2">
        <v>46241.243541666663</v>
      </c>
      <c r="F1907" s="3">
        <f>IF(tbl[[#This Row],[First_Contact_Timestamp]]="",0,1)</f>
        <v>1</v>
      </c>
      <c r="G1907" s="5">
        <f>IF(tbl[[#This Row],[Contacted?]]=0,"",(tbl[[#This Row],[First_Contact_Timestamp]]-tbl[[#This Row],[Lead_Timestamp]])*(24*60))</f>
        <v>6.6999999945983291</v>
      </c>
      <c r="H1907" s="1" t="str" cm="1">
        <f t="array" ref="H19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08" spans="1:8" x14ac:dyDescent="0.35">
      <c r="A1908" s="2">
        <v>46241.408333333333</v>
      </c>
      <c r="B1908" s="9">
        <v>46241</v>
      </c>
      <c r="C1908" s="1" t="s">
        <v>13</v>
      </c>
      <c r="D1908" s="1" t="s">
        <v>8</v>
      </c>
      <c r="E1908" s="2">
        <v>46241.412291666667</v>
      </c>
      <c r="F1908" s="3">
        <f>IF(tbl[[#This Row],[First_Contact_Timestamp]]="",0,1)</f>
        <v>1</v>
      </c>
      <c r="G1908" s="5">
        <f>IF(tbl[[#This Row],[Contacted?]]=0,"",(tbl[[#This Row],[First_Contact_Timestamp]]-tbl[[#This Row],[Lead_Timestamp]])*(24*60))</f>
        <v>5.700000001816079</v>
      </c>
      <c r="H1908" s="1" t="str" cm="1">
        <f t="array" ref="H19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09" spans="1:8" x14ac:dyDescent="0.35">
      <c r="A1909" s="2">
        <v>46241.460416666669</v>
      </c>
      <c r="B1909" s="9">
        <v>46241</v>
      </c>
      <c r="C1909" s="1" t="s">
        <v>10</v>
      </c>
      <c r="D1909" s="1" t="s">
        <v>6</v>
      </c>
      <c r="E1909" s="2">
        <v>46241.539097222223</v>
      </c>
      <c r="F1909" s="3">
        <f>IF(tbl[[#This Row],[First_Contact_Timestamp]]="",0,1)</f>
        <v>1</v>
      </c>
      <c r="G1909" s="5">
        <f>IF(tbl[[#This Row],[Contacted?]]=0,"",(tbl[[#This Row],[First_Contact_Timestamp]]-tbl[[#This Row],[Lead_Timestamp]])*(24*60))</f>
        <v>113.29999999841675</v>
      </c>
      <c r="H1909" s="1" t="str" cm="1">
        <f t="array" ref="H19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10" spans="1:8" x14ac:dyDescent="0.35">
      <c r="A1910" s="2">
        <v>46241.470833333333</v>
      </c>
      <c r="B1910" s="9">
        <v>46241</v>
      </c>
      <c r="C1910" s="1" t="s">
        <v>13</v>
      </c>
      <c r="D1910" s="1" t="s">
        <v>8</v>
      </c>
      <c r="E1910" s="2">
        <v>46241.484375</v>
      </c>
      <c r="F1910" s="3">
        <f>IF(tbl[[#This Row],[First_Contact_Timestamp]]="",0,1)</f>
        <v>1</v>
      </c>
      <c r="G1910" s="5">
        <f>IF(tbl[[#This Row],[Contacted?]]=0,"",(tbl[[#This Row],[First_Contact_Timestamp]]-tbl[[#This Row],[Lead_Timestamp]])*(24*60))</f>
        <v>19.500000000698492</v>
      </c>
      <c r="H1910" s="1" t="str" cm="1">
        <f t="array" ref="H19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11" spans="1:8" x14ac:dyDescent="0.35">
      <c r="A1911" s="2">
        <v>46241.663194444453</v>
      </c>
      <c r="B1911" s="9">
        <v>46241</v>
      </c>
      <c r="C1911" s="1" t="s">
        <v>10</v>
      </c>
      <c r="D1911" s="1" t="s">
        <v>6</v>
      </c>
      <c r="E1911" s="2">
        <v>46241.667222222219</v>
      </c>
      <c r="F1911" s="3">
        <f>IF(tbl[[#This Row],[First_Contact_Timestamp]]="",0,1)</f>
        <v>1</v>
      </c>
      <c r="G1911" s="5">
        <f>IF(tbl[[#This Row],[Contacted?]]=0,"",(tbl[[#This Row],[First_Contact_Timestamp]]-tbl[[#This Row],[Lead_Timestamp]])*(24*60))</f>
        <v>5.7999999832827598</v>
      </c>
      <c r="H1911" s="1" t="str" cm="1">
        <f t="array" ref="H19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12" spans="1:8" x14ac:dyDescent="0.35">
      <c r="A1912" s="2">
        <v>46241.75277777778</v>
      </c>
      <c r="B1912" s="9">
        <v>46241</v>
      </c>
      <c r="C1912" s="1" t="s">
        <v>13</v>
      </c>
      <c r="D1912" s="1" t="s">
        <v>6</v>
      </c>
      <c r="E1912" s="2">
        <v>46241.766111111108</v>
      </c>
      <c r="F1912" s="3">
        <f>IF(tbl[[#This Row],[First_Contact_Timestamp]]="",0,1)</f>
        <v>1</v>
      </c>
      <c r="G1912" s="5">
        <f>IF(tbl[[#This Row],[Contacted?]]=0,"",(tbl[[#This Row],[First_Contact_Timestamp]]-tbl[[#This Row],[Lead_Timestamp]])*(24*60))</f>
        <v>19.199999993434176</v>
      </c>
      <c r="H1912" s="1" t="str" cm="1">
        <f t="array" ref="H19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13" spans="1:8" x14ac:dyDescent="0.35">
      <c r="A1913" s="2">
        <v>46242.243055555547</v>
      </c>
      <c r="B1913" s="9">
        <v>46242</v>
      </c>
      <c r="C1913" s="1" t="s">
        <v>11</v>
      </c>
      <c r="D1913" s="1" t="s">
        <v>7</v>
      </c>
      <c r="E1913" s="2">
        <v>46242.259305555563</v>
      </c>
      <c r="F1913" s="3">
        <f>IF(tbl[[#This Row],[First_Contact_Timestamp]]="",0,1)</f>
        <v>1</v>
      </c>
      <c r="G1913" s="5">
        <f>IF(tbl[[#This Row],[Contacted?]]=0,"",(tbl[[#This Row],[First_Contact_Timestamp]]-tbl[[#This Row],[Lead_Timestamp]])*(24*60))</f>
        <v>23.400000021792948</v>
      </c>
      <c r="H1913" s="1" t="str" cm="1">
        <f t="array" ref="H19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14" spans="1:8" x14ac:dyDescent="0.35">
      <c r="A1914" s="2">
        <v>46242.277777777781</v>
      </c>
      <c r="B1914" s="9">
        <v>46242</v>
      </c>
      <c r="C1914" s="1" t="s">
        <v>11</v>
      </c>
      <c r="D1914" s="1" t="s">
        <v>6</v>
      </c>
      <c r="E1914" s="2">
        <v>46242.283333333333</v>
      </c>
      <c r="F1914" s="3">
        <f>IF(tbl[[#This Row],[First_Contact_Timestamp]]="",0,1)</f>
        <v>1</v>
      </c>
      <c r="G1914" s="5">
        <f>IF(tbl[[#This Row],[Contacted?]]=0,"",(tbl[[#This Row],[First_Contact_Timestamp]]-tbl[[#This Row],[Lead_Timestamp]])*(24*60))</f>
        <v>7.9999999946448952</v>
      </c>
      <c r="H1914" s="1" t="str" cm="1">
        <f t="array" ref="H19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15" spans="1:8" x14ac:dyDescent="0.35">
      <c r="A1915" s="2">
        <v>46242.407638888893</v>
      </c>
      <c r="B1915" s="9">
        <v>46242</v>
      </c>
      <c r="C1915" s="1" t="s">
        <v>12</v>
      </c>
      <c r="D1915" s="1" t="s">
        <v>7</v>
      </c>
      <c r="E1915" s="2">
        <v>46242.429791666669</v>
      </c>
      <c r="F1915" s="3">
        <f>IF(tbl[[#This Row],[First_Contact_Timestamp]]="",0,1)</f>
        <v>1</v>
      </c>
      <c r="G1915" s="5">
        <f>IF(tbl[[#This Row],[Contacted?]]=0,"",(tbl[[#This Row],[First_Contact_Timestamp]]-tbl[[#This Row],[Lead_Timestamp]])*(24*60))</f>
        <v>31.8999999971129</v>
      </c>
      <c r="H1915" s="1" t="str" cm="1">
        <f t="array" ref="H19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16" spans="1:8" x14ac:dyDescent="0.35">
      <c r="A1916" s="2">
        <v>46242.45</v>
      </c>
      <c r="B1916" s="9">
        <v>46242</v>
      </c>
      <c r="C1916" s="1" t="s">
        <v>11</v>
      </c>
      <c r="D1916" s="1" t="s">
        <v>9</v>
      </c>
      <c r="E1916" s="2">
        <v>46242.457986111112</v>
      </c>
      <c r="F1916" s="3">
        <f>IF(tbl[[#This Row],[First_Contact_Timestamp]]="",0,1)</f>
        <v>1</v>
      </c>
      <c r="G1916" s="5">
        <f>IF(tbl[[#This Row],[Contacted?]]=0,"",(tbl[[#This Row],[First_Contact_Timestamp]]-tbl[[#This Row],[Lead_Timestamp]])*(24*60))</f>
        <v>11.500000006053597</v>
      </c>
      <c r="H1916" s="1" t="str" cm="1">
        <f t="array" ref="H19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17" spans="1:8" x14ac:dyDescent="0.35">
      <c r="A1917" s="2">
        <v>46242.462500000001</v>
      </c>
      <c r="B1917" s="9">
        <v>46242</v>
      </c>
      <c r="C1917" s="1" t="s">
        <v>12</v>
      </c>
      <c r="D1917" s="1" t="s">
        <v>5</v>
      </c>
      <c r="E1917" s="2">
        <v>46242.500555555547</v>
      </c>
      <c r="F1917" s="3">
        <f>IF(tbl[[#This Row],[First_Contact_Timestamp]]="",0,1)</f>
        <v>1</v>
      </c>
      <c r="G1917" s="5">
        <f>IF(tbl[[#This Row],[Contacted?]]=0,"",(tbl[[#This Row],[First_Contact_Timestamp]]-tbl[[#This Row],[Lead_Timestamp]])*(24*60))</f>
        <v>54.799999985843897</v>
      </c>
      <c r="H1917" s="1" t="str" cm="1">
        <f t="array" ref="H19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18" spans="1:8" x14ac:dyDescent="0.35">
      <c r="A1918" s="2">
        <v>46242.51458333333</v>
      </c>
      <c r="B1918" s="9">
        <v>46242</v>
      </c>
      <c r="C1918" s="1" t="s">
        <v>10</v>
      </c>
      <c r="D1918" s="1" t="s">
        <v>6</v>
      </c>
      <c r="E1918" s="2">
        <v>46242.528680555559</v>
      </c>
      <c r="F1918" s="3">
        <f>IF(tbl[[#This Row],[First_Contact_Timestamp]]="",0,1)</f>
        <v>1</v>
      </c>
      <c r="G1918" s="5">
        <f>IF(tbl[[#This Row],[Contacted?]]=0,"",(tbl[[#This Row],[First_Contact_Timestamp]]-tbl[[#This Row],[Lead_Timestamp]])*(24*60))</f>
        <v>20.300000009592623</v>
      </c>
      <c r="H1918" s="1" t="str" cm="1">
        <f t="array" ref="H19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19" spans="1:8" x14ac:dyDescent="0.35">
      <c r="A1919" s="2">
        <v>46242.699305555558</v>
      </c>
      <c r="B1919" s="9">
        <v>46242</v>
      </c>
      <c r="C1919" s="1" t="s">
        <v>11</v>
      </c>
      <c r="D1919" s="1" t="s">
        <v>7</v>
      </c>
      <c r="F1919" s="3">
        <f>IF(tbl[[#This Row],[First_Contact_Timestamp]]="",0,1)</f>
        <v>0</v>
      </c>
      <c r="G1919" s="5" t="str">
        <f>IF(tbl[[#This Row],[Contacted?]]=0,"",(tbl[[#This Row],[First_Contact_Timestamp]]-tbl[[#This Row],[Lead_Timestamp]])*(24*60))</f>
        <v/>
      </c>
      <c r="H1919" s="1" t="str" cm="1">
        <f t="array" ref="H19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20" spans="1:8" x14ac:dyDescent="0.35">
      <c r="A1920" s="2">
        <v>46242.706250000003</v>
      </c>
      <c r="B1920" s="9">
        <v>46242</v>
      </c>
      <c r="C1920" s="1" t="s">
        <v>12</v>
      </c>
      <c r="D1920" s="1" t="s">
        <v>5</v>
      </c>
      <c r="E1920" s="2">
        <v>46242.715138888889</v>
      </c>
      <c r="F1920" s="3">
        <f>IF(tbl[[#This Row],[First_Contact_Timestamp]]="",0,1)</f>
        <v>1</v>
      </c>
      <c r="G1920" s="5">
        <f>IF(tbl[[#This Row],[Contacted?]]=0,"",(tbl[[#This Row],[First_Contact_Timestamp]]-tbl[[#This Row],[Lead_Timestamp]])*(24*60))</f>
        <v>12.799999995622784</v>
      </c>
      <c r="H1920" s="1" t="str" cm="1">
        <f t="array" ref="H19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21" spans="1:8" x14ac:dyDescent="0.35">
      <c r="A1921" s="2">
        <v>46242.758333333331</v>
      </c>
      <c r="B1921" s="9">
        <v>46242</v>
      </c>
      <c r="C1921" s="1" t="s">
        <v>11</v>
      </c>
      <c r="D1921" s="1" t="s">
        <v>7</v>
      </c>
      <c r="F1921" s="3">
        <f>IF(tbl[[#This Row],[First_Contact_Timestamp]]="",0,1)</f>
        <v>0</v>
      </c>
      <c r="G1921" s="5" t="str">
        <f>IF(tbl[[#This Row],[Contacted?]]=0,"",(tbl[[#This Row],[First_Contact_Timestamp]]-tbl[[#This Row],[Lead_Timestamp]])*(24*60))</f>
        <v/>
      </c>
      <c r="H1921" s="1" t="str" cm="1">
        <f t="array" ref="H19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22" spans="1:8" x14ac:dyDescent="0.35">
      <c r="A1922" s="2">
        <v>46242.88958333333</v>
      </c>
      <c r="B1922" s="9">
        <v>46242</v>
      </c>
      <c r="C1922" s="1" t="s">
        <v>11</v>
      </c>
      <c r="D1922" s="1" t="s">
        <v>7</v>
      </c>
      <c r="E1922" s="2">
        <v>46242.904374999998</v>
      </c>
      <c r="F1922" s="3">
        <f>IF(tbl[[#This Row],[First_Contact_Timestamp]]="",0,1)</f>
        <v>1</v>
      </c>
      <c r="G1922" s="5">
        <f>IF(tbl[[#This Row],[Contacted?]]=0,"",(tbl[[#This Row],[First_Contact_Timestamp]]-tbl[[#This Row],[Lead_Timestamp]])*(24*60))</f>
        <v>21.300000002374873</v>
      </c>
      <c r="H1922" s="1" t="str" cm="1">
        <f t="array" ref="H19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23" spans="1:8" x14ac:dyDescent="0.35">
      <c r="A1923" s="2">
        <v>46243.094444444447</v>
      </c>
      <c r="B1923" s="9">
        <v>46243</v>
      </c>
      <c r="C1923" s="1" t="s">
        <v>13</v>
      </c>
      <c r="D1923" s="1" t="s">
        <v>6</v>
      </c>
      <c r="E1923" s="2">
        <v>46243.097500000003</v>
      </c>
      <c r="F1923" s="3">
        <f>IF(tbl[[#This Row],[First_Contact_Timestamp]]="",0,1)</f>
        <v>1</v>
      </c>
      <c r="G1923" s="5">
        <f>IF(tbl[[#This Row],[Contacted?]]=0,"",(tbl[[#This Row],[First_Contact_Timestamp]]-tbl[[#This Row],[Lead_Timestamp]])*(24*60))</f>
        <v>4.4000000017695129</v>
      </c>
      <c r="H1923" s="1" t="str" cm="1">
        <f t="array" ref="H19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24" spans="1:8" x14ac:dyDescent="0.35">
      <c r="A1924" s="2">
        <v>46243.12777777778</v>
      </c>
      <c r="B1924" s="9">
        <v>46243</v>
      </c>
      <c r="C1924" s="1" t="s">
        <v>11</v>
      </c>
      <c r="D1924" s="1" t="s">
        <v>7</v>
      </c>
      <c r="E1924" s="2">
        <v>46243.131388888891</v>
      </c>
      <c r="F1924" s="3">
        <f>IF(tbl[[#This Row],[First_Contact_Timestamp]]="",0,1)</f>
        <v>1</v>
      </c>
      <c r="G1924" s="5">
        <f>IF(tbl[[#This Row],[Contacted?]]=0,"",(tbl[[#This Row],[First_Contact_Timestamp]]-tbl[[#This Row],[Lead_Timestamp]])*(24*60))</f>
        <v>5.2000000001862645</v>
      </c>
      <c r="H1924" s="1" t="str" cm="1">
        <f t="array" ref="H19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25" spans="1:8" x14ac:dyDescent="0.35">
      <c r="A1925" s="2">
        <v>46243.258333333331</v>
      </c>
      <c r="B1925" s="9">
        <v>46243</v>
      </c>
      <c r="C1925" s="1" t="s">
        <v>13</v>
      </c>
      <c r="D1925" s="1" t="s">
        <v>8</v>
      </c>
      <c r="E1925" s="2">
        <v>46243.261805555558</v>
      </c>
      <c r="F1925" s="3">
        <f>IF(tbl[[#This Row],[First_Contact_Timestamp]]="",0,1)</f>
        <v>1</v>
      </c>
      <c r="G1925" s="5">
        <f>IF(tbl[[#This Row],[Contacted?]]=0,"",(tbl[[#This Row],[First_Contact_Timestamp]]-tbl[[#This Row],[Lead_Timestamp]])*(24*60))</f>
        <v>5.0000000058207661</v>
      </c>
      <c r="H1925" s="1" t="str" cm="1">
        <f t="array" ref="H19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26" spans="1:8" x14ac:dyDescent="0.35">
      <c r="A1926" s="2">
        <v>46243.355555555558</v>
      </c>
      <c r="B1926" s="9">
        <v>46243</v>
      </c>
      <c r="C1926" s="1" t="s">
        <v>13</v>
      </c>
      <c r="D1926" s="1" t="s">
        <v>5</v>
      </c>
      <c r="F1926" s="3">
        <f>IF(tbl[[#This Row],[First_Contact_Timestamp]]="",0,1)</f>
        <v>0</v>
      </c>
      <c r="G1926" s="5" t="str">
        <f>IF(tbl[[#This Row],[Contacted?]]=0,"",(tbl[[#This Row],[First_Contact_Timestamp]]-tbl[[#This Row],[Lead_Timestamp]])*(24*60))</f>
        <v/>
      </c>
      <c r="H1926" s="1" t="str" cm="1">
        <f t="array" ref="H19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27" spans="1:8" x14ac:dyDescent="0.35">
      <c r="A1927" s="2">
        <v>46243.40347222222</v>
      </c>
      <c r="B1927" s="9">
        <v>46243</v>
      </c>
      <c r="C1927" s="1" t="s">
        <v>12</v>
      </c>
      <c r="D1927" s="1" t="s">
        <v>7</v>
      </c>
      <c r="F1927" s="3">
        <f>IF(tbl[[#This Row],[First_Contact_Timestamp]]="",0,1)</f>
        <v>0</v>
      </c>
      <c r="G1927" s="5" t="str">
        <f>IF(tbl[[#This Row],[Contacted?]]=0,"",(tbl[[#This Row],[First_Contact_Timestamp]]-tbl[[#This Row],[Lead_Timestamp]])*(24*60))</f>
        <v/>
      </c>
      <c r="H1927" s="1" t="str" cm="1">
        <f t="array" ref="H19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28" spans="1:8" x14ac:dyDescent="0.35">
      <c r="A1928" s="2">
        <v>46243.79791666667</v>
      </c>
      <c r="B1928" s="9">
        <v>46243</v>
      </c>
      <c r="C1928" s="1" t="s">
        <v>14</v>
      </c>
      <c r="D1928" s="1" t="s">
        <v>7</v>
      </c>
      <c r="E1928" s="2">
        <v>46243.803055555552</v>
      </c>
      <c r="F1928" s="3">
        <f>IF(tbl[[#This Row],[First_Contact_Timestamp]]="",0,1)</f>
        <v>1</v>
      </c>
      <c r="G1928" s="5">
        <f>IF(tbl[[#This Row],[Contacted?]]=0,"",(tbl[[#This Row],[First_Contact_Timestamp]]-tbl[[#This Row],[Lead_Timestamp]])*(24*60))</f>
        <v>7.399999990593642</v>
      </c>
      <c r="H1928" s="1" t="str" cm="1">
        <f t="array" ref="H19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29" spans="1:8" x14ac:dyDescent="0.35">
      <c r="A1929" s="2">
        <v>46243.881249999999</v>
      </c>
      <c r="B1929" s="9">
        <v>46243</v>
      </c>
      <c r="C1929" s="1" t="s">
        <v>14</v>
      </c>
      <c r="D1929" s="1" t="s">
        <v>9</v>
      </c>
      <c r="E1929" s="2">
        <v>46243.938680555562</v>
      </c>
      <c r="F1929" s="3">
        <f>IF(tbl[[#This Row],[First_Contact_Timestamp]]="",0,1)</f>
        <v>1</v>
      </c>
      <c r="G1929" s="5">
        <f>IF(tbl[[#This Row],[Contacted?]]=0,"",(tbl[[#This Row],[First_Contact_Timestamp]]-tbl[[#This Row],[Lead_Timestamp]])*(24*60))</f>
        <v>82.700000011827797</v>
      </c>
      <c r="H1929" s="1" t="str" cm="1">
        <f t="array" ref="H19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30" spans="1:8" x14ac:dyDescent="0.35">
      <c r="A1930" s="2">
        <v>46244.008333333331</v>
      </c>
      <c r="B1930" s="9">
        <v>46244</v>
      </c>
      <c r="C1930" s="1" t="s">
        <v>13</v>
      </c>
      <c r="D1930" s="1" t="s">
        <v>8</v>
      </c>
      <c r="E1930" s="2">
        <v>46244.011597222219</v>
      </c>
      <c r="F1930" s="3">
        <f>IF(tbl[[#This Row],[First_Contact_Timestamp]]="",0,1)</f>
        <v>1</v>
      </c>
      <c r="G1930" s="5">
        <f>IF(tbl[[#This Row],[Contacted?]]=0,"",(tbl[[#This Row],[First_Contact_Timestamp]]-tbl[[#This Row],[Lead_Timestamp]])*(24*60))</f>
        <v>4.69999999855645</v>
      </c>
      <c r="H1930" s="1" t="str" cm="1">
        <f t="array" ref="H19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31" spans="1:8" x14ac:dyDescent="0.35">
      <c r="A1931" s="2">
        <v>46244.272916666669</v>
      </c>
      <c r="B1931" s="9">
        <v>46244</v>
      </c>
      <c r="C1931" s="1" t="s">
        <v>12</v>
      </c>
      <c r="D1931" s="1" t="s">
        <v>6</v>
      </c>
      <c r="F1931" s="3">
        <f>IF(tbl[[#This Row],[First_Contact_Timestamp]]="",0,1)</f>
        <v>0</v>
      </c>
      <c r="G1931" s="5" t="str">
        <f>IF(tbl[[#This Row],[Contacted?]]=0,"",(tbl[[#This Row],[First_Contact_Timestamp]]-tbl[[#This Row],[Lead_Timestamp]])*(24*60))</f>
        <v/>
      </c>
      <c r="H1931" s="1" t="str" cm="1">
        <f t="array" ref="H19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32" spans="1:8" x14ac:dyDescent="0.35">
      <c r="A1932" s="2">
        <v>46244.336805555547</v>
      </c>
      <c r="B1932" s="9">
        <v>46244</v>
      </c>
      <c r="C1932" s="1" t="s">
        <v>12</v>
      </c>
      <c r="D1932" s="1" t="s">
        <v>8</v>
      </c>
      <c r="E1932" s="2">
        <v>46244.345486111109</v>
      </c>
      <c r="F1932" s="3">
        <f>IF(tbl[[#This Row],[First_Contact_Timestamp]]="",0,1)</f>
        <v>1</v>
      </c>
      <c r="G1932" s="5">
        <f>IF(tbl[[#This Row],[Contacted?]]=0,"",(tbl[[#This Row],[First_Contact_Timestamp]]-tbl[[#This Row],[Lead_Timestamp]])*(24*60))</f>
        <v>12.500000009313226</v>
      </c>
      <c r="H1932" s="1" t="str" cm="1">
        <f t="array" ref="H19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33" spans="1:8" x14ac:dyDescent="0.35">
      <c r="A1933" s="2">
        <v>46244.598611111112</v>
      </c>
      <c r="B1933" s="9">
        <v>46244</v>
      </c>
      <c r="C1933" s="1" t="s">
        <v>12</v>
      </c>
      <c r="D1933" s="1" t="s">
        <v>7</v>
      </c>
      <c r="E1933" s="2">
        <v>46244.603819444441</v>
      </c>
      <c r="F1933" s="3">
        <f>IF(tbl[[#This Row],[First_Contact_Timestamp]]="",0,1)</f>
        <v>1</v>
      </c>
      <c r="G1933" s="5">
        <f>IF(tbl[[#This Row],[Contacted?]]=0,"",(tbl[[#This Row],[First_Contact_Timestamp]]-tbl[[#This Row],[Lead_Timestamp]])*(24*60))</f>
        <v>7.4999999930150807</v>
      </c>
      <c r="H1933" s="1" t="str" cm="1">
        <f t="array" ref="H19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34" spans="1:8" x14ac:dyDescent="0.35">
      <c r="A1934" s="2">
        <v>46244.602777777778</v>
      </c>
      <c r="B1934" s="9">
        <v>46244</v>
      </c>
      <c r="C1934" s="1" t="s">
        <v>11</v>
      </c>
      <c r="D1934" s="1" t="s">
        <v>9</v>
      </c>
      <c r="E1934" s="2">
        <v>46244.607361111113</v>
      </c>
      <c r="F1934" s="3">
        <f>IF(tbl[[#This Row],[First_Contact_Timestamp]]="",0,1)</f>
        <v>1</v>
      </c>
      <c r="G1934" s="5">
        <f>IF(tbl[[#This Row],[Contacted?]]=0,"",(tbl[[#This Row],[First_Contact_Timestamp]]-tbl[[#This Row],[Lead_Timestamp]])*(24*60))</f>
        <v>6.6000000026542693</v>
      </c>
      <c r="H1934" s="1" t="str" cm="1">
        <f t="array" ref="H19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35" spans="1:8" x14ac:dyDescent="0.35">
      <c r="A1935" s="2">
        <v>46244.833333333343</v>
      </c>
      <c r="B1935" s="9">
        <v>46244</v>
      </c>
      <c r="C1935" s="1" t="s">
        <v>12</v>
      </c>
      <c r="D1935" s="1" t="s">
        <v>9</v>
      </c>
      <c r="E1935" s="2">
        <v>46244.836944444447</v>
      </c>
      <c r="F1935" s="3">
        <f>IF(tbl[[#This Row],[First_Contact_Timestamp]]="",0,1)</f>
        <v>1</v>
      </c>
      <c r="G1935" s="5">
        <f>IF(tbl[[#This Row],[Contacted?]]=0,"",(tbl[[#This Row],[First_Contact_Timestamp]]-tbl[[#This Row],[Lead_Timestamp]])*(24*60))</f>
        <v>5.1999999897088856</v>
      </c>
      <c r="H1935" s="1" t="str" cm="1">
        <f t="array" ref="H19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36" spans="1:8" x14ac:dyDescent="0.35">
      <c r="A1936" s="2">
        <v>46244.888194444437</v>
      </c>
      <c r="B1936" s="9">
        <v>46244</v>
      </c>
      <c r="C1936" s="1" t="s">
        <v>12</v>
      </c>
      <c r="D1936" s="1" t="s">
        <v>6</v>
      </c>
      <c r="F1936" s="3">
        <f>IF(tbl[[#This Row],[First_Contact_Timestamp]]="",0,1)</f>
        <v>0</v>
      </c>
      <c r="G1936" s="5" t="str">
        <f>IF(tbl[[#This Row],[Contacted?]]=0,"",(tbl[[#This Row],[First_Contact_Timestamp]]-tbl[[#This Row],[Lead_Timestamp]])*(24*60))</f>
        <v/>
      </c>
      <c r="H1936" s="1" t="str" cm="1">
        <f t="array" ref="H19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37" spans="1:8" x14ac:dyDescent="0.35">
      <c r="A1937" s="2">
        <v>46244.947916666657</v>
      </c>
      <c r="B1937" s="9">
        <v>46244</v>
      </c>
      <c r="C1937" s="1" t="s">
        <v>11</v>
      </c>
      <c r="D1937" s="1" t="s">
        <v>5</v>
      </c>
      <c r="E1937" s="2">
        <v>46244.96979166667</v>
      </c>
      <c r="F1937" s="3">
        <f>IF(tbl[[#This Row],[First_Contact_Timestamp]]="",0,1)</f>
        <v>1</v>
      </c>
      <c r="G1937" s="5">
        <f>IF(tbl[[#This Row],[Contacted?]]=0,"",(tbl[[#This Row],[First_Contact_Timestamp]]-tbl[[#This Row],[Lead_Timestamp]])*(24*60))</f>
        <v>31.500000018859282</v>
      </c>
      <c r="H1937" s="1" t="str" cm="1">
        <f t="array" ref="H19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38" spans="1:8" x14ac:dyDescent="0.35">
      <c r="A1938" s="2">
        <v>46244.956250000003</v>
      </c>
      <c r="B1938" s="9">
        <v>46244</v>
      </c>
      <c r="C1938" s="1" t="s">
        <v>10</v>
      </c>
      <c r="D1938" s="1" t="s">
        <v>5</v>
      </c>
      <c r="E1938" s="2">
        <v>46244.961875000001</v>
      </c>
      <c r="F1938" s="3">
        <f>IF(tbl[[#This Row],[First_Contact_Timestamp]]="",0,1)</f>
        <v>1</v>
      </c>
      <c r="G1938" s="5">
        <f>IF(tbl[[#This Row],[Contacted?]]=0,"",(tbl[[#This Row],[First_Contact_Timestamp]]-tbl[[#This Row],[Lead_Timestamp]])*(24*60))</f>
        <v>8.0999999970663339</v>
      </c>
      <c r="H1938" s="1" t="str" cm="1">
        <f t="array" ref="H19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39" spans="1:8" x14ac:dyDescent="0.35">
      <c r="A1939" s="2">
        <v>46245.026388888888</v>
      </c>
      <c r="B1939" s="9">
        <v>46245</v>
      </c>
      <c r="C1939" s="1" t="s">
        <v>13</v>
      </c>
      <c r="D1939" s="1" t="s">
        <v>9</v>
      </c>
      <c r="E1939" s="2">
        <v>46245.074791666673</v>
      </c>
      <c r="F1939" s="3">
        <f>IF(tbl[[#This Row],[First_Contact_Timestamp]]="",0,1)</f>
        <v>1</v>
      </c>
      <c r="G1939" s="5">
        <f>IF(tbl[[#This Row],[Contacted?]]=0,"",(tbl[[#This Row],[First_Contact_Timestamp]]-tbl[[#This Row],[Lead_Timestamp]])*(24*60))</f>
        <v>69.700000011362135</v>
      </c>
      <c r="H1939" s="1" t="str" cm="1">
        <f t="array" ref="H19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40" spans="1:8" x14ac:dyDescent="0.35">
      <c r="A1940" s="2">
        <v>46245.052083333343</v>
      </c>
      <c r="B1940" s="9">
        <v>46245</v>
      </c>
      <c r="C1940" s="1" t="s">
        <v>11</v>
      </c>
      <c r="D1940" s="1" t="s">
        <v>6</v>
      </c>
      <c r="E1940" s="2">
        <v>46245.057847222219</v>
      </c>
      <c r="F1940" s="3">
        <f>IF(tbl[[#This Row],[First_Contact_Timestamp]]="",0,1)</f>
        <v>1</v>
      </c>
      <c r="G1940" s="5">
        <f>IF(tbl[[#This Row],[Contacted?]]=0,"",(tbl[[#This Row],[First_Contact_Timestamp]]-tbl[[#This Row],[Lead_Timestamp]])*(24*60))</f>
        <v>8.2999999809544533</v>
      </c>
      <c r="H1940" s="1" t="str" cm="1">
        <f t="array" ref="H19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41" spans="1:8" x14ac:dyDescent="0.35">
      <c r="A1941" s="2">
        <v>46245.275000000001</v>
      </c>
      <c r="B1941" s="9">
        <v>46245</v>
      </c>
      <c r="C1941" s="1" t="s">
        <v>10</v>
      </c>
      <c r="D1941" s="1" t="s">
        <v>6</v>
      </c>
      <c r="E1941" s="2">
        <v>46245.277569444443</v>
      </c>
      <c r="F1941" s="3">
        <f>IF(tbl[[#This Row],[First_Contact_Timestamp]]="",0,1)</f>
        <v>1</v>
      </c>
      <c r="G1941" s="5">
        <f>IF(tbl[[#This Row],[Contacted?]]=0,"",(tbl[[#This Row],[First_Contact_Timestamp]]-tbl[[#This Row],[Lead_Timestamp]])*(24*60))</f>
        <v>3.699999995296821</v>
      </c>
      <c r="H1941" s="1" t="str" cm="1">
        <f t="array" ref="H19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42" spans="1:8" x14ac:dyDescent="0.35">
      <c r="A1942" s="2">
        <v>46245.381944444453</v>
      </c>
      <c r="B1942" s="9">
        <v>46245</v>
      </c>
      <c r="C1942" s="1" t="s">
        <v>12</v>
      </c>
      <c r="D1942" s="1" t="s">
        <v>9</v>
      </c>
      <c r="E1942" s="2">
        <v>46245.400972222233</v>
      </c>
      <c r="F1942" s="3">
        <f>IF(tbl[[#This Row],[First_Contact_Timestamp]]="",0,1)</f>
        <v>1</v>
      </c>
      <c r="G1942" s="5">
        <f>IF(tbl[[#This Row],[Contacted?]]=0,"",(tbl[[#This Row],[First_Contact_Timestamp]]-tbl[[#This Row],[Lead_Timestamp]])*(24*60))</f>
        <v>27.400000003399327</v>
      </c>
      <c r="H1942" s="1" t="str" cm="1">
        <f t="array" ref="H19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43" spans="1:8" x14ac:dyDescent="0.35">
      <c r="A1943" s="2">
        <v>46245.445138888892</v>
      </c>
      <c r="B1943" s="9">
        <v>46245</v>
      </c>
      <c r="C1943" s="1" t="s">
        <v>14</v>
      </c>
      <c r="D1943" s="1" t="s">
        <v>9</v>
      </c>
      <c r="E1943" s="2">
        <v>46245.453888888893</v>
      </c>
      <c r="F1943" s="3">
        <f>IF(tbl[[#This Row],[First_Contact_Timestamp]]="",0,1)</f>
        <v>1</v>
      </c>
      <c r="G1943" s="5">
        <f>IF(tbl[[#This Row],[Contacted?]]=0,"",(tbl[[#This Row],[First_Contact_Timestamp]]-tbl[[#This Row],[Lead_Timestamp]])*(24*60))</f>
        <v>12.600000001257285</v>
      </c>
      <c r="H1943" s="1" t="str" cm="1">
        <f t="array" ref="H19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44" spans="1:8" x14ac:dyDescent="0.35">
      <c r="A1944" s="2">
        <v>46245.472916666673</v>
      </c>
      <c r="B1944" s="9">
        <v>46245</v>
      </c>
      <c r="C1944" s="1" t="s">
        <v>12</v>
      </c>
      <c r="D1944" s="1" t="s">
        <v>5</v>
      </c>
      <c r="E1944" s="2">
        <v>46245.482986111107</v>
      </c>
      <c r="F1944" s="3">
        <f>IF(tbl[[#This Row],[First_Contact_Timestamp]]="",0,1)</f>
        <v>1</v>
      </c>
      <c r="G1944" s="5">
        <f>IF(tbl[[#This Row],[Contacted?]]=0,"",(tbl[[#This Row],[First_Contact_Timestamp]]-tbl[[#This Row],[Lead_Timestamp]])*(24*60))</f>
        <v>14.499999984400347</v>
      </c>
      <c r="H1944" s="1" t="str" cm="1">
        <f t="array" ref="H19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45" spans="1:8" x14ac:dyDescent="0.35">
      <c r="A1945" s="2">
        <v>46245.540972222218</v>
      </c>
      <c r="B1945" s="9">
        <v>46245</v>
      </c>
      <c r="C1945" s="1" t="s">
        <v>10</v>
      </c>
      <c r="D1945" s="1" t="s">
        <v>8</v>
      </c>
      <c r="E1945" s="2">
        <v>46245.547013888892</v>
      </c>
      <c r="F1945" s="3">
        <f>IF(tbl[[#This Row],[First_Contact_Timestamp]]="",0,1)</f>
        <v>1</v>
      </c>
      <c r="G1945" s="5">
        <f>IF(tbl[[#This Row],[Contacted?]]=0,"",(tbl[[#This Row],[First_Contact_Timestamp]]-tbl[[#This Row],[Lead_Timestamp]])*(24*60))</f>
        <v>8.7000000115949661</v>
      </c>
      <c r="H1945" s="1" t="str" cm="1">
        <f t="array" ref="H19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46" spans="1:8" x14ac:dyDescent="0.35">
      <c r="A1946" s="2">
        <v>46245.646527777782</v>
      </c>
      <c r="B1946" s="9">
        <v>46245</v>
      </c>
      <c r="C1946" s="1" t="s">
        <v>10</v>
      </c>
      <c r="D1946" s="1" t="s">
        <v>9</v>
      </c>
      <c r="E1946" s="2">
        <v>46245.650277777779</v>
      </c>
      <c r="F1946" s="3">
        <f>IF(tbl[[#This Row],[First_Contact_Timestamp]]="",0,1)</f>
        <v>1</v>
      </c>
      <c r="G1946" s="5">
        <f>IF(tbl[[#This Row],[Contacted?]]=0,"",(tbl[[#This Row],[First_Contact_Timestamp]]-tbl[[#This Row],[Lead_Timestamp]])*(24*60))</f>
        <v>5.3999999945517629</v>
      </c>
      <c r="H1946" s="1" t="str" cm="1">
        <f t="array" ref="H19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47" spans="1:8" x14ac:dyDescent="0.35">
      <c r="A1947" s="2">
        <v>46245.681944444441</v>
      </c>
      <c r="B1947" s="9">
        <v>46245</v>
      </c>
      <c r="C1947" s="1" t="s">
        <v>11</v>
      </c>
      <c r="D1947" s="1" t="s">
        <v>7</v>
      </c>
      <c r="E1947" s="2">
        <v>46245.686041666668</v>
      </c>
      <c r="F1947" s="3">
        <f>IF(tbl[[#This Row],[First_Contact_Timestamp]]="",0,1)</f>
        <v>1</v>
      </c>
      <c r="G1947" s="5">
        <f>IF(tbl[[#This Row],[Contacted?]]=0,"",(tbl[[#This Row],[First_Contact_Timestamp]]-tbl[[#This Row],[Lead_Timestamp]])*(24*60))</f>
        <v>5.9000000066589564</v>
      </c>
      <c r="H1947" s="1" t="str" cm="1">
        <f t="array" ref="H19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48" spans="1:8" x14ac:dyDescent="0.35">
      <c r="A1948" s="2">
        <v>46245.717361111107</v>
      </c>
      <c r="B1948" s="9">
        <v>46245</v>
      </c>
      <c r="C1948" s="1" t="s">
        <v>13</v>
      </c>
      <c r="D1948" s="1" t="s">
        <v>9</v>
      </c>
      <c r="E1948" s="2">
        <v>46245.722291666672</v>
      </c>
      <c r="F1948" s="3">
        <f>IF(tbl[[#This Row],[First_Contact_Timestamp]]="",0,1)</f>
        <v>1</v>
      </c>
      <c r="G1948" s="5">
        <f>IF(tbl[[#This Row],[Contacted?]]=0,"",(tbl[[#This Row],[First_Contact_Timestamp]]-tbl[[#This Row],[Lead_Timestamp]])*(24*60))</f>
        <v>7.1000000147614628</v>
      </c>
      <c r="H1948" s="1" t="str" cm="1">
        <f t="array" ref="H19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49" spans="1:8" x14ac:dyDescent="0.35">
      <c r="A1949" s="2">
        <v>46245.739583333343</v>
      </c>
      <c r="B1949" s="9">
        <v>46245</v>
      </c>
      <c r="C1949" s="1" t="s">
        <v>14</v>
      </c>
      <c r="D1949" s="1" t="s">
        <v>7</v>
      </c>
      <c r="F1949" s="3">
        <f>IF(tbl[[#This Row],[First_Contact_Timestamp]]="",0,1)</f>
        <v>0</v>
      </c>
      <c r="G1949" s="5" t="str">
        <f>IF(tbl[[#This Row],[Contacted?]]=0,"",(tbl[[#This Row],[First_Contact_Timestamp]]-tbl[[#This Row],[Lead_Timestamp]])*(24*60))</f>
        <v/>
      </c>
      <c r="H1949" s="1" t="str" cm="1">
        <f t="array" ref="H19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50" spans="1:8" x14ac:dyDescent="0.35">
      <c r="A1950" s="2">
        <v>46245.821527777778</v>
      </c>
      <c r="B1950" s="9">
        <v>46245</v>
      </c>
      <c r="C1950" s="1" t="s">
        <v>12</v>
      </c>
      <c r="D1950" s="1" t="s">
        <v>6</v>
      </c>
      <c r="E1950" s="2">
        <v>46245.829444444447</v>
      </c>
      <c r="F1950" s="3">
        <f>IF(tbl[[#This Row],[First_Contact_Timestamp]]="",0,1)</f>
        <v>1</v>
      </c>
      <c r="G1950" s="5">
        <f>IF(tbl[[#This Row],[Contacted?]]=0,"",(tbl[[#This Row],[First_Contact_Timestamp]]-tbl[[#This Row],[Lead_Timestamp]])*(24*60))</f>
        <v>11.400000003632158</v>
      </c>
      <c r="H1950" s="1" t="str" cm="1">
        <f t="array" ref="H19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51" spans="1:8" x14ac:dyDescent="0.35">
      <c r="A1951" s="2">
        <v>46246.097222222219</v>
      </c>
      <c r="B1951" s="9">
        <v>46246</v>
      </c>
      <c r="C1951" s="1" t="s">
        <v>14</v>
      </c>
      <c r="D1951" s="1" t="s">
        <v>9</v>
      </c>
      <c r="F1951" s="3">
        <f>IF(tbl[[#This Row],[First_Contact_Timestamp]]="",0,1)</f>
        <v>0</v>
      </c>
      <c r="G1951" s="5" t="str">
        <f>IF(tbl[[#This Row],[Contacted?]]=0,"",(tbl[[#This Row],[First_Contact_Timestamp]]-tbl[[#This Row],[Lead_Timestamp]])*(24*60))</f>
        <v/>
      </c>
      <c r="H1951" s="1" t="str" cm="1">
        <f t="array" ref="H19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52" spans="1:8" x14ac:dyDescent="0.35">
      <c r="A1952" s="2">
        <v>46246.134722222218</v>
      </c>
      <c r="B1952" s="9">
        <v>46246</v>
      </c>
      <c r="C1952" s="1" t="s">
        <v>12</v>
      </c>
      <c r="D1952" s="1" t="s">
        <v>5</v>
      </c>
      <c r="E1952" s="2">
        <v>46246.137986111113</v>
      </c>
      <c r="F1952" s="3">
        <f>IF(tbl[[#This Row],[First_Contact_Timestamp]]="",0,1)</f>
        <v>1</v>
      </c>
      <c r="G1952" s="5">
        <f>IF(tbl[[#This Row],[Contacted?]]=0,"",(tbl[[#This Row],[First_Contact_Timestamp]]-tbl[[#This Row],[Lead_Timestamp]])*(24*60))</f>
        <v>4.700000009033829</v>
      </c>
      <c r="H1952" s="1" t="str" cm="1">
        <f t="array" ref="H19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53" spans="1:8" x14ac:dyDescent="0.35">
      <c r="A1953" s="2">
        <v>46246.305555555547</v>
      </c>
      <c r="B1953" s="9">
        <v>46246</v>
      </c>
      <c r="C1953" s="1" t="s">
        <v>12</v>
      </c>
      <c r="D1953" s="1" t="s">
        <v>9</v>
      </c>
      <c r="E1953" s="2">
        <v>46246.308125000003</v>
      </c>
      <c r="F1953" s="3">
        <f>IF(tbl[[#This Row],[First_Contact_Timestamp]]="",0,1)</f>
        <v>1</v>
      </c>
      <c r="G1953" s="5">
        <f>IF(tbl[[#This Row],[Contacted?]]=0,"",(tbl[[#This Row],[First_Contact_Timestamp]]-tbl[[#This Row],[Lead_Timestamp]])*(24*60))</f>
        <v>3.7000000162515789</v>
      </c>
      <c r="H1953" s="1" t="str" cm="1">
        <f t="array" ref="H19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54" spans="1:8" x14ac:dyDescent="0.35">
      <c r="A1954" s="2">
        <v>46246.50277777778</v>
      </c>
      <c r="B1954" s="9">
        <v>46246</v>
      </c>
      <c r="C1954" s="1" t="s">
        <v>10</v>
      </c>
      <c r="D1954" s="1" t="s">
        <v>8</v>
      </c>
      <c r="F1954" s="3">
        <f>IF(tbl[[#This Row],[First_Contact_Timestamp]]="",0,1)</f>
        <v>0</v>
      </c>
      <c r="G1954" s="5" t="str">
        <f>IF(tbl[[#This Row],[Contacted?]]=0,"",(tbl[[#This Row],[First_Contact_Timestamp]]-tbl[[#This Row],[Lead_Timestamp]])*(24*60))</f>
        <v/>
      </c>
      <c r="H1954" s="1" t="str" cm="1">
        <f t="array" ref="H19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55" spans="1:8" x14ac:dyDescent="0.35">
      <c r="A1955" s="2">
        <v>46246.505555555559</v>
      </c>
      <c r="B1955" s="9">
        <v>46246</v>
      </c>
      <c r="C1955" s="1" t="s">
        <v>13</v>
      </c>
      <c r="D1955" s="1" t="s">
        <v>9</v>
      </c>
      <c r="E1955" s="2">
        <v>46246.538680555554</v>
      </c>
      <c r="F1955" s="3">
        <f>IF(tbl[[#This Row],[First_Contact_Timestamp]]="",0,1)</f>
        <v>1</v>
      </c>
      <c r="G1955" s="5">
        <f>IF(tbl[[#This Row],[Contacted?]]=0,"",(tbl[[#This Row],[First_Contact_Timestamp]]-tbl[[#This Row],[Lead_Timestamp]])*(24*60))</f>
        <v>47.699999992037192</v>
      </c>
      <c r="H1955" s="1" t="str" cm="1">
        <f t="array" ref="H19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56" spans="1:8" x14ac:dyDescent="0.35">
      <c r="A1956" s="2">
        <v>46246.629166666673</v>
      </c>
      <c r="B1956" s="9">
        <v>46246</v>
      </c>
      <c r="C1956" s="1" t="s">
        <v>11</v>
      </c>
      <c r="D1956" s="1" t="s">
        <v>5</v>
      </c>
      <c r="F1956" s="3">
        <f>IF(tbl[[#This Row],[First_Contact_Timestamp]]="",0,1)</f>
        <v>0</v>
      </c>
      <c r="G1956" s="5" t="str">
        <f>IF(tbl[[#This Row],[Contacted?]]=0,"",(tbl[[#This Row],[First_Contact_Timestamp]]-tbl[[#This Row],[Lead_Timestamp]])*(24*60))</f>
        <v/>
      </c>
      <c r="H1956" s="1" t="str" cm="1">
        <f t="array" ref="H19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57" spans="1:8" x14ac:dyDescent="0.35">
      <c r="A1957" s="2">
        <v>46246.834722222222</v>
      </c>
      <c r="B1957" s="9">
        <v>46246</v>
      </c>
      <c r="C1957" s="1" t="s">
        <v>12</v>
      </c>
      <c r="D1957" s="1" t="s">
        <v>5</v>
      </c>
      <c r="E1957" s="2">
        <v>46246.839583333327</v>
      </c>
      <c r="F1957" s="3">
        <f>IF(tbl[[#This Row],[First_Contact_Timestamp]]="",0,1)</f>
        <v>1</v>
      </c>
      <c r="G1957" s="5">
        <f>IF(tbl[[#This Row],[Contacted?]]=0,"",(tbl[[#This Row],[First_Contact_Timestamp]]-tbl[[#This Row],[Lead_Timestamp]])*(24*60))</f>
        <v>6.9999999913852662</v>
      </c>
      <c r="H1957" s="1" t="str" cm="1">
        <f t="array" ref="H19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58" spans="1:8" x14ac:dyDescent="0.35">
      <c r="A1958" s="2">
        <v>46246.887499999997</v>
      </c>
      <c r="B1958" s="9">
        <v>46246</v>
      </c>
      <c r="C1958" s="1" t="s">
        <v>13</v>
      </c>
      <c r="D1958" s="1" t="s">
        <v>7</v>
      </c>
      <c r="E1958" s="2">
        <v>46246.891250000001</v>
      </c>
      <c r="F1958" s="3">
        <f>IF(tbl[[#This Row],[First_Contact_Timestamp]]="",0,1)</f>
        <v>1</v>
      </c>
      <c r="G1958" s="5">
        <f>IF(tbl[[#This Row],[Contacted?]]=0,"",(tbl[[#This Row],[First_Contact_Timestamp]]-tbl[[#This Row],[Lead_Timestamp]])*(24*60))</f>
        <v>5.4000000050291419</v>
      </c>
      <c r="H1958" s="1" t="str" cm="1">
        <f t="array" ref="H19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59" spans="1:8" x14ac:dyDescent="0.35">
      <c r="A1959" s="2">
        <v>46246.896527777782</v>
      </c>
      <c r="B1959" s="9">
        <v>46246</v>
      </c>
      <c r="C1959" s="1" t="s">
        <v>10</v>
      </c>
      <c r="D1959" s="1" t="s">
        <v>6</v>
      </c>
      <c r="F1959" s="3">
        <f>IF(tbl[[#This Row],[First_Contact_Timestamp]]="",0,1)</f>
        <v>0</v>
      </c>
      <c r="G1959" s="5" t="str">
        <f>IF(tbl[[#This Row],[Contacted?]]=0,"",(tbl[[#This Row],[First_Contact_Timestamp]]-tbl[[#This Row],[Lead_Timestamp]])*(24*60))</f>
        <v/>
      </c>
      <c r="H1959" s="1" t="str" cm="1">
        <f t="array" ref="H19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60" spans="1:8" x14ac:dyDescent="0.35">
      <c r="A1960" s="2">
        <v>46246.94027777778</v>
      </c>
      <c r="B1960" s="9">
        <v>46246</v>
      </c>
      <c r="C1960" s="1" t="s">
        <v>11</v>
      </c>
      <c r="D1960" s="1" t="s">
        <v>5</v>
      </c>
      <c r="E1960" s="2">
        <v>46246.949236111112</v>
      </c>
      <c r="F1960" s="3">
        <f>IF(tbl[[#This Row],[First_Contact_Timestamp]]="",0,1)</f>
        <v>1</v>
      </c>
      <c r="G1960" s="5">
        <f>IF(tbl[[#This Row],[Contacted?]]=0,"",(tbl[[#This Row],[First_Contact_Timestamp]]-tbl[[#This Row],[Lead_Timestamp]])*(24*60))</f>
        <v>12.899999998044223</v>
      </c>
      <c r="H1960" s="1" t="str" cm="1">
        <f t="array" ref="H19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61" spans="1:8" x14ac:dyDescent="0.35">
      <c r="A1961" s="2">
        <v>46246.966666666667</v>
      </c>
      <c r="B1961" s="9">
        <v>46246</v>
      </c>
      <c r="C1961" s="1" t="s">
        <v>11</v>
      </c>
      <c r="D1961" s="1" t="s">
        <v>5</v>
      </c>
      <c r="E1961" s="2">
        <v>46246.970277777778</v>
      </c>
      <c r="F1961" s="3">
        <f>IF(tbl[[#This Row],[First_Contact_Timestamp]]="",0,1)</f>
        <v>1</v>
      </c>
      <c r="G1961" s="5">
        <f>IF(tbl[[#This Row],[Contacted?]]=0,"",(tbl[[#This Row],[First_Contact_Timestamp]]-tbl[[#This Row],[Lead_Timestamp]])*(24*60))</f>
        <v>5.2000000001862645</v>
      </c>
      <c r="H1961" s="1" t="str" cm="1">
        <f t="array" ref="H19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62" spans="1:8" x14ac:dyDescent="0.35">
      <c r="A1962" s="2">
        <v>46247.353472222218</v>
      </c>
      <c r="B1962" s="9">
        <v>46247</v>
      </c>
      <c r="C1962" s="1" t="s">
        <v>14</v>
      </c>
      <c r="D1962" s="1" t="s">
        <v>5</v>
      </c>
      <c r="E1962" s="2">
        <v>46247.386805555558</v>
      </c>
      <c r="F1962" s="3">
        <f>IF(tbl[[#This Row],[First_Contact_Timestamp]]="",0,1)</f>
        <v>1</v>
      </c>
      <c r="G1962" s="5">
        <f>IF(tbl[[#This Row],[Contacted?]]=0,"",(tbl[[#This Row],[First_Contact_Timestamp]]-tbl[[#This Row],[Lead_Timestamp]])*(24*60))</f>
        <v>48.000000009778887</v>
      </c>
      <c r="H1962" s="1" t="str" cm="1">
        <f t="array" ref="H19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63" spans="1:8" x14ac:dyDescent="0.35">
      <c r="A1963" s="2">
        <v>46247.56527777778</v>
      </c>
      <c r="B1963" s="9">
        <v>46247</v>
      </c>
      <c r="C1963" s="1" t="s">
        <v>10</v>
      </c>
      <c r="D1963" s="1" t="s">
        <v>6</v>
      </c>
      <c r="E1963" s="2">
        <v>46247.579027777778</v>
      </c>
      <c r="F1963" s="3">
        <f>IF(tbl[[#This Row],[First_Contact_Timestamp]]="",0,1)</f>
        <v>1</v>
      </c>
      <c r="G1963" s="5">
        <f>IF(tbl[[#This Row],[Contacted?]]=0,"",(tbl[[#This Row],[First_Contact_Timestamp]]-tbl[[#This Row],[Lead_Timestamp]])*(24*60))</f>
        <v>19.799999997485429</v>
      </c>
      <c r="H1963" s="1" t="str" cm="1">
        <f t="array" ref="H19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64" spans="1:8" x14ac:dyDescent="0.35">
      <c r="A1964" s="2">
        <v>46247.871527777781</v>
      </c>
      <c r="B1964" s="9">
        <v>46247</v>
      </c>
      <c r="C1964" s="1" t="s">
        <v>11</v>
      </c>
      <c r="D1964" s="1" t="s">
        <v>8</v>
      </c>
      <c r="E1964" s="2">
        <v>46247.876875000002</v>
      </c>
      <c r="F1964" s="3">
        <f>IF(tbl[[#This Row],[First_Contact_Timestamp]]="",0,1)</f>
        <v>1</v>
      </c>
      <c r="G1964" s="5">
        <f>IF(tbl[[#This Row],[Contacted?]]=0,"",(tbl[[#This Row],[First_Contact_Timestamp]]-tbl[[#This Row],[Lead_Timestamp]])*(24*60))</f>
        <v>7.6999999978579581</v>
      </c>
      <c r="H1964" s="1" t="str" cm="1">
        <f t="array" ref="H19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65" spans="1:8" x14ac:dyDescent="0.35">
      <c r="A1965" s="2">
        <v>46247.881944444453</v>
      </c>
      <c r="B1965" s="9">
        <v>46247</v>
      </c>
      <c r="C1965" s="1" t="s">
        <v>11</v>
      </c>
      <c r="D1965" s="1" t="s">
        <v>7</v>
      </c>
      <c r="E1965" s="2">
        <v>46247.89534722222</v>
      </c>
      <c r="F1965" s="3">
        <f>IF(tbl[[#This Row],[First_Contact_Timestamp]]="",0,1)</f>
        <v>1</v>
      </c>
      <c r="G1965" s="5">
        <f>IF(tbl[[#This Row],[Contacted?]]=0,"",(tbl[[#This Row],[First_Contact_Timestamp]]-tbl[[#This Row],[Lead_Timestamp]])*(24*60))</f>
        <v>19.299999985378236</v>
      </c>
      <c r="H1965" s="1" t="str" cm="1">
        <f t="array" ref="H19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66" spans="1:8" x14ac:dyDescent="0.35">
      <c r="A1966" s="2">
        <v>46248.268750000003</v>
      </c>
      <c r="B1966" s="9">
        <v>46248</v>
      </c>
      <c r="C1966" s="1" t="s">
        <v>13</v>
      </c>
      <c r="D1966" s="1" t="s">
        <v>6</v>
      </c>
      <c r="E1966" s="2">
        <v>46248.284375000003</v>
      </c>
      <c r="F1966" s="3">
        <f>IF(tbl[[#This Row],[First_Contact_Timestamp]]="",0,1)</f>
        <v>1</v>
      </c>
      <c r="G1966" s="5">
        <f>IF(tbl[[#This Row],[Contacted?]]=0,"",(tbl[[#This Row],[First_Contact_Timestamp]]-tbl[[#This Row],[Lead_Timestamp]])*(24*60))</f>
        <v>22.5</v>
      </c>
      <c r="H1966" s="1" t="str" cm="1">
        <f t="array" ref="H19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1967" spans="1:8" x14ac:dyDescent="0.35">
      <c r="A1967" s="2">
        <v>46248.351388888892</v>
      </c>
      <c r="B1967" s="9">
        <v>46248</v>
      </c>
      <c r="C1967" s="1" t="s">
        <v>11</v>
      </c>
      <c r="D1967" s="1" t="s">
        <v>7</v>
      </c>
      <c r="E1967" s="2">
        <v>46248.356458333343</v>
      </c>
      <c r="F1967" s="3">
        <f>IF(tbl[[#This Row],[First_Contact_Timestamp]]="",0,1)</f>
        <v>1</v>
      </c>
      <c r="G1967" s="5">
        <f>IF(tbl[[#This Row],[Contacted?]]=0,"",(tbl[[#This Row],[First_Contact_Timestamp]]-tbl[[#This Row],[Lead_Timestamp]])*(24*60))</f>
        <v>7.3000000091269612</v>
      </c>
      <c r="H1967" s="1" t="str" cm="1">
        <f t="array" ref="H19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68" spans="1:8" x14ac:dyDescent="0.35">
      <c r="A1968" s="2">
        <v>46248.388888888891</v>
      </c>
      <c r="B1968" s="9">
        <v>46248</v>
      </c>
      <c r="C1968" s="1" t="s">
        <v>12</v>
      </c>
      <c r="D1968" s="1" t="s">
        <v>5</v>
      </c>
      <c r="E1968" s="2">
        <v>46248.397430555553</v>
      </c>
      <c r="F1968" s="3">
        <f>IF(tbl[[#This Row],[First_Contact_Timestamp]]="",0,1)</f>
        <v>1</v>
      </c>
      <c r="G1968" s="5">
        <f>IF(tbl[[#This Row],[Contacted?]]=0,"",(tbl[[#This Row],[First_Contact_Timestamp]]-tbl[[#This Row],[Lead_Timestamp]])*(24*60))</f>
        <v>12.299999993992969</v>
      </c>
      <c r="H1968" s="1" t="str" cm="1">
        <f t="array" ref="H19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69" spans="1:8" x14ac:dyDescent="0.35">
      <c r="A1969" s="2">
        <v>46248.519444444442</v>
      </c>
      <c r="B1969" s="9">
        <v>46248</v>
      </c>
      <c r="C1969" s="1" t="s">
        <v>11</v>
      </c>
      <c r="D1969" s="1" t="s">
        <v>6</v>
      </c>
      <c r="E1969" s="2">
        <v>46248.544305555559</v>
      </c>
      <c r="F1969" s="3">
        <f>IF(tbl[[#This Row],[First_Contact_Timestamp]]="",0,1)</f>
        <v>1</v>
      </c>
      <c r="G1969" s="5">
        <f>IF(tbl[[#This Row],[Contacted?]]=0,"",(tbl[[#This Row],[First_Contact_Timestamp]]-tbl[[#This Row],[Lead_Timestamp]])*(24*60))</f>
        <v>35.800000007729977</v>
      </c>
      <c r="H1969" s="1" t="str" cm="1">
        <f t="array" ref="H19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70" spans="1:8" x14ac:dyDescent="0.35">
      <c r="A1970" s="2">
        <v>46248.56527777778</v>
      </c>
      <c r="B1970" s="9">
        <v>46248</v>
      </c>
      <c r="C1970" s="1" t="s">
        <v>10</v>
      </c>
      <c r="D1970" s="1" t="s">
        <v>6</v>
      </c>
      <c r="E1970" s="2">
        <v>46248.568402777782</v>
      </c>
      <c r="F1970" s="3">
        <f>IF(tbl[[#This Row],[First_Contact_Timestamp]]="",0,1)</f>
        <v>1</v>
      </c>
      <c r="G1970" s="5">
        <f>IF(tbl[[#This Row],[Contacted?]]=0,"",(tbl[[#This Row],[First_Contact_Timestamp]]-tbl[[#This Row],[Lead_Timestamp]])*(24*60))</f>
        <v>4.5000000041909516</v>
      </c>
      <c r="H1970" s="1" t="str" cm="1">
        <f t="array" ref="H19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71" spans="1:8" x14ac:dyDescent="0.35">
      <c r="A1971" s="2">
        <v>46248.67083333333</v>
      </c>
      <c r="B1971" s="9">
        <v>46248</v>
      </c>
      <c r="C1971" s="1" t="s">
        <v>10</v>
      </c>
      <c r="D1971" s="1" t="s">
        <v>9</v>
      </c>
      <c r="E1971" s="2">
        <v>46248.678888888891</v>
      </c>
      <c r="F1971" s="3">
        <f>IF(tbl[[#This Row],[First_Contact_Timestamp]]="",0,1)</f>
        <v>1</v>
      </c>
      <c r="G1971" s="5">
        <f>IF(tbl[[#This Row],[Contacted?]]=0,"",(tbl[[#This Row],[First_Contact_Timestamp]]-tbl[[#This Row],[Lead_Timestamp]])*(24*60))</f>
        <v>11.600000008475035</v>
      </c>
      <c r="H1971" s="1" t="str" cm="1">
        <f t="array" ref="H19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72" spans="1:8" x14ac:dyDescent="0.35">
      <c r="A1972" s="2">
        <v>46248.72152777778</v>
      </c>
      <c r="B1972" s="9">
        <v>46248</v>
      </c>
      <c r="C1972" s="1" t="s">
        <v>13</v>
      </c>
      <c r="D1972" s="1" t="s">
        <v>5</v>
      </c>
      <c r="E1972" s="2">
        <v>46248.726041666669</v>
      </c>
      <c r="F1972" s="3">
        <f>IF(tbl[[#This Row],[First_Contact_Timestamp]]="",0,1)</f>
        <v>1</v>
      </c>
      <c r="G1972" s="5">
        <f>IF(tbl[[#This Row],[Contacted?]]=0,"",(tbl[[#This Row],[First_Contact_Timestamp]]-tbl[[#This Row],[Lead_Timestamp]])*(24*60))</f>
        <v>6.5000000002328306</v>
      </c>
      <c r="H1972" s="1" t="str" cm="1">
        <f t="array" ref="H19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73" spans="1:8" x14ac:dyDescent="0.35">
      <c r="A1973" s="2">
        <v>46248.79791666667</v>
      </c>
      <c r="B1973" s="9">
        <v>46248</v>
      </c>
      <c r="C1973" s="1" t="s">
        <v>12</v>
      </c>
      <c r="D1973" s="1" t="s">
        <v>6</v>
      </c>
      <c r="E1973" s="2">
        <v>46248.800347222219</v>
      </c>
      <c r="F1973" s="3">
        <f>IF(tbl[[#This Row],[First_Contact_Timestamp]]="",0,1)</f>
        <v>1</v>
      </c>
      <c r="G1973" s="5">
        <f>IF(tbl[[#This Row],[Contacted?]]=0,"",(tbl[[#This Row],[First_Contact_Timestamp]]-tbl[[#This Row],[Lead_Timestamp]])*(24*60))</f>
        <v>3.4999999904539436</v>
      </c>
      <c r="H1973" s="1" t="str" cm="1">
        <f t="array" ref="H19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74" spans="1:8" x14ac:dyDescent="0.35">
      <c r="A1974" s="2">
        <v>46248.986111111109</v>
      </c>
      <c r="B1974" s="9">
        <v>46248</v>
      </c>
      <c r="C1974" s="1" t="s">
        <v>10</v>
      </c>
      <c r="D1974" s="1" t="s">
        <v>8</v>
      </c>
      <c r="E1974" s="2">
        <v>46249.04215277778</v>
      </c>
      <c r="F1974" s="3">
        <f>IF(tbl[[#This Row],[First_Contact_Timestamp]]="",0,1)</f>
        <v>1</v>
      </c>
      <c r="G1974" s="5">
        <f>IF(tbl[[#This Row],[Contacted?]]=0,"",(tbl[[#This Row],[First_Contact_Timestamp]]-tbl[[#This Row],[Lead_Timestamp]])*(24*60))</f>
        <v>80.700000005308539</v>
      </c>
      <c r="H1974" s="1" t="str" cm="1">
        <f t="array" ref="H19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75" spans="1:8" x14ac:dyDescent="0.35">
      <c r="A1975" s="2">
        <v>46249.11041666667</v>
      </c>
      <c r="B1975" s="9">
        <v>46249</v>
      </c>
      <c r="C1975" s="1" t="s">
        <v>10</v>
      </c>
      <c r="D1975" s="1" t="s">
        <v>7</v>
      </c>
      <c r="E1975" s="2">
        <v>46249.142430555563</v>
      </c>
      <c r="F1975" s="3">
        <f>IF(tbl[[#This Row],[First_Contact_Timestamp]]="",0,1)</f>
        <v>1</v>
      </c>
      <c r="G1975" s="5">
        <f>IF(tbl[[#This Row],[Contacted?]]=0,"",(tbl[[#This Row],[First_Contact_Timestamp]]-tbl[[#This Row],[Lead_Timestamp]])*(24*60))</f>
        <v>46.100000005681068</v>
      </c>
      <c r="H1975" s="1" t="str" cm="1">
        <f t="array" ref="H19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76" spans="1:8" x14ac:dyDescent="0.35">
      <c r="A1976" s="2">
        <v>46249.352083333331</v>
      </c>
      <c r="B1976" s="9">
        <v>46249</v>
      </c>
      <c r="C1976" s="1" t="s">
        <v>13</v>
      </c>
      <c r="D1976" s="1" t="s">
        <v>6</v>
      </c>
      <c r="F1976" s="3">
        <f>IF(tbl[[#This Row],[First_Contact_Timestamp]]="",0,1)</f>
        <v>0</v>
      </c>
      <c r="G1976" s="5" t="str">
        <f>IF(tbl[[#This Row],[Contacted?]]=0,"",(tbl[[#This Row],[First_Contact_Timestamp]]-tbl[[#This Row],[Lead_Timestamp]])*(24*60))</f>
        <v/>
      </c>
      <c r="H1976" s="1" t="str" cm="1">
        <f t="array" ref="H19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77" spans="1:8" x14ac:dyDescent="0.35">
      <c r="A1977" s="2">
        <v>46249.388194444437</v>
      </c>
      <c r="B1977" s="9">
        <v>46249</v>
      </c>
      <c r="C1977" s="1" t="s">
        <v>10</v>
      </c>
      <c r="D1977" s="1" t="s">
        <v>5</v>
      </c>
      <c r="E1977" s="2">
        <v>46249.414652777778</v>
      </c>
      <c r="F1977" s="3">
        <f>IF(tbl[[#This Row],[First_Contact_Timestamp]]="",0,1)</f>
        <v>1</v>
      </c>
      <c r="G1977" s="5">
        <f>IF(tbl[[#This Row],[Contacted?]]=0,"",(tbl[[#This Row],[First_Contact_Timestamp]]-tbl[[#This Row],[Lead_Timestamp]])*(24*60))</f>
        <v>38.100000011036173</v>
      </c>
      <c r="H1977" s="1" t="str" cm="1">
        <f t="array" ref="H19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1978" spans="1:8" x14ac:dyDescent="0.35">
      <c r="A1978" s="2">
        <v>46249.39166666667</v>
      </c>
      <c r="B1978" s="9">
        <v>46249</v>
      </c>
      <c r="C1978" s="1" t="s">
        <v>13</v>
      </c>
      <c r="D1978" s="1" t="s">
        <v>6</v>
      </c>
      <c r="E1978" s="2">
        <v>46249.397013888891</v>
      </c>
      <c r="F1978" s="3">
        <f>IF(tbl[[#This Row],[First_Contact_Timestamp]]="",0,1)</f>
        <v>1</v>
      </c>
      <c r="G1978" s="5">
        <f>IF(tbl[[#This Row],[Contacted?]]=0,"",(tbl[[#This Row],[First_Contact_Timestamp]]-tbl[[#This Row],[Lead_Timestamp]])*(24*60))</f>
        <v>7.6999999978579581</v>
      </c>
      <c r="H1978" s="1" t="str" cm="1">
        <f t="array" ref="H19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79" spans="1:8" x14ac:dyDescent="0.35">
      <c r="A1979" s="2">
        <v>46249.522222222222</v>
      </c>
      <c r="B1979" s="9">
        <v>46249</v>
      </c>
      <c r="C1979" s="1" t="s">
        <v>14</v>
      </c>
      <c r="D1979" s="1" t="s">
        <v>9</v>
      </c>
      <c r="E1979" s="2">
        <v>46249.529374999998</v>
      </c>
      <c r="F1979" s="3">
        <f>IF(tbl[[#This Row],[First_Contact_Timestamp]]="",0,1)</f>
        <v>1</v>
      </c>
      <c r="G1979" s="5">
        <f>IF(tbl[[#This Row],[Contacted?]]=0,"",(tbl[[#This Row],[First_Contact_Timestamp]]-tbl[[#This Row],[Lead_Timestamp]])*(24*60))</f>
        <v>10.29999999795109</v>
      </c>
      <c r="H1979" s="1" t="str" cm="1">
        <f t="array" ref="H19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80" spans="1:8" x14ac:dyDescent="0.35">
      <c r="A1980" s="2">
        <v>46249.693749999999</v>
      </c>
      <c r="B1980" s="9">
        <v>46249</v>
      </c>
      <c r="C1980" s="1" t="s">
        <v>14</v>
      </c>
      <c r="D1980" s="1" t="s">
        <v>9</v>
      </c>
      <c r="E1980" s="2">
        <v>46249.699930555558</v>
      </c>
      <c r="F1980" s="3">
        <f>IF(tbl[[#This Row],[First_Contact_Timestamp]]="",0,1)</f>
        <v>1</v>
      </c>
      <c r="G1980" s="5">
        <f>IF(tbl[[#This Row],[Contacted?]]=0,"",(tbl[[#This Row],[First_Contact_Timestamp]]-tbl[[#This Row],[Lead_Timestamp]])*(24*60))</f>
        <v>8.9000000059604645</v>
      </c>
      <c r="H1980" s="1" t="str" cm="1">
        <f t="array" ref="H19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81" spans="1:8" x14ac:dyDescent="0.35">
      <c r="A1981" s="2">
        <v>46249.71875</v>
      </c>
      <c r="B1981" s="9">
        <v>46249</v>
      </c>
      <c r="C1981" s="1" t="s">
        <v>11</v>
      </c>
      <c r="D1981" s="1" t="s">
        <v>5</v>
      </c>
      <c r="F1981" s="3">
        <f>IF(tbl[[#This Row],[First_Contact_Timestamp]]="",0,1)</f>
        <v>0</v>
      </c>
      <c r="G1981" s="5" t="str">
        <f>IF(tbl[[#This Row],[Contacted?]]=0,"",(tbl[[#This Row],[First_Contact_Timestamp]]-tbl[[#This Row],[Lead_Timestamp]])*(24*60))</f>
        <v/>
      </c>
      <c r="H1981" s="1" t="str" cm="1">
        <f t="array" ref="H19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82" spans="1:8" x14ac:dyDescent="0.35">
      <c r="A1982" s="2">
        <v>46249.720833333333</v>
      </c>
      <c r="B1982" s="9">
        <v>46249</v>
      </c>
      <c r="C1982" s="1" t="s">
        <v>14</v>
      </c>
      <c r="D1982" s="1" t="s">
        <v>6</v>
      </c>
      <c r="F1982" s="3">
        <f>IF(tbl[[#This Row],[First_Contact_Timestamp]]="",0,1)</f>
        <v>0</v>
      </c>
      <c r="G1982" s="5" t="str">
        <f>IF(tbl[[#This Row],[Contacted?]]=0,"",(tbl[[#This Row],[First_Contact_Timestamp]]-tbl[[#This Row],[Lead_Timestamp]])*(24*60))</f>
        <v/>
      </c>
      <c r="H1982" s="1" t="str" cm="1">
        <f t="array" ref="H19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83" spans="1:8" x14ac:dyDescent="0.35">
      <c r="A1983" s="2">
        <v>46249.831944444442</v>
      </c>
      <c r="B1983" s="9">
        <v>46249</v>
      </c>
      <c r="C1983" s="1" t="s">
        <v>11</v>
      </c>
      <c r="D1983" s="1" t="s">
        <v>7</v>
      </c>
      <c r="E1983" s="2">
        <v>46249.839444444442</v>
      </c>
      <c r="F1983" s="3">
        <f>IF(tbl[[#This Row],[First_Contact_Timestamp]]="",0,1)</f>
        <v>1</v>
      </c>
      <c r="G1983" s="5">
        <f>IF(tbl[[#This Row],[Contacted?]]=0,"",(tbl[[#This Row],[First_Contact_Timestamp]]-tbl[[#This Row],[Lead_Timestamp]])*(24*60))</f>
        <v>10.799999999580905</v>
      </c>
      <c r="H1983" s="1" t="str" cm="1">
        <f t="array" ref="H19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84" spans="1:8" x14ac:dyDescent="0.35">
      <c r="A1984" s="2">
        <v>46249.901388888888</v>
      </c>
      <c r="B1984" s="9">
        <v>46249</v>
      </c>
      <c r="C1984" s="1" t="s">
        <v>12</v>
      </c>
      <c r="D1984" s="1" t="s">
        <v>8</v>
      </c>
      <c r="E1984" s="2">
        <v>46249.902986111112</v>
      </c>
      <c r="F1984" s="3">
        <f>IF(tbl[[#This Row],[First_Contact_Timestamp]]="",0,1)</f>
        <v>1</v>
      </c>
      <c r="G1984" s="5">
        <f>IF(tbl[[#This Row],[Contacted?]]=0,"",(tbl[[#This Row],[First_Contact_Timestamp]]-tbl[[#This Row],[Lead_Timestamp]])*(24*60))</f>
        <v>2.3000000033061951</v>
      </c>
      <c r="H1984" s="1" t="str" cm="1">
        <f t="array" ref="H19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85" spans="1:8" x14ac:dyDescent="0.35">
      <c r="A1985" s="2">
        <v>46249.941666666673</v>
      </c>
      <c r="B1985" s="9">
        <v>46249</v>
      </c>
      <c r="C1985" s="1" t="s">
        <v>14</v>
      </c>
      <c r="D1985" s="1" t="s">
        <v>7</v>
      </c>
      <c r="F1985" s="3">
        <f>IF(tbl[[#This Row],[First_Contact_Timestamp]]="",0,1)</f>
        <v>0</v>
      </c>
      <c r="G1985" s="5" t="str">
        <f>IF(tbl[[#This Row],[Contacted?]]=0,"",(tbl[[#This Row],[First_Contact_Timestamp]]-tbl[[#This Row],[Lead_Timestamp]])*(24*60))</f>
        <v/>
      </c>
      <c r="H1985" s="1" t="str" cm="1">
        <f t="array" ref="H19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86" spans="1:8" x14ac:dyDescent="0.35">
      <c r="A1986" s="2">
        <v>46249.956944444442</v>
      </c>
      <c r="B1986" s="9">
        <v>46249</v>
      </c>
      <c r="C1986" s="1" t="s">
        <v>14</v>
      </c>
      <c r="D1986" s="1" t="s">
        <v>7</v>
      </c>
      <c r="E1986" s="2">
        <v>46249.959444444437</v>
      </c>
      <c r="F1986" s="3">
        <f>IF(tbl[[#This Row],[First_Contact_Timestamp]]="",0,1)</f>
        <v>1</v>
      </c>
      <c r="G1986" s="5">
        <f>IF(tbl[[#This Row],[Contacted?]]=0,"",(tbl[[#This Row],[First_Contact_Timestamp]]-tbl[[#This Row],[Lead_Timestamp]])*(24*60))</f>
        <v>3.5999999928753823</v>
      </c>
      <c r="H1986" s="1" t="str" cm="1">
        <f t="array" ref="H19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87" spans="1:8" x14ac:dyDescent="0.35">
      <c r="A1987" s="2">
        <v>46250.042361111111</v>
      </c>
      <c r="B1987" s="9">
        <v>46250</v>
      </c>
      <c r="C1987" s="1" t="s">
        <v>12</v>
      </c>
      <c r="D1987" s="1" t="s">
        <v>9</v>
      </c>
      <c r="E1987" s="2">
        <v>46250.046041666668</v>
      </c>
      <c r="F1987" s="3">
        <f>IF(tbl[[#This Row],[First_Contact_Timestamp]]="",0,1)</f>
        <v>1</v>
      </c>
      <c r="G1987" s="5">
        <f>IF(tbl[[#This Row],[Contacted?]]=0,"",(tbl[[#This Row],[First_Contact_Timestamp]]-tbl[[#This Row],[Lead_Timestamp]])*(24*60))</f>
        <v>5.3000000026077032</v>
      </c>
      <c r="H1987" s="1" t="str" cm="1">
        <f t="array" ref="H19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88" spans="1:8" x14ac:dyDescent="0.35">
      <c r="A1988" s="2">
        <v>46250.061805555553</v>
      </c>
      <c r="B1988" s="9">
        <v>46250</v>
      </c>
      <c r="C1988" s="1" t="s">
        <v>13</v>
      </c>
      <c r="D1988" s="1" t="s">
        <v>8</v>
      </c>
      <c r="F1988" s="3">
        <f>IF(tbl[[#This Row],[First_Contact_Timestamp]]="",0,1)</f>
        <v>0</v>
      </c>
      <c r="G1988" s="5" t="str">
        <f>IF(tbl[[#This Row],[Contacted?]]=0,"",(tbl[[#This Row],[First_Contact_Timestamp]]-tbl[[#This Row],[Lead_Timestamp]])*(24*60))</f>
        <v/>
      </c>
      <c r="H1988" s="1" t="str" cm="1">
        <f t="array" ref="H19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89" spans="1:8" x14ac:dyDescent="0.35">
      <c r="A1989" s="2">
        <v>46250.098611111112</v>
      </c>
      <c r="B1989" s="9">
        <v>46250</v>
      </c>
      <c r="C1989" s="1" t="s">
        <v>14</v>
      </c>
      <c r="D1989" s="1" t="s">
        <v>6</v>
      </c>
      <c r="F1989" s="3">
        <f>IF(tbl[[#This Row],[First_Contact_Timestamp]]="",0,1)</f>
        <v>0</v>
      </c>
      <c r="G1989" s="5" t="str">
        <f>IF(tbl[[#This Row],[Contacted?]]=0,"",(tbl[[#This Row],[First_Contact_Timestamp]]-tbl[[#This Row],[Lead_Timestamp]])*(24*60))</f>
        <v/>
      </c>
      <c r="H1989" s="1" t="str" cm="1">
        <f t="array" ref="H19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1990" spans="1:8" x14ac:dyDescent="0.35">
      <c r="A1990" s="2">
        <v>46250.279166666667</v>
      </c>
      <c r="B1990" s="9">
        <v>46250</v>
      </c>
      <c r="C1990" s="1" t="s">
        <v>11</v>
      </c>
      <c r="D1990" s="1" t="s">
        <v>5</v>
      </c>
      <c r="E1990" s="2">
        <v>46250.285416666673</v>
      </c>
      <c r="F1990" s="3">
        <f>IF(tbl[[#This Row],[First_Contact_Timestamp]]="",0,1)</f>
        <v>1</v>
      </c>
      <c r="G1990" s="5">
        <f>IF(tbl[[#This Row],[Contacted?]]=0,"",(tbl[[#This Row],[First_Contact_Timestamp]]-tbl[[#This Row],[Lead_Timestamp]])*(24*60))</f>
        <v>9.0000000083819032</v>
      </c>
      <c r="H1990" s="1" t="str" cm="1">
        <f t="array" ref="H19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91" spans="1:8" x14ac:dyDescent="0.35">
      <c r="A1991" s="2">
        <v>46250.370833333327</v>
      </c>
      <c r="B1991" s="9">
        <v>46250</v>
      </c>
      <c r="C1991" s="1" t="s">
        <v>11</v>
      </c>
      <c r="D1991" s="1" t="s">
        <v>8</v>
      </c>
      <c r="E1991" s="2">
        <v>46250.380347222221</v>
      </c>
      <c r="F1991" s="3">
        <f>IF(tbl[[#This Row],[First_Contact_Timestamp]]="",0,1)</f>
        <v>1</v>
      </c>
      <c r="G1991" s="5">
        <f>IF(tbl[[#This Row],[Contacted?]]=0,"",(tbl[[#This Row],[First_Contact_Timestamp]]-tbl[[#This Row],[Lead_Timestamp]])*(24*60))</f>
        <v>13.700000006938353</v>
      </c>
      <c r="H1991" s="1" t="str" cm="1">
        <f t="array" ref="H19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92" spans="1:8" x14ac:dyDescent="0.35">
      <c r="A1992" s="2">
        <v>46250.568749999999</v>
      </c>
      <c r="B1992" s="9">
        <v>46250</v>
      </c>
      <c r="C1992" s="1" t="s">
        <v>13</v>
      </c>
      <c r="D1992" s="1" t="s">
        <v>8</v>
      </c>
      <c r="E1992" s="2">
        <v>46250.572847222233</v>
      </c>
      <c r="F1992" s="3">
        <f>IF(tbl[[#This Row],[First_Contact_Timestamp]]="",0,1)</f>
        <v>1</v>
      </c>
      <c r="G1992" s="5">
        <f>IF(tbl[[#This Row],[Contacted?]]=0,"",(tbl[[#This Row],[First_Contact_Timestamp]]-tbl[[#This Row],[Lead_Timestamp]])*(24*60))</f>
        <v>5.9000000171363354</v>
      </c>
      <c r="H1992" s="1" t="str" cm="1">
        <f t="array" ref="H19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93" spans="1:8" x14ac:dyDescent="0.35">
      <c r="A1993" s="2">
        <v>46250.844444444447</v>
      </c>
      <c r="B1993" s="9">
        <v>46250</v>
      </c>
      <c r="C1993" s="1" t="s">
        <v>13</v>
      </c>
      <c r="D1993" s="1" t="s">
        <v>8</v>
      </c>
      <c r="E1993" s="2">
        <v>46250.854166666657</v>
      </c>
      <c r="F1993" s="3">
        <f>IF(tbl[[#This Row],[First_Contact_Timestamp]]="",0,1)</f>
        <v>1</v>
      </c>
      <c r="G1993" s="5">
        <f>IF(tbl[[#This Row],[Contacted?]]=0,"",(tbl[[#This Row],[First_Contact_Timestamp]]-tbl[[#This Row],[Lead_Timestamp]])*(24*60))</f>
        <v>13.999999982770532</v>
      </c>
      <c r="H1993" s="1" t="str" cm="1">
        <f t="array" ref="H19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1994" spans="1:8" x14ac:dyDescent="0.35">
      <c r="A1994" s="2">
        <v>46251.07916666667</v>
      </c>
      <c r="B1994" s="9">
        <v>46251</v>
      </c>
      <c r="C1994" s="1" t="s">
        <v>11</v>
      </c>
      <c r="D1994" s="1" t="s">
        <v>9</v>
      </c>
      <c r="E1994" s="2">
        <v>46251.081388888888</v>
      </c>
      <c r="F1994" s="3">
        <f>IF(tbl[[#This Row],[First_Contact_Timestamp]]="",0,1)</f>
        <v>1</v>
      </c>
      <c r="G1994" s="5">
        <f>IF(tbl[[#This Row],[Contacted?]]=0,"",(tbl[[#This Row],[First_Contact_Timestamp]]-tbl[[#This Row],[Lead_Timestamp]])*(24*60))</f>
        <v>3.1999999936670065</v>
      </c>
      <c r="H1994" s="1" t="str" cm="1">
        <f t="array" ref="H19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95" spans="1:8" x14ac:dyDescent="0.35">
      <c r="A1995" s="2">
        <v>46251.263194444437</v>
      </c>
      <c r="B1995" s="9">
        <v>46251</v>
      </c>
      <c r="C1995" s="1" t="s">
        <v>14</v>
      </c>
      <c r="D1995" s="1" t="s">
        <v>8</v>
      </c>
      <c r="E1995" s="2">
        <v>46251.266388888893</v>
      </c>
      <c r="F1995" s="3">
        <f>IF(tbl[[#This Row],[First_Contact_Timestamp]]="",0,1)</f>
        <v>1</v>
      </c>
      <c r="G1995" s="5">
        <f>IF(tbl[[#This Row],[Contacted?]]=0,"",(tbl[[#This Row],[First_Contact_Timestamp]]-tbl[[#This Row],[Lead_Timestamp]])*(24*60))</f>
        <v>4.6000000170897692</v>
      </c>
      <c r="H1995" s="1" t="str" cm="1">
        <f t="array" ref="H19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96" spans="1:8" x14ac:dyDescent="0.35">
      <c r="A1996" s="2">
        <v>46251.417361111111</v>
      </c>
      <c r="B1996" s="9">
        <v>46251</v>
      </c>
      <c r="C1996" s="1" t="s">
        <v>13</v>
      </c>
      <c r="D1996" s="1" t="s">
        <v>5</v>
      </c>
      <c r="E1996" s="2">
        <v>46251.419652777768</v>
      </c>
      <c r="F1996" s="3">
        <f>IF(tbl[[#This Row],[First_Contact_Timestamp]]="",0,1)</f>
        <v>1</v>
      </c>
      <c r="G1996" s="5">
        <f>IF(tbl[[#This Row],[Contacted?]]=0,"",(tbl[[#This Row],[First_Contact_Timestamp]]-tbl[[#This Row],[Lead_Timestamp]])*(24*60))</f>
        <v>3.2999999856110662</v>
      </c>
      <c r="H1996" s="1" t="str" cm="1">
        <f t="array" ref="H19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1997" spans="1:8" x14ac:dyDescent="0.35">
      <c r="A1997" s="2">
        <v>46251.582638888889</v>
      </c>
      <c r="B1997" s="9">
        <v>46251</v>
      </c>
      <c r="C1997" s="1" t="s">
        <v>10</v>
      </c>
      <c r="D1997" s="1" t="s">
        <v>5</v>
      </c>
      <c r="E1997" s="2">
        <v>46251.650277777779</v>
      </c>
      <c r="F1997" s="3">
        <f>IF(tbl[[#This Row],[First_Contact_Timestamp]]="",0,1)</f>
        <v>1</v>
      </c>
      <c r="G1997" s="5">
        <f>IF(tbl[[#This Row],[Contacted?]]=0,"",(tbl[[#This Row],[First_Contact_Timestamp]]-tbl[[#This Row],[Lead_Timestamp]])*(24*60))</f>
        <v>97.400000001071021</v>
      </c>
      <c r="H1997" s="1" t="str" cm="1">
        <f t="array" ref="H19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1998" spans="1:8" x14ac:dyDescent="0.35">
      <c r="A1998" s="2">
        <v>46251.61041666667</v>
      </c>
      <c r="B1998" s="9">
        <v>46251</v>
      </c>
      <c r="C1998" s="1" t="s">
        <v>10</v>
      </c>
      <c r="D1998" s="1" t="s">
        <v>6</v>
      </c>
      <c r="E1998" s="2">
        <v>46251.615694444437</v>
      </c>
      <c r="F1998" s="3">
        <f>IF(tbl[[#This Row],[First_Contact_Timestamp]]="",0,1)</f>
        <v>1</v>
      </c>
      <c r="G1998" s="5">
        <f>IF(tbl[[#This Row],[Contacted?]]=0,"",(tbl[[#This Row],[First_Contact_Timestamp]]-tbl[[#This Row],[Lead_Timestamp]])*(24*60))</f>
        <v>7.5999999849591404</v>
      </c>
      <c r="H1998" s="1" t="str" cm="1">
        <f t="array" ref="H19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1999" spans="1:8" x14ac:dyDescent="0.35">
      <c r="A1999" s="2">
        <v>46251.65</v>
      </c>
      <c r="B1999" s="9">
        <v>46251</v>
      </c>
      <c r="C1999" s="1" t="s">
        <v>12</v>
      </c>
      <c r="D1999" s="1" t="s">
        <v>6</v>
      </c>
      <c r="F1999" s="3">
        <f>IF(tbl[[#This Row],[First_Contact_Timestamp]]="",0,1)</f>
        <v>0</v>
      </c>
      <c r="G1999" s="5" t="str">
        <f>IF(tbl[[#This Row],[Contacted?]]=0,"",(tbl[[#This Row],[First_Contact_Timestamp]]-tbl[[#This Row],[Lead_Timestamp]])*(24*60))</f>
        <v/>
      </c>
      <c r="H1999" s="1" t="str" cm="1">
        <f t="array" ref="H19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00" spans="1:8" x14ac:dyDescent="0.35">
      <c r="A2000" s="2">
        <v>46251.8</v>
      </c>
      <c r="B2000" s="9">
        <v>46251</v>
      </c>
      <c r="C2000" s="1" t="s">
        <v>11</v>
      </c>
      <c r="D2000" s="1" t="s">
        <v>5</v>
      </c>
      <c r="E2000" s="2">
        <v>46251.802152777767</v>
      </c>
      <c r="F2000" s="3">
        <f>IF(tbl[[#This Row],[First_Contact_Timestamp]]="",0,1)</f>
        <v>1</v>
      </c>
      <c r="G2000" s="5">
        <f>IF(tbl[[#This Row],[Contacted?]]=0,"",(tbl[[#This Row],[First_Contact_Timestamp]]-tbl[[#This Row],[Lead_Timestamp]])*(24*60))</f>
        <v>3.0999999807681888</v>
      </c>
      <c r="H2000" s="1" t="str" cm="1">
        <f t="array" ref="H20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01" spans="1:8" x14ac:dyDescent="0.35">
      <c r="A2001" s="2">
        <v>46252.022222222222</v>
      </c>
      <c r="B2001" s="9">
        <v>46252</v>
      </c>
      <c r="C2001" s="1" t="s">
        <v>10</v>
      </c>
      <c r="D2001" s="1" t="s">
        <v>6</v>
      </c>
      <c r="E2001" s="2">
        <v>46252.034236111111</v>
      </c>
      <c r="F2001" s="3">
        <f>IF(tbl[[#This Row],[First_Contact_Timestamp]]="",0,1)</f>
        <v>1</v>
      </c>
      <c r="G2001" s="5">
        <f>IF(tbl[[#This Row],[Contacted?]]=0,"",(tbl[[#This Row],[First_Contact_Timestamp]]-tbl[[#This Row],[Lead_Timestamp]])*(24*60))</f>
        <v>17.299999999813735</v>
      </c>
      <c r="H2001" s="1" t="str" cm="1">
        <f t="array" ref="H20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02" spans="1:8" x14ac:dyDescent="0.35">
      <c r="A2002" s="2">
        <v>46252.334722222222</v>
      </c>
      <c r="B2002" s="9">
        <v>46252</v>
      </c>
      <c r="C2002" s="1" t="s">
        <v>12</v>
      </c>
      <c r="D2002" s="1" t="s">
        <v>8</v>
      </c>
      <c r="E2002" s="2">
        <v>46252.343472222223</v>
      </c>
      <c r="F2002" s="3">
        <f>IF(tbl[[#This Row],[First_Contact_Timestamp]]="",0,1)</f>
        <v>1</v>
      </c>
      <c r="G2002" s="5">
        <f>IF(tbl[[#This Row],[Contacted?]]=0,"",(tbl[[#This Row],[First_Contact_Timestamp]]-tbl[[#This Row],[Lead_Timestamp]])*(24*60))</f>
        <v>12.600000001257285</v>
      </c>
      <c r="H2002" s="1" t="str" cm="1">
        <f t="array" ref="H20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03" spans="1:8" x14ac:dyDescent="0.35">
      <c r="A2003" s="2">
        <v>46252.37777777778</v>
      </c>
      <c r="B2003" s="9">
        <v>46252</v>
      </c>
      <c r="C2003" s="1" t="s">
        <v>12</v>
      </c>
      <c r="D2003" s="1" t="s">
        <v>8</v>
      </c>
      <c r="E2003" s="2">
        <v>46252.382222222222</v>
      </c>
      <c r="F2003" s="3">
        <f>IF(tbl[[#This Row],[First_Contact_Timestamp]]="",0,1)</f>
        <v>1</v>
      </c>
      <c r="G2003" s="5">
        <f>IF(tbl[[#This Row],[Contacted?]]=0,"",(tbl[[#This Row],[First_Contact_Timestamp]]-tbl[[#This Row],[Lead_Timestamp]])*(24*60))</f>
        <v>6.3999999978113919</v>
      </c>
      <c r="H2003" s="1" t="str" cm="1">
        <f t="array" ref="H20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04" spans="1:8" x14ac:dyDescent="0.35">
      <c r="A2004" s="2">
        <v>46252.491666666669</v>
      </c>
      <c r="B2004" s="9">
        <v>46252</v>
      </c>
      <c r="C2004" s="1" t="s">
        <v>13</v>
      </c>
      <c r="D2004" s="1" t="s">
        <v>9</v>
      </c>
      <c r="E2004" s="2">
        <v>46252.494097222218</v>
      </c>
      <c r="F2004" s="3">
        <f>IF(tbl[[#This Row],[First_Contact_Timestamp]]="",0,1)</f>
        <v>1</v>
      </c>
      <c r="G2004" s="5">
        <f>IF(tbl[[#This Row],[Contacted?]]=0,"",(tbl[[#This Row],[First_Contact_Timestamp]]-tbl[[#This Row],[Lead_Timestamp]])*(24*60))</f>
        <v>3.4999999904539436</v>
      </c>
      <c r="H2004" s="1" t="str" cm="1">
        <f t="array" ref="H20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05" spans="1:8" x14ac:dyDescent="0.35">
      <c r="A2005" s="2">
        <v>46252.509027777778</v>
      </c>
      <c r="B2005" s="9">
        <v>46252</v>
      </c>
      <c r="C2005" s="1" t="s">
        <v>12</v>
      </c>
      <c r="D2005" s="1" t="s">
        <v>8</v>
      </c>
      <c r="E2005" s="2">
        <v>46252.52784722222</v>
      </c>
      <c r="F2005" s="3">
        <f>IF(tbl[[#This Row],[First_Contact_Timestamp]]="",0,1)</f>
        <v>1</v>
      </c>
      <c r="G2005" s="5">
        <f>IF(tbl[[#This Row],[Contacted?]]=0,"",(tbl[[#This Row],[First_Contact_Timestamp]]-tbl[[#This Row],[Lead_Timestamp]])*(24*60))</f>
        <v>27.099999996135011</v>
      </c>
      <c r="H2005" s="1" t="str" cm="1">
        <f t="array" ref="H20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06" spans="1:8" x14ac:dyDescent="0.35">
      <c r="A2006" s="2">
        <v>46252.861805555563</v>
      </c>
      <c r="B2006" s="9">
        <v>46252</v>
      </c>
      <c r="C2006" s="1" t="s">
        <v>14</v>
      </c>
      <c r="D2006" s="1" t="s">
        <v>8</v>
      </c>
      <c r="E2006" s="2">
        <v>46252.869305555563</v>
      </c>
      <c r="F2006" s="3">
        <f>IF(tbl[[#This Row],[First_Contact_Timestamp]]="",0,1)</f>
        <v>1</v>
      </c>
      <c r="G2006" s="5">
        <f>IF(tbl[[#This Row],[Contacted?]]=0,"",(tbl[[#This Row],[First_Contact_Timestamp]]-tbl[[#This Row],[Lead_Timestamp]])*(24*60))</f>
        <v>10.799999999580905</v>
      </c>
      <c r="H2006" s="1" t="str" cm="1">
        <f t="array" ref="H20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07" spans="1:8" x14ac:dyDescent="0.35">
      <c r="A2007" s="2">
        <v>46252.870833333327</v>
      </c>
      <c r="B2007" s="9">
        <v>46252</v>
      </c>
      <c r="C2007" s="1" t="s">
        <v>10</v>
      </c>
      <c r="D2007" s="1" t="s">
        <v>7</v>
      </c>
      <c r="E2007" s="2">
        <v>46252.87777777778</v>
      </c>
      <c r="F2007" s="3">
        <f>IF(tbl[[#This Row],[First_Contact_Timestamp]]="",0,1)</f>
        <v>1</v>
      </c>
      <c r="G2007" s="5">
        <f>IF(tbl[[#This Row],[Contacted?]]=0,"",(tbl[[#This Row],[First_Contact_Timestamp]]-tbl[[#This Row],[Lead_Timestamp]])*(24*60))</f>
        <v>10.000000011641532</v>
      </c>
      <c r="H2007" s="1" t="str" cm="1">
        <f t="array" ref="H20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08" spans="1:8" x14ac:dyDescent="0.35">
      <c r="A2008" s="2">
        <v>46252.898611111108</v>
      </c>
      <c r="B2008" s="9">
        <v>46252</v>
      </c>
      <c r="C2008" s="1" t="s">
        <v>12</v>
      </c>
      <c r="D2008" s="1" t="s">
        <v>6</v>
      </c>
      <c r="E2008" s="2">
        <v>46252.901944444442</v>
      </c>
      <c r="F2008" s="3">
        <f>IF(tbl[[#This Row],[First_Contact_Timestamp]]="",0,1)</f>
        <v>1</v>
      </c>
      <c r="G2008" s="5">
        <f>IF(tbl[[#This Row],[Contacted?]]=0,"",(tbl[[#This Row],[First_Contact_Timestamp]]-tbl[[#This Row],[Lead_Timestamp]])*(24*60))</f>
        <v>4.8000000009778887</v>
      </c>
      <c r="H2008" s="1" t="str" cm="1">
        <f t="array" ref="H20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09" spans="1:8" x14ac:dyDescent="0.35">
      <c r="A2009" s="2">
        <v>46252.902777777781</v>
      </c>
      <c r="B2009" s="9">
        <v>46252</v>
      </c>
      <c r="C2009" s="1" t="s">
        <v>11</v>
      </c>
      <c r="D2009" s="1" t="s">
        <v>9</v>
      </c>
      <c r="E2009" s="2">
        <v>46252.906875000001</v>
      </c>
      <c r="F2009" s="3">
        <f>IF(tbl[[#This Row],[First_Contact_Timestamp]]="",0,1)</f>
        <v>1</v>
      </c>
      <c r="G2009" s="5">
        <f>IF(tbl[[#This Row],[Contacted?]]=0,"",(tbl[[#This Row],[First_Contact_Timestamp]]-tbl[[#This Row],[Lead_Timestamp]])*(24*60))</f>
        <v>5.8999999961815774</v>
      </c>
      <c r="H2009" s="1" t="str" cm="1">
        <f t="array" ref="H20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10" spans="1:8" x14ac:dyDescent="0.35">
      <c r="A2010" s="2">
        <v>46252.963888888888</v>
      </c>
      <c r="B2010" s="9">
        <v>46252</v>
      </c>
      <c r="C2010" s="1" t="s">
        <v>10</v>
      </c>
      <c r="D2010" s="1" t="s">
        <v>7</v>
      </c>
      <c r="E2010" s="2">
        <v>46253.031944444447</v>
      </c>
      <c r="F2010" s="3">
        <f>IF(tbl[[#This Row],[First_Contact_Timestamp]]="",0,1)</f>
        <v>1</v>
      </c>
      <c r="G2010" s="5">
        <f>IF(tbl[[#This Row],[Contacted?]]=0,"",(tbl[[#This Row],[First_Contact_Timestamp]]-tbl[[#This Row],[Lead_Timestamp]])*(24*60))</f>
        <v>98.000000005122274</v>
      </c>
      <c r="H2010" s="1" t="str" cm="1">
        <f t="array" ref="H20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11" spans="1:8" x14ac:dyDescent="0.35">
      <c r="A2011" s="2">
        <v>46253.303472222222</v>
      </c>
      <c r="B2011" s="9">
        <v>46253</v>
      </c>
      <c r="C2011" s="1" t="s">
        <v>11</v>
      </c>
      <c r="D2011" s="1" t="s">
        <v>8</v>
      </c>
      <c r="F2011" s="3">
        <f>IF(tbl[[#This Row],[First_Contact_Timestamp]]="",0,1)</f>
        <v>0</v>
      </c>
      <c r="G2011" s="5" t="str">
        <f>IF(tbl[[#This Row],[Contacted?]]=0,"",(tbl[[#This Row],[First_Contact_Timestamp]]-tbl[[#This Row],[Lead_Timestamp]])*(24*60))</f>
        <v/>
      </c>
      <c r="H2011" s="1" t="str" cm="1">
        <f t="array" ref="H20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12" spans="1:8" x14ac:dyDescent="0.35">
      <c r="A2012" s="2">
        <v>46253.558333333327</v>
      </c>
      <c r="B2012" s="9">
        <v>46253</v>
      </c>
      <c r="C2012" s="1" t="s">
        <v>11</v>
      </c>
      <c r="D2012" s="1" t="s">
        <v>8</v>
      </c>
      <c r="E2012" s="2">
        <v>46253.567708333343</v>
      </c>
      <c r="F2012" s="3">
        <f>IF(tbl[[#This Row],[First_Contact_Timestamp]]="",0,1)</f>
        <v>1</v>
      </c>
      <c r="G2012" s="5">
        <f>IF(tbl[[#This Row],[Contacted?]]=0,"",(tbl[[#This Row],[First_Contact_Timestamp]]-tbl[[#This Row],[Lead_Timestamp]])*(24*60))</f>
        <v>13.500000023050234</v>
      </c>
      <c r="H2012" s="1" t="str" cm="1">
        <f t="array" ref="H20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13" spans="1:8" x14ac:dyDescent="0.35">
      <c r="A2013" s="2">
        <v>46253.71875</v>
      </c>
      <c r="B2013" s="9">
        <v>46253</v>
      </c>
      <c r="C2013" s="1" t="s">
        <v>11</v>
      </c>
      <c r="D2013" s="1" t="s">
        <v>9</v>
      </c>
      <c r="E2013" s="2">
        <v>46253.728472222218</v>
      </c>
      <c r="F2013" s="3">
        <f>IF(tbl[[#This Row],[First_Contact_Timestamp]]="",0,1)</f>
        <v>1</v>
      </c>
      <c r="G2013" s="5">
        <f>IF(tbl[[#This Row],[Contacted?]]=0,"",(tbl[[#This Row],[First_Contact_Timestamp]]-tbl[[#This Row],[Lead_Timestamp]])*(24*60))</f>
        <v>13.999999993247911</v>
      </c>
      <c r="H2013" s="1" t="str" cm="1">
        <f t="array" ref="H20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14" spans="1:8" x14ac:dyDescent="0.35">
      <c r="A2014" s="2">
        <v>46253.76666666667</v>
      </c>
      <c r="B2014" s="9">
        <v>46253</v>
      </c>
      <c r="C2014" s="1" t="s">
        <v>13</v>
      </c>
      <c r="D2014" s="1" t="s">
        <v>7</v>
      </c>
      <c r="E2014" s="2">
        <v>46253.771180555559</v>
      </c>
      <c r="F2014" s="3">
        <f>IF(tbl[[#This Row],[First_Contact_Timestamp]]="",0,1)</f>
        <v>1</v>
      </c>
      <c r="G2014" s="5">
        <f>IF(tbl[[#This Row],[Contacted?]]=0,"",(tbl[[#This Row],[First_Contact_Timestamp]]-tbl[[#This Row],[Lead_Timestamp]])*(24*60))</f>
        <v>6.5000000002328306</v>
      </c>
      <c r="H2014" s="1" t="str" cm="1">
        <f t="array" ref="H20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15" spans="1:8" x14ac:dyDescent="0.35">
      <c r="A2015" s="2">
        <v>46253.902083333327</v>
      </c>
      <c r="B2015" s="9">
        <v>46253</v>
      </c>
      <c r="C2015" s="1" t="s">
        <v>14</v>
      </c>
      <c r="D2015" s="1" t="s">
        <v>6</v>
      </c>
      <c r="E2015" s="2">
        <v>46253.909861111111</v>
      </c>
      <c r="F2015" s="3">
        <f>IF(tbl[[#This Row],[First_Contact_Timestamp]]="",0,1)</f>
        <v>1</v>
      </c>
      <c r="G2015" s="5">
        <f>IF(tbl[[#This Row],[Contacted?]]=0,"",(tbl[[#This Row],[First_Contact_Timestamp]]-tbl[[#This Row],[Lead_Timestamp]])*(24*60))</f>
        <v>11.20000000926666</v>
      </c>
      <c r="H2015" s="1" t="str" cm="1">
        <f t="array" ref="H20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16" spans="1:8" x14ac:dyDescent="0.35">
      <c r="A2016" s="2">
        <v>46254.276388888888</v>
      </c>
      <c r="B2016" s="9">
        <v>46254</v>
      </c>
      <c r="C2016" s="1" t="s">
        <v>14</v>
      </c>
      <c r="D2016" s="1" t="s">
        <v>6</v>
      </c>
      <c r="E2016" s="2">
        <v>46254.28125</v>
      </c>
      <c r="F2016" s="3">
        <f>IF(tbl[[#This Row],[First_Contact_Timestamp]]="",0,1)</f>
        <v>1</v>
      </c>
      <c r="G2016" s="5">
        <f>IF(tbl[[#This Row],[Contacted?]]=0,"",(tbl[[#This Row],[First_Contact_Timestamp]]-tbl[[#This Row],[Lead_Timestamp]])*(24*60))</f>
        <v>7.0000000018626451</v>
      </c>
      <c r="H2016" s="1" t="str" cm="1">
        <f t="array" ref="H20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17" spans="1:8" x14ac:dyDescent="0.35">
      <c r="A2017" s="2">
        <v>46254.288194444453</v>
      </c>
      <c r="B2017" s="9">
        <v>46254</v>
      </c>
      <c r="C2017" s="1" t="s">
        <v>14</v>
      </c>
      <c r="D2017" s="1" t="s">
        <v>7</v>
      </c>
      <c r="E2017" s="2">
        <v>46254.293958333343</v>
      </c>
      <c r="F2017" s="3">
        <f>IF(tbl[[#This Row],[First_Contact_Timestamp]]="",0,1)</f>
        <v>1</v>
      </c>
      <c r="G2017" s="5">
        <f>IF(tbl[[#This Row],[Contacted?]]=0,"",(tbl[[#This Row],[First_Contact_Timestamp]]-tbl[[#This Row],[Lead_Timestamp]])*(24*60))</f>
        <v>8.3000000019092113</v>
      </c>
      <c r="H2017" s="1" t="str" cm="1">
        <f t="array" ref="H20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18" spans="1:8" x14ac:dyDescent="0.35">
      <c r="A2018" s="2">
        <v>46254.324305555558</v>
      </c>
      <c r="B2018" s="9">
        <v>46254</v>
      </c>
      <c r="C2018" s="1" t="s">
        <v>13</v>
      </c>
      <c r="D2018" s="1" t="s">
        <v>7</v>
      </c>
      <c r="E2018" s="2">
        <v>46254.327708333331</v>
      </c>
      <c r="F2018" s="3">
        <f>IF(tbl[[#This Row],[First_Contact_Timestamp]]="",0,1)</f>
        <v>1</v>
      </c>
      <c r="G2018" s="5">
        <f>IF(tbl[[#This Row],[Contacted?]]=0,"",(tbl[[#This Row],[First_Contact_Timestamp]]-tbl[[#This Row],[Lead_Timestamp]])*(24*60))</f>
        <v>4.8999999929219484</v>
      </c>
      <c r="H2018" s="1" t="str" cm="1">
        <f t="array" ref="H20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19" spans="1:8" x14ac:dyDescent="0.35">
      <c r="A2019" s="2">
        <v>46254.328472222223</v>
      </c>
      <c r="B2019" s="9">
        <v>46254</v>
      </c>
      <c r="C2019" s="1" t="s">
        <v>10</v>
      </c>
      <c r="D2019" s="1" t="s">
        <v>8</v>
      </c>
      <c r="E2019" s="2">
        <v>46254.329722222217</v>
      </c>
      <c r="F2019" s="3">
        <f>IF(tbl[[#This Row],[First_Contact_Timestamp]]="",0,1)</f>
        <v>1</v>
      </c>
      <c r="G2019" s="5">
        <f>IF(tbl[[#This Row],[Contacted?]]=0,"",(tbl[[#This Row],[First_Contact_Timestamp]]-tbl[[#This Row],[Lead_Timestamp]])*(24*60))</f>
        <v>1.7999999911990017</v>
      </c>
      <c r="H2019" s="1" t="str" cm="1">
        <f t="array" ref="H20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20" spans="1:8" x14ac:dyDescent="0.35">
      <c r="A2020" s="2">
        <v>46254.331944444442</v>
      </c>
      <c r="B2020" s="9">
        <v>46254</v>
      </c>
      <c r="C2020" s="1" t="s">
        <v>12</v>
      </c>
      <c r="D2020" s="1" t="s">
        <v>8</v>
      </c>
      <c r="E2020" s="2">
        <v>46254.332777777781</v>
      </c>
      <c r="F2020" s="3">
        <f>IF(tbl[[#This Row],[First_Contact_Timestamp]]="",0,1)</f>
        <v>1</v>
      </c>
      <c r="G2020" s="5">
        <f>IF(tbl[[#This Row],[Contacted?]]=0,"",(tbl[[#This Row],[First_Contact_Timestamp]]-tbl[[#This Row],[Lead_Timestamp]])*(24*60))</f>
        <v>1.2000000081025064</v>
      </c>
      <c r="H2020" s="1" t="str" cm="1">
        <f t="array" ref="H20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21" spans="1:8" x14ac:dyDescent="0.35">
      <c r="A2021" s="2">
        <v>46254.373611111107</v>
      </c>
      <c r="B2021" s="9">
        <v>46254</v>
      </c>
      <c r="C2021" s="1" t="s">
        <v>13</v>
      </c>
      <c r="D2021" s="1" t="s">
        <v>5</v>
      </c>
      <c r="E2021" s="2">
        <v>46254.37840277778</v>
      </c>
      <c r="F2021" s="3">
        <f>IF(tbl[[#This Row],[First_Contact_Timestamp]]="",0,1)</f>
        <v>1</v>
      </c>
      <c r="G2021" s="5">
        <f>IF(tbl[[#This Row],[Contacted?]]=0,"",(tbl[[#This Row],[First_Contact_Timestamp]]-tbl[[#This Row],[Lead_Timestamp]])*(24*60))</f>
        <v>6.9000000099185854</v>
      </c>
      <c r="H2021" s="1" t="str" cm="1">
        <f t="array" ref="H20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22" spans="1:8" x14ac:dyDescent="0.35">
      <c r="A2022" s="2">
        <v>46254.459722222222</v>
      </c>
      <c r="B2022" s="9">
        <v>46254</v>
      </c>
      <c r="C2022" s="1" t="s">
        <v>13</v>
      </c>
      <c r="D2022" s="1" t="s">
        <v>9</v>
      </c>
      <c r="E2022" s="2">
        <v>46254.478958333333</v>
      </c>
      <c r="F2022" s="3">
        <f>IF(tbl[[#This Row],[First_Contact_Timestamp]]="",0,1)</f>
        <v>1</v>
      </c>
      <c r="G2022" s="5">
        <f>IF(tbl[[#This Row],[Contacted?]]=0,"",(tbl[[#This Row],[First_Contact_Timestamp]]-tbl[[#This Row],[Lead_Timestamp]])*(24*60))</f>
        <v>27.700000000186265</v>
      </c>
      <c r="H2022" s="1" t="str" cm="1">
        <f t="array" ref="H20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23" spans="1:8" x14ac:dyDescent="0.35">
      <c r="A2023" s="2">
        <v>46254.503472222219</v>
      </c>
      <c r="B2023" s="9">
        <v>46254</v>
      </c>
      <c r="C2023" s="1" t="s">
        <v>14</v>
      </c>
      <c r="D2023" s="1" t="s">
        <v>5</v>
      </c>
      <c r="E2023" s="2">
        <v>46254.510972222219</v>
      </c>
      <c r="F2023" s="3">
        <f>IF(tbl[[#This Row],[First_Contact_Timestamp]]="",0,1)</f>
        <v>1</v>
      </c>
      <c r="G2023" s="5">
        <f>IF(tbl[[#This Row],[Contacted?]]=0,"",(tbl[[#This Row],[First_Contact_Timestamp]]-tbl[[#This Row],[Lead_Timestamp]])*(24*60))</f>
        <v>10.799999999580905</v>
      </c>
      <c r="H2023" s="1" t="str" cm="1">
        <f t="array" ref="H20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24" spans="1:8" x14ac:dyDescent="0.35">
      <c r="A2024" s="2">
        <v>46254.543055555558</v>
      </c>
      <c r="B2024" s="9">
        <v>46254</v>
      </c>
      <c r="C2024" s="1" t="s">
        <v>11</v>
      </c>
      <c r="D2024" s="1" t="s">
        <v>6</v>
      </c>
      <c r="E2024" s="2">
        <v>46254.569097222222</v>
      </c>
      <c r="F2024" s="3">
        <f>IF(tbl[[#This Row],[First_Contact_Timestamp]]="",0,1)</f>
        <v>1</v>
      </c>
      <c r="G2024" s="5">
        <f>IF(tbl[[#This Row],[Contacted?]]=0,"",(tbl[[#This Row],[First_Contact_Timestamp]]-tbl[[#This Row],[Lead_Timestamp]])*(24*60))</f>
        <v>37.49999999650754</v>
      </c>
      <c r="H2024" s="1" t="str" cm="1">
        <f t="array" ref="H20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25" spans="1:8" x14ac:dyDescent="0.35">
      <c r="A2025" s="2">
        <v>46254.790972222218</v>
      </c>
      <c r="B2025" s="9">
        <v>46254</v>
      </c>
      <c r="C2025" s="1" t="s">
        <v>11</v>
      </c>
      <c r="D2025" s="1" t="s">
        <v>5</v>
      </c>
      <c r="E2025" s="2">
        <v>46254.79451388889</v>
      </c>
      <c r="F2025" s="3">
        <f>IF(tbl[[#This Row],[First_Contact_Timestamp]]="",0,1)</f>
        <v>1</v>
      </c>
      <c r="G2025" s="5">
        <f>IF(tbl[[#This Row],[Contacted?]]=0,"",(tbl[[#This Row],[First_Contact_Timestamp]]-tbl[[#This Row],[Lead_Timestamp]])*(24*60))</f>
        <v>5.1000000082422048</v>
      </c>
      <c r="H2025" s="1" t="str" cm="1">
        <f t="array" ref="H20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26" spans="1:8" x14ac:dyDescent="0.35">
      <c r="A2026" s="2">
        <v>46254.979166666657</v>
      </c>
      <c r="B2026" s="9">
        <v>46254</v>
      </c>
      <c r="C2026" s="1" t="s">
        <v>11</v>
      </c>
      <c r="D2026" s="1" t="s">
        <v>8</v>
      </c>
      <c r="E2026" s="2">
        <v>46254.99659722222</v>
      </c>
      <c r="F2026" s="3">
        <f>IF(tbl[[#This Row],[First_Contact_Timestamp]]="",0,1)</f>
        <v>1</v>
      </c>
      <c r="G2026" s="5">
        <f>IF(tbl[[#This Row],[Contacted?]]=0,"",(tbl[[#This Row],[First_Contact_Timestamp]]-tbl[[#This Row],[Lead_Timestamp]])*(24*60))</f>
        <v>25.100000010570511</v>
      </c>
      <c r="H2026" s="1" t="str" cm="1">
        <f t="array" ref="H20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27" spans="1:8" x14ac:dyDescent="0.35">
      <c r="A2027" s="2">
        <v>46255.095138888893</v>
      </c>
      <c r="B2027" s="9">
        <v>46255</v>
      </c>
      <c r="C2027" s="1" t="s">
        <v>12</v>
      </c>
      <c r="D2027" s="1" t="s">
        <v>5</v>
      </c>
      <c r="E2027" s="2">
        <v>46255.109513888892</v>
      </c>
      <c r="F2027" s="3">
        <f>IF(tbl[[#This Row],[First_Contact_Timestamp]]="",0,1)</f>
        <v>1</v>
      </c>
      <c r="G2027" s="5">
        <f>IF(tbl[[#This Row],[Contacted?]]=0,"",(tbl[[#This Row],[First_Contact_Timestamp]]-tbl[[#This Row],[Lead_Timestamp]])*(24*60))</f>
        <v>20.699999998323619</v>
      </c>
      <c r="H2027" s="1" t="str" cm="1">
        <f t="array" ref="H20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28" spans="1:8" x14ac:dyDescent="0.35">
      <c r="A2028" s="2">
        <v>46255.202777777777</v>
      </c>
      <c r="B2028" s="9">
        <v>46255</v>
      </c>
      <c r="C2028" s="1" t="s">
        <v>14</v>
      </c>
      <c r="D2028" s="1" t="s">
        <v>5</v>
      </c>
      <c r="E2028" s="2">
        <v>46255.211388888893</v>
      </c>
      <c r="F2028" s="3">
        <f>IF(tbl[[#This Row],[First_Contact_Timestamp]]="",0,1)</f>
        <v>1</v>
      </c>
      <c r="G2028" s="5">
        <f>IF(tbl[[#This Row],[Contacted?]]=0,"",(tbl[[#This Row],[First_Contact_Timestamp]]-tbl[[#This Row],[Lead_Timestamp]])*(24*60))</f>
        <v>12.400000006891787</v>
      </c>
      <c r="H2028" s="1" t="str" cm="1">
        <f t="array" ref="H20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29" spans="1:8" x14ac:dyDescent="0.35">
      <c r="A2029" s="2">
        <v>46255.334722222222</v>
      </c>
      <c r="B2029" s="9">
        <v>46255</v>
      </c>
      <c r="C2029" s="1" t="s">
        <v>12</v>
      </c>
      <c r="D2029" s="1" t="s">
        <v>7</v>
      </c>
      <c r="E2029" s="2">
        <v>46255.355138888888</v>
      </c>
      <c r="F2029" s="3">
        <f>IF(tbl[[#This Row],[First_Contact_Timestamp]]="",0,1)</f>
        <v>1</v>
      </c>
      <c r="G2029" s="5">
        <f>IF(tbl[[#This Row],[Contacted?]]=0,"",(tbl[[#This Row],[First_Contact_Timestamp]]-tbl[[#This Row],[Lead_Timestamp]])*(24*60))</f>
        <v>29.399999999441206</v>
      </c>
      <c r="H2029" s="1" t="str" cm="1">
        <f t="array" ref="H20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30" spans="1:8" x14ac:dyDescent="0.35">
      <c r="A2030" s="2">
        <v>46255.490972222222</v>
      </c>
      <c r="B2030" s="9">
        <v>46255</v>
      </c>
      <c r="C2030" s="1" t="s">
        <v>11</v>
      </c>
      <c r="D2030" s="1" t="s">
        <v>7</v>
      </c>
      <c r="E2030" s="2">
        <v>46255.496388888889</v>
      </c>
      <c r="F2030" s="3">
        <f>IF(tbl[[#This Row],[First_Contact_Timestamp]]="",0,1)</f>
        <v>1</v>
      </c>
      <c r="G2030" s="5">
        <f>IF(tbl[[#This Row],[Contacted?]]=0,"",(tbl[[#This Row],[First_Contact_Timestamp]]-tbl[[#This Row],[Lead_Timestamp]])*(24*60))</f>
        <v>7.8000000002793968</v>
      </c>
      <c r="H2030" s="1" t="str" cm="1">
        <f t="array" ref="H20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31" spans="1:8" x14ac:dyDescent="0.35">
      <c r="A2031" s="2">
        <v>46255.753472222219</v>
      </c>
      <c r="B2031" s="9">
        <v>46255</v>
      </c>
      <c r="C2031" s="1" t="s">
        <v>13</v>
      </c>
      <c r="D2031" s="1" t="s">
        <v>6</v>
      </c>
      <c r="E2031" s="2">
        <v>46255.786805555559</v>
      </c>
      <c r="F2031" s="3">
        <f>IF(tbl[[#This Row],[First_Contact_Timestamp]]="",0,1)</f>
        <v>1</v>
      </c>
      <c r="G2031" s="5">
        <f>IF(tbl[[#This Row],[Contacted?]]=0,"",(tbl[[#This Row],[First_Contact_Timestamp]]-tbl[[#This Row],[Lead_Timestamp]])*(24*60))</f>
        <v>48.000000009778887</v>
      </c>
      <c r="H2031" s="1" t="str" cm="1">
        <f t="array" ref="H20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32" spans="1:8" x14ac:dyDescent="0.35">
      <c r="A2032" s="2">
        <v>46255.863194444442</v>
      </c>
      <c r="B2032" s="9">
        <v>46255</v>
      </c>
      <c r="C2032" s="1" t="s">
        <v>12</v>
      </c>
      <c r="D2032" s="1" t="s">
        <v>9</v>
      </c>
      <c r="E2032" s="2">
        <v>46255.86986111111</v>
      </c>
      <c r="F2032" s="3">
        <f>IF(tbl[[#This Row],[First_Contact_Timestamp]]="",0,1)</f>
        <v>1</v>
      </c>
      <c r="G2032" s="5">
        <f>IF(tbl[[#This Row],[Contacted?]]=0,"",(tbl[[#This Row],[First_Contact_Timestamp]]-tbl[[#This Row],[Lead_Timestamp]])*(24*60))</f>
        <v>9.6000000019557774</v>
      </c>
      <c r="H2032" s="1" t="str" cm="1">
        <f t="array" ref="H20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33" spans="1:8" x14ac:dyDescent="0.35">
      <c r="A2033" s="2">
        <v>46255.872916666667</v>
      </c>
      <c r="B2033" s="9">
        <v>46255</v>
      </c>
      <c r="C2033" s="1" t="s">
        <v>11</v>
      </c>
      <c r="D2033" s="1" t="s">
        <v>8</v>
      </c>
      <c r="E2033" s="2">
        <v>46255.882152777784</v>
      </c>
      <c r="F2033" s="3">
        <f>IF(tbl[[#This Row],[First_Contact_Timestamp]]="",0,1)</f>
        <v>1</v>
      </c>
      <c r="G2033" s="5">
        <f>IF(tbl[[#This Row],[Contacted?]]=0,"",(tbl[[#This Row],[First_Contact_Timestamp]]-tbl[[#This Row],[Lead_Timestamp]])*(24*60))</f>
        <v>13.300000007729977</v>
      </c>
      <c r="H2033" s="1" t="str" cm="1">
        <f t="array" ref="H20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34" spans="1:8" x14ac:dyDescent="0.35">
      <c r="A2034" s="2">
        <v>46256.0625</v>
      </c>
      <c r="B2034" s="9">
        <v>46256</v>
      </c>
      <c r="C2034" s="1" t="s">
        <v>14</v>
      </c>
      <c r="D2034" s="1" t="s">
        <v>6</v>
      </c>
      <c r="E2034" s="2">
        <v>46256.095625000002</v>
      </c>
      <c r="F2034" s="3">
        <f>IF(tbl[[#This Row],[First_Contact_Timestamp]]="",0,1)</f>
        <v>1</v>
      </c>
      <c r="G2034" s="5">
        <f>IF(tbl[[#This Row],[Contacted?]]=0,"",(tbl[[#This Row],[First_Contact_Timestamp]]-tbl[[#This Row],[Lead_Timestamp]])*(24*60))</f>
        <v>47.700000002514571</v>
      </c>
      <c r="H2034" s="1" t="str" cm="1">
        <f t="array" ref="H20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35" spans="1:8" x14ac:dyDescent="0.35">
      <c r="A2035" s="2">
        <v>46256.129166666673</v>
      </c>
      <c r="B2035" s="9">
        <v>46256</v>
      </c>
      <c r="C2035" s="1" t="s">
        <v>10</v>
      </c>
      <c r="D2035" s="1" t="s">
        <v>9</v>
      </c>
      <c r="E2035" s="2">
        <v>46256.133611111109</v>
      </c>
      <c r="F2035" s="3">
        <f>IF(tbl[[#This Row],[First_Contact_Timestamp]]="",0,1)</f>
        <v>1</v>
      </c>
      <c r="G2035" s="5">
        <f>IF(tbl[[#This Row],[Contacted?]]=0,"",(tbl[[#This Row],[First_Contact_Timestamp]]-tbl[[#This Row],[Lead_Timestamp]])*(24*60))</f>
        <v>6.399999987334013</v>
      </c>
      <c r="H2035" s="1" t="str" cm="1">
        <f t="array" ref="H20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36" spans="1:8" x14ac:dyDescent="0.35">
      <c r="A2036" s="2">
        <v>46256.17083333333</v>
      </c>
      <c r="B2036" s="9">
        <v>46256</v>
      </c>
      <c r="C2036" s="1" t="s">
        <v>12</v>
      </c>
      <c r="D2036" s="1" t="s">
        <v>6</v>
      </c>
      <c r="E2036" s="2">
        <v>46256.177847222221</v>
      </c>
      <c r="F2036" s="3">
        <f>IF(tbl[[#This Row],[First_Contact_Timestamp]]="",0,1)</f>
        <v>1</v>
      </c>
      <c r="G2036" s="5">
        <f>IF(tbl[[#This Row],[Contacted?]]=0,"",(tbl[[#This Row],[First_Contact_Timestamp]]-tbl[[#This Row],[Lead_Timestamp]])*(24*60))</f>
        <v>10.100000003585592</v>
      </c>
      <c r="H2036" s="1" t="str" cm="1">
        <f t="array" ref="H20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37" spans="1:8" x14ac:dyDescent="0.35">
      <c r="A2037" s="2">
        <v>46256.223611111112</v>
      </c>
      <c r="B2037" s="9">
        <v>46256</v>
      </c>
      <c r="C2037" s="1" t="s">
        <v>14</v>
      </c>
      <c r="D2037" s="1" t="s">
        <v>8</v>
      </c>
      <c r="E2037" s="2">
        <v>46256.23</v>
      </c>
      <c r="F2037" s="3">
        <f>IF(tbl[[#This Row],[First_Contact_Timestamp]]="",0,1)</f>
        <v>1</v>
      </c>
      <c r="G2037" s="5">
        <f>IF(tbl[[#This Row],[Contacted?]]=0,"",(tbl[[#This Row],[First_Contact_Timestamp]]-tbl[[#This Row],[Lead_Timestamp]])*(24*60))</f>
        <v>9.2000000027474016</v>
      </c>
      <c r="H2037" s="1" t="str" cm="1">
        <f t="array" ref="H20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38" spans="1:8" x14ac:dyDescent="0.35">
      <c r="A2038" s="2">
        <v>46256.29583333333</v>
      </c>
      <c r="B2038" s="9">
        <v>46256</v>
      </c>
      <c r="C2038" s="1" t="s">
        <v>12</v>
      </c>
      <c r="D2038" s="1" t="s">
        <v>6</v>
      </c>
      <c r="E2038" s="2">
        <v>46256.336527777778</v>
      </c>
      <c r="F2038" s="3">
        <f>IF(tbl[[#This Row],[First_Contact_Timestamp]]="",0,1)</f>
        <v>1</v>
      </c>
      <c r="G2038" s="5">
        <f>IF(tbl[[#This Row],[Contacted?]]=0,"",(tbl[[#This Row],[First_Contact_Timestamp]]-tbl[[#This Row],[Lead_Timestamp]])*(24*60))</f>
        <v>58.600000004516914</v>
      </c>
      <c r="H2038" s="1" t="str" cm="1">
        <f t="array" ref="H20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39" spans="1:8" x14ac:dyDescent="0.35">
      <c r="A2039" s="2">
        <v>46256.338888888888</v>
      </c>
      <c r="B2039" s="9">
        <v>46256</v>
      </c>
      <c r="C2039" s="1" t="s">
        <v>12</v>
      </c>
      <c r="D2039" s="1" t="s">
        <v>7</v>
      </c>
      <c r="F2039" s="3">
        <f>IF(tbl[[#This Row],[First_Contact_Timestamp]]="",0,1)</f>
        <v>0</v>
      </c>
      <c r="G2039" s="5" t="str">
        <f>IF(tbl[[#This Row],[Contacted?]]=0,"",(tbl[[#This Row],[First_Contact_Timestamp]]-tbl[[#This Row],[Lead_Timestamp]])*(24*60))</f>
        <v/>
      </c>
      <c r="H2039" s="1" t="str" cm="1">
        <f t="array" ref="H20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40" spans="1:8" x14ac:dyDescent="0.35">
      <c r="A2040" s="2">
        <v>46256.368750000001</v>
      </c>
      <c r="B2040" s="9">
        <v>46256</v>
      </c>
      <c r="C2040" s="1" t="s">
        <v>11</v>
      </c>
      <c r="D2040" s="1" t="s">
        <v>8</v>
      </c>
      <c r="F2040" s="3">
        <f>IF(tbl[[#This Row],[First_Contact_Timestamp]]="",0,1)</f>
        <v>0</v>
      </c>
      <c r="G2040" s="5" t="str">
        <f>IF(tbl[[#This Row],[Contacted?]]=0,"",(tbl[[#This Row],[First_Contact_Timestamp]]-tbl[[#This Row],[Lead_Timestamp]])*(24*60))</f>
        <v/>
      </c>
      <c r="H2040" s="1" t="str" cm="1">
        <f t="array" ref="H20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41" spans="1:8" x14ac:dyDescent="0.35">
      <c r="A2041" s="2">
        <v>46256.51458333333</v>
      </c>
      <c r="B2041" s="9">
        <v>46256</v>
      </c>
      <c r="C2041" s="1" t="s">
        <v>13</v>
      </c>
      <c r="D2041" s="1" t="s">
        <v>9</v>
      </c>
      <c r="E2041" s="2">
        <v>46256.549791666657</v>
      </c>
      <c r="F2041" s="3">
        <f>IF(tbl[[#This Row],[First_Contact_Timestamp]]="",0,1)</f>
        <v>1</v>
      </c>
      <c r="G2041" s="5">
        <f>IF(tbl[[#This Row],[Contacted?]]=0,"",(tbl[[#This Row],[First_Contact_Timestamp]]-tbl[[#This Row],[Lead_Timestamp]])*(24*60))</f>
        <v>50.6999999913387</v>
      </c>
      <c r="H2041" s="1" t="str" cm="1">
        <f t="array" ref="H20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42" spans="1:8" x14ac:dyDescent="0.35">
      <c r="A2042" s="2">
        <v>46256.62777777778</v>
      </c>
      <c r="B2042" s="9">
        <v>46256</v>
      </c>
      <c r="C2042" s="1" t="s">
        <v>11</v>
      </c>
      <c r="D2042" s="1" t="s">
        <v>5</v>
      </c>
      <c r="E2042" s="2">
        <v>46256.639305555553</v>
      </c>
      <c r="F2042" s="3">
        <f>IF(tbl[[#This Row],[First_Contact_Timestamp]]="",0,1)</f>
        <v>1</v>
      </c>
      <c r="G2042" s="5">
        <f>IF(tbl[[#This Row],[Contacted?]]=0,"",(tbl[[#This Row],[First_Contact_Timestamp]]-tbl[[#This Row],[Lead_Timestamp]])*(24*60))</f>
        <v>16.599999993341044</v>
      </c>
      <c r="H2042" s="1" t="str" cm="1">
        <f t="array" ref="H20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43" spans="1:8" x14ac:dyDescent="0.35">
      <c r="A2043" s="2">
        <v>46256.774305555547</v>
      </c>
      <c r="B2043" s="9">
        <v>46256</v>
      </c>
      <c r="C2043" s="1" t="s">
        <v>13</v>
      </c>
      <c r="D2043" s="1" t="s">
        <v>7</v>
      </c>
      <c r="E2043" s="2">
        <v>46256.807847222219</v>
      </c>
      <c r="F2043" s="3">
        <f>IF(tbl[[#This Row],[First_Contact_Timestamp]]="",0,1)</f>
        <v>1</v>
      </c>
      <c r="G2043" s="5">
        <f>IF(tbl[[#This Row],[Contacted?]]=0,"",(tbl[[#This Row],[First_Contact_Timestamp]]-tbl[[#This Row],[Lead_Timestamp]])*(24*60))</f>
        <v>48.300000006565824</v>
      </c>
      <c r="H2043" s="1" t="str" cm="1">
        <f t="array" ref="H20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44" spans="1:8" x14ac:dyDescent="0.35">
      <c r="A2044" s="2">
        <v>46256.832638888889</v>
      </c>
      <c r="B2044" s="9">
        <v>46256</v>
      </c>
      <c r="C2044" s="1" t="s">
        <v>10</v>
      </c>
      <c r="D2044" s="1" t="s">
        <v>6</v>
      </c>
      <c r="E2044" s="2">
        <v>46256.868958333333</v>
      </c>
      <c r="F2044" s="3">
        <f>IF(tbl[[#This Row],[First_Contact_Timestamp]]="",0,1)</f>
        <v>1</v>
      </c>
      <c r="G2044" s="5">
        <f>IF(tbl[[#This Row],[Contacted?]]=0,"",(tbl[[#This Row],[First_Contact_Timestamp]]-tbl[[#This Row],[Lead_Timestamp]])*(24*60))</f>
        <v>52.299999998649582</v>
      </c>
      <c r="H2044" s="1" t="str" cm="1">
        <f t="array" ref="H20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45" spans="1:8" x14ac:dyDescent="0.35">
      <c r="A2045" s="2">
        <v>46256.839583333327</v>
      </c>
      <c r="B2045" s="9">
        <v>46256</v>
      </c>
      <c r="C2045" s="1" t="s">
        <v>13</v>
      </c>
      <c r="D2045" s="1" t="s">
        <v>5</v>
      </c>
      <c r="E2045" s="2">
        <v>46256.844722222217</v>
      </c>
      <c r="F2045" s="3">
        <f>IF(tbl[[#This Row],[First_Contact_Timestamp]]="",0,1)</f>
        <v>1</v>
      </c>
      <c r="G2045" s="5">
        <f>IF(tbl[[#This Row],[Contacted?]]=0,"",(tbl[[#This Row],[First_Contact_Timestamp]]-tbl[[#This Row],[Lead_Timestamp]])*(24*60))</f>
        <v>7.400000001071021</v>
      </c>
      <c r="H2045" s="1" t="str" cm="1">
        <f t="array" ref="H20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46" spans="1:8" x14ac:dyDescent="0.35">
      <c r="A2046" s="2">
        <v>46257.050694444442</v>
      </c>
      <c r="B2046" s="9">
        <v>46257</v>
      </c>
      <c r="C2046" s="1" t="s">
        <v>13</v>
      </c>
      <c r="D2046" s="1" t="s">
        <v>8</v>
      </c>
      <c r="E2046" s="2">
        <v>46257.054652777777</v>
      </c>
      <c r="F2046" s="3">
        <f>IF(tbl[[#This Row],[First_Contact_Timestamp]]="",0,1)</f>
        <v>1</v>
      </c>
      <c r="G2046" s="5">
        <f>IF(tbl[[#This Row],[Contacted?]]=0,"",(tbl[[#This Row],[First_Contact_Timestamp]]-tbl[[#This Row],[Lead_Timestamp]])*(24*60))</f>
        <v>5.700000001816079</v>
      </c>
      <c r="H2046" s="1" t="str" cm="1">
        <f t="array" ref="H20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47" spans="1:8" x14ac:dyDescent="0.35">
      <c r="A2047" s="2">
        <v>46257.297222222223</v>
      </c>
      <c r="B2047" s="9">
        <v>46257</v>
      </c>
      <c r="C2047" s="1" t="s">
        <v>10</v>
      </c>
      <c r="D2047" s="1" t="s">
        <v>9</v>
      </c>
      <c r="E2047" s="2">
        <v>46257.303124999999</v>
      </c>
      <c r="F2047" s="3">
        <f>IF(tbl[[#This Row],[First_Contact_Timestamp]]="",0,1)</f>
        <v>1</v>
      </c>
      <c r="G2047" s="5">
        <f>IF(tbl[[#This Row],[Contacted?]]=0,"",(tbl[[#This Row],[First_Contact_Timestamp]]-tbl[[#This Row],[Lead_Timestamp]])*(24*60))</f>
        <v>8.4999999962747097</v>
      </c>
      <c r="H2047" s="1" t="str" cm="1">
        <f t="array" ref="H20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48" spans="1:8" x14ac:dyDescent="0.35">
      <c r="A2048" s="2">
        <v>46257.411805555559</v>
      </c>
      <c r="B2048" s="9">
        <v>46257</v>
      </c>
      <c r="C2048" s="1" t="s">
        <v>10</v>
      </c>
      <c r="D2048" s="1" t="s">
        <v>8</v>
      </c>
      <c r="E2048" s="2">
        <v>46257.415138888893</v>
      </c>
      <c r="F2048" s="3">
        <f>IF(tbl[[#This Row],[First_Contact_Timestamp]]="",0,1)</f>
        <v>1</v>
      </c>
      <c r="G2048" s="5">
        <f>IF(tbl[[#This Row],[Contacted?]]=0,"",(tbl[[#This Row],[First_Contact_Timestamp]]-tbl[[#This Row],[Lead_Timestamp]])*(24*60))</f>
        <v>4.8000000009778887</v>
      </c>
      <c r="H2048" s="1" t="str" cm="1">
        <f t="array" ref="H20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49" spans="1:8" x14ac:dyDescent="0.35">
      <c r="A2049" s="2">
        <v>46257.517361111109</v>
      </c>
      <c r="B2049" s="9">
        <v>46257</v>
      </c>
      <c r="C2049" s="1" t="s">
        <v>12</v>
      </c>
      <c r="D2049" s="1" t="s">
        <v>8</v>
      </c>
      <c r="E2049" s="2">
        <v>46257.519305555557</v>
      </c>
      <c r="F2049" s="3">
        <f>IF(tbl[[#This Row],[First_Contact_Timestamp]]="",0,1)</f>
        <v>1</v>
      </c>
      <c r="G2049" s="5">
        <f>IF(tbl[[#This Row],[Contacted?]]=0,"",(tbl[[#This Row],[First_Contact_Timestamp]]-tbl[[#This Row],[Lead_Timestamp]])*(24*60))</f>
        <v>2.8000000049360096</v>
      </c>
      <c r="H2049" s="1" t="str" cm="1">
        <f t="array" ref="H20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50" spans="1:8" x14ac:dyDescent="0.35">
      <c r="A2050" s="2">
        <v>46257.739583333343</v>
      </c>
      <c r="B2050" s="9">
        <v>46257</v>
      </c>
      <c r="C2050" s="1" t="s">
        <v>14</v>
      </c>
      <c r="D2050" s="1" t="s">
        <v>7</v>
      </c>
      <c r="E2050" s="2">
        <v>46257.743680555563</v>
      </c>
      <c r="F2050" s="3">
        <f>IF(tbl[[#This Row],[First_Contact_Timestamp]]="",0,1)</f>
        <v>1</v>
      </c>
      <c r="G2050" s="5">
        <f>IF(tbl[[#This Row],[Contacted?]]=0,"",(tbl[[#This Row],[First_Contact_Timestamp]]-tbl[[#This Row],[Lead_Timestamp]])*(24*60))</f>
        <v>5.8999999961815774</v>
      </c>
      <c r="H2050" s="1" t="str" cm="1">
        <f t="array" ref="H20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51" spans="1:8" x14ac:dyDescent="0.35">
      <c r="A2051" s="2">
        <v>46257.742361111108</v>
      </c>
      <c r="B2051" s="9">
        <v>46257</v>
      </c>
      <c r="C2051" s="1" t="s">
        <v>11</v>
      </c>
      <c r="D2051" s="1" t="s">
        <v>6</v>
      </c>
      <c r="E2051" s="2">
        <v>46257.755277777767</v>
      </c>
      <c r="F2051" s="3">
        <f>IF(tbl[[#This Row],[First_Contact_Timestamp]]="",0,1)</f>
        <v>1</v>
      </c>
      <c r="G2051" s="5">
        <f>IF(tbl[[#This Row],[Contacted?]]=0,"",(tbl[[#This Row],[First_Contact_Timestamp]]-tbl[[#This Row],[Lead_Timestamp]])*(24*60))</f>
        <v>18.599999989382923</v>
      </c>
      <c r="H2051" s="1" t="str" cm="1">
        <f t="array" ref="H20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52" spans="1:8" x14ac:dyDescent="0.35">
      <c r="A2052" s="2">
        <v>46257.746527777781</v>
      </c>
      <c r="B2052" s="9">
        <v>46257</v>
      </c>
      <c r="C2052" s="1" t="s">
        <v>14</v>
      </c>
      <c r="D2052" s="1" t="s">
        <v>6</v>
      </c>
      <c r="E2052" s="2">
        <v>46257.751458333332</v>
      </c>
      <c r="F2052" s="3">
        <f>IF(tbl[[#This Row],[First_Contact_Timestamp]]="",0,1)</f>
        <v>1</v>
      </c>
      <c r="G2052" s="5">
        <f>IF(tbl[[#This Row],[Contacted?]]=0,"",(tbl[[#This Row],[First_Contact_Timestamp]]-tbl[[#This Row],[Lead_Timestamp]])*(24*60))</f>
        <v>7.0999999938067049</v>
      </c>
      <c r="H2052" s="1" t="str" cm="1">
        <f t="array" ref="H20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53" spans="1:8" x14ac:dyDescent="0.35">
      <c r="A2053" s="2">
        <v>46257.855555555558</v>
      </c>
      <c r="B2053" s="9">
        <v>46257</v>
      </c>
      <c r="C2053" s="1" t="s">
        <v>14</v>
      </c>
      <c r="D2053" s="1" t="s">
        <v>5</v>
      </c>
      <c r="E2053" s="2">
        <v>46257.861944444441</v>
      </c>
      <c r="F2053" s="3">
        <f>IF(tbl[[#This Row],[First_Contact_Timestamp]]="",0,1)</f>
        <v>1</v>
      </c>
      <c r="G2053" s="5">
        <f>IF(tbl[[#This Row],[Contacted?]]=0,"",(tbl[[#This Row],[First_Contact_Timestamp]]-tbl[[#This Row],[Lead_Timestamp]])*(24*60))</f>
        <v>9.1999999922700226</v>
      </c>
      <c r="H2053" s="1" t="str" cm="1">
        <f t="array" ref="H20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54" spans="1:8" x14ac:dyDescent="0.35">
      <c r="A2054" s="2">
        <v>46257.92291666667</v>
      </c>
      <c r="B2054" s="9">
        <v>46257</v>
      </c>
      <c r="C2054" s="1" t="s">
        <v>12</v>
      </c>
      <c r="D2054" s="1" t="s">
        <v>5</v>
      </c>
      <c r="E2054" s="2">
        <v>46257.933958333328</v>
      </c>
      <c r="F2054" s="3">
        <f>IF(tbl[[#This Row],[First_Contact_Timestamp]]="",0,1)</f>
        <v>1</v>
      </c>
      <c r="G2054" s="5">
        <f>IF(tbl[[#This Row],[Contacted?]]=0,"",(tbl[[#This Row],[First_Contact_Timestamp]]-tbl[[#This Row],[Lead_Timestamp]])*(24*60))</f>
        <v>15.899999986868352</v>
      </c>
      <c r="H2054" s="1" t="str" cm="1">
        <f t="array" ref="H20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55" spans="1:8" x14ac:dyDescent="0.35">
      <c r="A2055" s="2">
        <v>46257.956250000003</v>
      </c>
      <c r="B2055" s="9">
        <v>46257</v>
      </c>
      <c r="C2055" s="1" t="s">
        <v>12</v>
      </c>
      <c r="D2055" s="1" t="s">
        <v>5</v>
      </c>
      <c r="F2055" s="3">
        <f>IF(tbl[[#This Row],[First_Contact_Timestamp]]="",0,1)</f>
        <v>0</v>
      </c>
      <c r="G2055" s="5" t="str">
        <f>IF(tbl[[#This Row],[Contacted?]]=0,"",(tbl[[#This Row],[First_Contact_Timestamp]]-tbl[[#This Row],[Lead_Timestamp]])*(24*60))</f>
        <v/>
      </c>
      <c r="H2055" s="1" t="str" cm="1">
        <f t="array" ref="H20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56" spans="1:8" x14ac:dyDescent="0.35">
      <c r="A2056" s="2">
        <v>46258.284722222219</v>
      </c>
      <c r="B2056" s="9">
        <v>46258</v>
      </c>
      <c r="C2056" s="1" t="s">
        <v>12</v>
      </c>
      <c r="D2056" s="1" t="s">
        <v>5</v>
      </c>
      <c r="E2056" s="2">
        <v>46258.28875</v>
      </c>
      <c r="F2056" s="3">
        <f>IF(tbl[[#This Row],[First_Contact_Timestamp]]="",0,1)</f>
        <v>1</v>
      </c>
      <c r="G2056" s="5">
        <f>IF(tbl[[#This Row],[Contacted?]]=0,"",(tbl[[#This Row],[First_Contact_Timestamp]]-tbl[[#This Row],[Lead_Timestamp]])*(24*60))</f>
        <v>5.8000000042375177</v>
      </c>
      <c r="H2056" s="1" t="str" cm="1">
        <f t="array" ref="H20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57" spans="1:8" x14ac:dyDescent="0.35">
      <c r="A2057" s="2">
        <v>46258.292361111111</v>
      </c>
      <c r="B2057" s="9">
        <v>46258</v>
      </c>
      <c r="C2057" s="1" t="s">
        <v>14</v>
      </c>
      <c r="D2057" s="1" t="s">
        <v>7</v>
      </c>
      <c r="E2057" s="2">
        <v>46258.298541666663</v>
      </c>
      <c r="F2057" s="3">
        <f>IF(tbl[[#This Row],[First_Contact_Timestamp]]="",0,1)</f>
        <v>1</v>
      </c>
      <c r="G2057" s="5">
        <f>IF(tbl[[#This Row],[Contacted?]]=0,"",(tbl[[#This Row],[First_Contact_Timestamp]]-tbl[[#This Row],[Lead_Timestamp]])*(24*60))</f>
        <v>8.8999999954830855</v>
      </c>
      <c r="H2057" s="1" t="str" cm="1">
        <f t="array" ref="H20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58" spans="1:8" x14ac:dyDescent="0.35">
      <c r="A2058" s="2">
        <v>46258.461111111108</v>
      </c>
      <c r="B2058" s="9">
        <v>46258</v>
      </c>
      <c r="C2058" s="1" t="s">
        <v>12</v>
      </c>
      <c r="D2058" s="1" t="s">
        <v>6</v>
      </c>
      <c r="F2058" s="3">
        <f>IF(tbl[[#This Row],[First_Contact_Timestamp]]="",0,1)</f>
        <v>0</v>
      </c>
      <c r="G2058" s="5" t="str">
        <f>IF(tbl[[#This Row],[Contacted?]]=0,"",(tbl[[#This Row],[First_Contact_Timestamp]]-tbl[[#This Row],[Lead_Timestamp]])*(24*60))</f>
        <v/>
      </c>
      <c r="H2058" s="1" t="str" cm="1">
        <f t="array" ref="H20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59" spans="1:8" x14ac:dyDescent="0.35">
      <c r="A2059" s="2">
        <v>46258.527777777781</v>
      </c>
      <c r="B2059" s="9">
        <v>46258</v>
      </c>
      <c r="C2059" s="1" t="s">
        <v>13</v>
      </c>
      <c r="D2059" s="1" t="s">
        <v>6</v>
      </c>
      <c r="E2059" s="2">
        <v>46258.603958333333</v>
      </c>
      <c r="F2059" s="3">
        <f>IF(tbl[[#This Row],[First_Contact_Timestamp]]="",0,1)</f>
        <v>1</v>
      </c>
      <c r="G2059" s="5">
        <f>IF(tbl[[#This Row],[Contacted?]]=0,"",(tbl[[#This Row],[First_Contact_Timestamp]]-tbl[[#This Row],[Lead_Timestamp]])*(24*60))</f>
        <v>109.69999999506399</v>
      </c>
      <c r="H2059" s="1" t="str" cm="1">
        <f t="array" ref="H20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60" spans="1:8" x14ac:dyDescent="0.35">
      <c r="A2060" s="2">
        <v>46258.720138888893</v>
      </c>
      <c r="B2060" s="9">
        <v>46258</v>
      </c>
      <c r="C2060" s="1" t="s">
        <v>11</v>
      </c>
      <c r="D2060" s="1" t="s">
        <v>8</v>
      </c>
      <c r="E2060" s="2">
        <v>46258.726319444453</v>
      </c>
      <c r="F2060" s="3">
        <f>IF(tbl[[#This Row],[First_Contact_Timestamp]]="",0,1)</f>
        <v>1</v>
      </c>
      <c r="G2060" s="5">
        <f>IF(tbl[[#This Row],[Contacted?]]=0,"",(tbl[[#This Row],[First_Contact_Timestamp]]-tbl[[#This Row],[Lead_Timestamp]])*(24*60))</f>
        <v>8.9000000059604645</v>
      </c>
      <c r="H2060" s="1" t="str" cm="1">
        <f t="array" ref="H20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61" spans="1:8" x14ac:dyDescent="0.35">
      <c r="A2061" s="2">
        <v>46258.77847222222</v>
      </c>
      <c r="B2061" s="9">
        <v>46258</v>
      </c>
      <c r="C2061" s="1" t="s">
        <v>13</v>
      </c>
      <c r="D2061" s="1" t="s">
        <v>8</v>
      </c>
      <c r="E2061" s="2">
        <v>46258.790138888893</v>
      </c>
      <c r="F2061" s="3">
        <f>IF(tbl[[#This Row],[First_Contact_Timestamp]]="",0,1)</f>
        <v>1</v>
      </c>
      <c r="G2061" s="5">
        <f>IF(tbl[[#This Row],[Contacted?]]=0,"",(tbl[[#This Row],[First_Contact_Timestamp]]-tbl[[#This Row],[Lead_Timestamp]])*(24*60))</f>
        <v>16.8000000086613</v>
      </c>
      <c r="H2061" s="1" t="str" cm="1">
        <f t="array" ref="H20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62" spans="1:8" x14ac:dyDescent="0.35">
      <c r="A2062" s="2">
        <v>46258.813888888893</v>
      </c>
      <c r="B2062" s="9">
        <v>46258</v>
      </c>
      <c r="C2062" s="1" t="s">
        <v>11</v>
      </c>
      <c r="D2062" s="1" t="s">
        <v>8</v>
      </c>
      <c r="F2062" s="3">
        <f>IF(tbl[[#This Row],[First_Contact_Timestamp]]="",0,1)</f>
        <v>0</v>
      </c>
      <c r="G2062" s="5" t="str">
        <f>IF(tbl[[#This Row],[Contacted?]]=0,"",(tbl[[#This Row],[First_Contact_Timestamp]]-tbl[[#This Row],[Lead_Timestamp]])*(24*60))</f>
        <v/>
      </c>
      <c r="H2062" s="1" t="str" cm="1">
        <f t="array" ref="H20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63" spans="1:8" x14ac:dyDescent="0.35">
      <c r="A2063" s="2">
        <v>46258.979166666657</v>
      </c>
      <c r="B2063" s="9">
        <v>46258</v>
      </c>
      <c r="C2063" s="1" t="s">
        <v>12</v>
      </c>
      <c r="D2063" s="1" t="s">
        <v>7</v>
      </c>
      <c r="E2063" s="2">
        <v>46258.98159722222</v>
      </c>
      <c r="F2063" s="3">
        <f>IF(tbl[[#This Row],[First_Contact_Timestamp]]="",0,1)</f>
        <v>1</v>
      </c>
      <c r="G2063" s="5">
        <f>IF(tbl[[#This Row],[Contacted?]]=0,"",(tbl[[#This Row],[First_Contact_Timestamp]]-tbl[[#This Row],[Lead_Timestamp]])*(24*60))</f>
        <v>3.5000000114087015</v>
      </c>
      <c r="H2063" s="1" t="str" cm="1">
        <f t="array" ref="H20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64" spans="1:8" x14ac:dyDescent="0.35">
      <c r="A2064" s="2">
        <v>46259.03125</v>
      </c>
      <c r="B2064" s="9">
        <v>46259</v>
      </c>
      <c r="C2064" s="1" t="s">
        <v>11</v>
      </c>
      <c r="D2064" s="1" t="s">
        <v>5</v>
      </c>
      <c r="E2064" s="2">
        <v>46259.038055555553</v>
      </c>
      <c r="F2064" s="3">
        <f>IF(tbl[[#This Row],[First_Contact_Timestamp]]="",0,1)</f>
        <v>1</v>
      </c>
      <c r="G2064" s="5">
        <f>IF(tbl[[#This Row],[Contacted?]]=0,"",(tbl[[#This Row],[First_Contact_Timestamp]]-tbl[[#This Row],[Lead_Timestamp]])*(24*60))</f>
        <v>9.7999999963212758</v>
      </c>
      <c r="H2064" s="1" t="str" cm="1">
        <f t="array" ref="H20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65" spans="1:8" x14ac:dyDescent="0.35">
      <c r="A2065" s="2">
        <v>46259.081944444442</v>
      </c>
      <c r="B2065" s="9">
        <v>46259</v>
      </c>
      <c r="C2065" s="1" t="s">
        <v>13</v>
      </c>
      <c r="D2065" s="1" t="s">
        <v>8</v>
      </c>
      <c r="F2065" s="3">
        <f>IF(tbl[[#This Row],[First_Contact_Timestamp]]="",0,1)</f>
        <v>0</v>
      </c>
      <c r="G2065" s="5" t="str">
        <f>IF(tbl[[#This Row],[Contacted?]]=0,"",(tbl[[#This Row],[First_Contact_Timestamp]]-tbl[[#This Row],[Lead_Timestamp]])*(24*60))</f>
        <v/>
      </c>
      <c r="H2065" s="1" t="str" cm="1">
        <f t="array" ref="H20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66" spans="1:8" x14ac:dyDescent="0.35">
      <c r="A2066" s="2">
        <v>46259.151388888888</v>
      </c>
      <c r="B2066" s="9">
        <v>46259</v>
      </c>
      <c r="C2066" s="1" t="s">
        <v>14</v>
      </c>
      <c r="D2066" s="1" t="s">
        <v>7</v>
      </c>
      <c r="E2066" s="2">
        <v>46259.194027777783</v>
      </c>
      <c r="F2066" s="3">
        <f>IF(tbl[[#This Row],[First_Contact_Timestamp]]="",0,1)</f>
        <v>1</v>
      </c>
      <c r="G2066" s="5">
        <f>IF(tbl[[#This Row],[Contacted?]]=0,"",(tbl[[#This Row],[First_Contact_Timestamp]]-tbl[[#This Row],[Lead_Timestamp]])*(24*60))</f>
        <v>61.400000009452924</v>
      </c>
      <c r="H2066" s="1" t="str" cm="1">
        <f t="array" ref="H20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67" spans="1:8" x14ac:dyDescent="0.35">
      <c r="A2067" s="2">
        <v>46259.248611111107</v>
      </c>
      <c r="B2067" s="9">
        <v>46259</v>
      </c>
      <c r="C2067" s="1" t="s">
        <v>11</v>
      </c>
      <c r="D2067" s="1" t="s">
        <v>9</v>
      </c>
      <c r="E2067" s="2">
        <v>46259.279166666667</v>
      </c>
      <c r="F2067" s="3">
        <f>IF(tbl[[#This Row],[First_Contact_Timestamp]]="",0,1)</f>
        <v>1</v>
      </c>
      <c r="G2067" s="5">
        <f>IF(tbl[[#This Row],[Contacted?]]=0,"",(tbl[[#This Row],[First_Contact_Timestamp]]-tbl[[#This Row],[Lead_Timestamp]])*(24*60))</f>
        <v>44.00000000721775</v>
      </c>
      <c r="H2067" s="1" t="str" cm="1">
        <f t="array" ref="H20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68" spans="1:8" x14ac:dyDescent="0.35">
      <c r="A2068" s="2">
        <v>46259.453472222223</v>
      </c>
      <c r="B2068" s="9">
        <v>46259</v>
      </c>
      <c r="C2068" s="1" t="s">
        <v>12</v>
      </c>
      <c r="D2068" s="1" t="s">
        <v>8</v>
      </c>
      <c r="E2068" s="2">
        <v>46259.491736111107</v>
      </c>
      <c r="F2068" s="3">
        <f>IF(tbl[[#This Row],[First_Contact_Timestamp]]="",0,1)</f>
        <v>1</v>
      </c>
      <c r="G2068" s="5">
        <f>IF(tbl[[#This Row],[Contacted?]]=0,"",(tbl[[#This Row],[First_Contact_Timestamp]]-tbl[[#This Row],[Lead_Timestamp]])*(24*60))</f>
        <v>55.099999993108213</v>
      </c>
      <c r="H2068" s="1" t="str" cm="1">
        <f t="array" ref="H20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69" spans="1:8" x14ac:dyDescent="0.35">
      <c r="A2069" s="2">
        <v>46259.729861111111</v>
      </c>
      <c r="B2069" s="9">
        <v>46259</v>
      </c>
      <c r="C2069" s="1" t="s">
        <v>14</v>
      </c>
      <c r="D2069" s="1" t="s">
        <v>5</v>
      </c>
      <c r="E2069" s="2">
        <v>46259.737569444442</v>
      </c>
      <c r="F2069" s="3">
        <f>IF(tbl[[#This Row],[First_Contact_Timestamp]]="",0,1)</f>
        <v>1</v>
      </c>
      <c r="G2069" s="5">
        <f>IF(tbl[[#This Row],[Contacted?]]=0,"",(tbl[[#This Row],[First_Contact_Timestamp]]-tbl[[#This Row],[Lead_Timestamp]])*(24*60))</f>
        <v>11.099999996367842</v>
      </c>
      <c r="H2069" s="1" t="str" cm="1">
        <f t="array" ref="H20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70" spans="1:8" x14ac:dyDescent="0.35">
      <c r="A2070" s="2">
        <v>46259.76458333333</v>
      </c>
      <c r="B2070" s="9">
        <v>46259</v>
      </c>
      <c r="C2070" s="1" t="s">
        <v>12</v>
      </c>
      <c r="D2070" s="1" t="s">
        <v>8</v>
      </c>
      <c r="F2070" s="3">
        <f>IF(tbl[[#This Row],[First_Contact_Timestamp]]="",0,1)</f>
        <v>0</v>
      </c>
      <c r="G2070" s="5" t="str">
        <f>IF(tbl[[#This Row],[Contacted?]]=0,"",(tbl[[#This Row],[First_Contact_Timestamp]]-tbl[[#This Row],[Lead_Timestamp]])*(24*60))</f>
        <v/>
      </c>
      <c r="H2070" s="1" t="str" cm="1">
        <f t="array" ref="H20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71" spans="1:8" x14ac:dyDescent="0.35">
      <c r="A2071" s="2">
        <v>46259.786111111112</v>
      </c>
      <c r="B2071" s="9">
        <v>46259</v>
      </c>
      <c r="C2071" s="1" t="s">
        <v>13</v>
      </c>
      <c r="D2071" s="1" t="s">
        <v>7</v>
      </c>
      <c r="E2071" s="2">
        <v>46259.792986111112</v>
      </c>
      <c r="F2071" s="3">
        <f>IF(tbl[[#This Row],[First_Contact_Timestamp]]="",0,1)</f>
        <v>1</v>
      </c>
      <c r="G2071" s="5">
        <f>IF(tbl[[#This Row],[Contacted?]]=0,"",(tbl[[#This Row],[First_Contact_Timestamp]]-tbl[[#This Row],[Lead_Timestamp]])*(24*60))</f>
        <v>9.8999999987427145</v>
      </c>
      <c r="H2071" s="1" t="str" cm="1">
        <f t="array" ref="H20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72" spans="1:8" x14ac:dyDescent="0.35">
      <c r="A2072" s="2">
        <v>46259.872916666667</v>
      </c>
      <c r="B2072" s="9">
        <v>46259</v>
      </c>
      <c r="C2072" s="1" t="s">
        <v>14</v>
      </c>
      <c r="D2072" s="1" t="s">
        <v>5</v>
      </c>
      <c r="E2072" s="2">
        <v>46259.880069444444</v>
      </c>
      <c r="F2072" s="3">
        <f>IF(tbl[[#This Row],[First_Contact_Timestamp]]="",0,1)</f>
        <v>1</v>
      </c>
      <c r="G2072" s="5">
        <f>IF(tbl[[#This Row],[Contacted?]]=0,"",(tbl[[#This Row],[First_Contact_Timestamp]]-tbl[[#This Row],[Lead_Timestamp]])*(24*60))</f>
        <v>10.29999999795109</v>
      </c>
      <c r="H2072" s="1" t="str" cm="1">
        <f t="array" ref="H20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73" spans="1:8" x14ac:dyDescent="0.35">
      <c r="A2073" s="2">
        <v>46259.873611111107</v>
      </c>
      <c r="B2073" s="9">
        <v>46259</v>
      </c>
      <c r="C2073" s="1" t="s">
        <v>13</v>
      </c>
      <c r="D2073" s="1" t="s">
        <v>5</v>
      </c>
      <c r="E2073" s="2">
        <v>46259.878055555557</v>
      </c>
      <c r="F2073" s="3">
        <f>IF(tbl[[#This Row],[First_Contact_Timestamp]]="",0,1)</f>
        <v>1</v>
      </c>
      <c r="G2073" s="5">
        <f>IF(tbl[[#This Row],[Contacted?]]=0,"",(tbl[[#This Row],[First_Contact_Timestamp]]-tbl[[#This Row],[Lead_Timestamp]])*(24*60))</f>
        <v>6.4000000082887709</v>
      </c>
      <c r="H2073" s="1" t="str" cm="1">
        <f t="array" ref="H20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74" spans="1:8" x14ac:dyDescent="0.35">
      <c r="A2074" s="2">
        <v>46259.892361111109</v>
      </c>
      <c r="B2074" s="9">
        <v>46259</v>
      </c>
      <c r="C2074" s="1" t="s">
        <v>11</v>
      </c>
      <c r="D2074" s="1" t="s">
        <v>6</v>
      </c>
      <c r="E2074" s="2">
        <v>46259.899791666663</v>
      </c>
      <c r="F2074" s="3">
        <f>IF(tbl[[#This Row],[First_Contact_Timestamp]]="",0,1)</f>
        <v>1</v>
      </c>
      <c r="G2074" s="5">
        <f>IF(tbl[[#This Row],[Contacted?]]=0,"",(tbl[[#This Row],[First_Contact_Timestamp]]-tbl[[#This Row],[Lead_Timestamp]])*(24*60))</f>
        <v>10.699999997159466</v>
      </c>
      <c r="H2074" s="1" t="str" cm="1">
        <f t="array" ref="H20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75" spans="1:8" x14ac:dyDescent="0.35">
      <c r="A2075" s="2">
        <v>46259.966666666667</v>
      </c>
      <c r="B2075" s="9">
        <v>46259</v>
      </c>
      <c r="C2075" s="1" t="s">
        <v>14</v>
      </c>
      <c r="D2075" s="1" t="s">
        <v>7</v>
      </c>
      <c r="E2075" s="2">
        <v>46259.977083333331</v>
      </c>
      <c r="F2075" s="3">
        <f>IF(tbl[[#This Row],[First_Contact_Timestamp]]="",0,1)</f>
        <v>1</v>
      </c>
      <c r="G2075" s="5">
        <f>IF(tbl[[#This Row],[Contacted?]]=0,"",(tbl[[#This Row],[First_Contact_Timestamp]]-tbl[[#This Row],[Lead_Timestamp]])*(24*60))</f>
        <v>14.99999999650754</v>
      </c>
      <c r="H2075" s="1" t="str" cm="1">
        <f t="array" ref="H20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76" spans="1:8" x14ac:dyDescent="0.35">
      <c r="A2076" s="2">
        <v>46260.058333333327</v>
      </c>
      <c r="B2076" s="9">
        <v>46260</v>
      </c>
      <c r="C2076" s="1" t="s">
        <v>12</v>
      </c>
      <c r="D2076" s="1" t="s">
        <v>7</v>
      </c>
      <c r="E2076" s="2">
        <v>46260.065486111111</v>
      </c>
      <c r="F2076" s="3">
        <f>IF(tbl[[#This Row],[First_Contact_Timestamp]]="",0,1)</f>
        <v>1</v>
      </c>
      <c r="G2076" s="5">
        <f>IF(tbl[[#This Row],[Contacted?]]=0,"",(tbl[[#This Row],[First_Contact_Timestamp]]-tbl[[#This Row],[Lead_Timestamp]])*(24*60))</f>
        <v>10.300000008428469</v>
      </c>
      <c r="H2076" s="1" t="str" cm="1">
        <f t="array" ref="H20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77" spans="1:8" x14ac:dyDescent="0.35">
      <c r="A2077" s="2">
        <v>46260.072916666657</v>
      </c>
      <c r="B2077" s="9">
        <v>46260</v>
      </c>
      <c r="C2077" s="1" t="s">
        <v>11</v>
      </c>
      <c r="D2077" s="1" t="s">
        <v>6</v>
      </c>
      <c r="E2077" s="2">
        <v>46260.075972222221</v>
      </c>
      <c r="F2077" s="3">
        <f>IF(tbl[[#This Row],[First_Contact_Timestamp]]="",0,1)</f>
        <v>1</v>
      </c>
      <c r="G2077" s="5">
        <f>IF(tbl[[#This Row],[Contacted?]]=0,"",(tbl[[#This Row],[First_Contact_Timestamp]]-tbl[[#This Row],[Lead_Timestamp]])*(24*60))</f>
        <v>4.4000000122468919</v>
      </c>
      <c r="H2077" s="1" t="str" cm="1">
        <f t="array" ref="H20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78" spans="1:8" x14ac:dyDescent="0.35">
      <c r="A2078" s="2">
        <v>46260.223611111112</v>
      </c>
      <c r="B2078" s="9">
        <v>46260</v>
      </c>
      <c r="C2078" s="1" t="s">
        <v>14</v>
      </c>
      <c r="D2078" s="1" t="s">
        <v>6</v>
      </c>
      <c r="F2078" s="3">
        <f>IF(tbl[[#This Row],[First_Contact_Timestamp]]="",0,1)</f>
        <v>0</v>
      </c>
      <c r="G2078" s="5" t="str">
        <f>IF(tbl[[#This Row],[Contacted?]]=0,"",(tbl[[#This Row],[First_Contact_Timestamp]]-tbl[[#This Row],[Lead_Timestamp]])*(24*60))</f>
        <v/>
      </c>
      <c r="H2078" s="1" t="str" cm="1">
        <f t="array" ref="H20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79" spans="1:8" x14ac:dyDescent="0.35">
      <c r="A2079" s="2">
        <v>46260.263194444437</v>
      </c>
      <c r="B2079" s="9">
        <v>46260</v>
      </c>
      <c r="C2079" s="1" t="s">
        <v>14</v>
      </c>
      <c r="D2079" s="1" t="s">
        <v>8</v>
      </c>
      <c r="E2079" s="2">
        <v>46260.270972222221</v>
      </c>
      <c r="F2079" s="3">
        <f>IF(tbl[[#This Row],[First_Contact_Timestamp]]="",0,1)</f>
        <v>1</v>
      </c>
      <c r="G2079" s="5">
        <f>IF(tbl[[#This Row],[Contacted?]]=0,"",(tbl[[#This Row],[First_Contact_Timestamp]]-tbl[[#This Row],[Lead_Timestamp]])*(24*60))</f>
        <v>11.20000000926666</v>
      </c>
      <c r="H2079" s="1" t="str" cm="1">
        <f t="array" ref="H20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80" spans="1:8" x14ac:dyDescent="0.35">
      <c r="A2080" s="2">
        <v>46260.268750000003</v>
      </c>
      <c r="B2080" s="9">
        <v>46260</v>
      </c>
      <c r="C2080" s="1" t="s">
        <v>13</v>
      </c>
      <c r="D2080" s="1" t="s">
        <v>8</v>
      </c>
      <c r="E2080" s="2">
        <v>46260.294166666667</v>
      </c>
      <c r="F2080" s="3">
        <f>IF(tbl[[#This Row],[First_Contact_Timestamp]]="",0,1)</f>
        <v>1</v>
      </c>
      <c r="G2080" s="5">
        <f>IF(tbl[[#This Row],[Contacted?]]=0,"",(tbl[[#This Row],[First_Contact_Timestamp]]-tbl[[#This Row],[Lead_Timestamp]])*(24*60))</f>
        <v>36.59999999566935</v>
      </c>
      <c r="H2080" s="1" t="str" cm="1">
        <f t="array" ref="H20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81" spans="1:8" x14ac:dyDescent="0.35">
      <c r="A2081" s="2">
        <v>46260.411111111112</v>
      </c>
      <c r="B2081" s="9">
        <v>46260</v>
      </c>
      <c r="C2081" s="1" t="s">
        <v>12</v>
      </c>
      <c r="D2081" s="1" t="s">
        <v>6</v>
      </c>
      <c r="E2081" s="2">
        <v>46260.415833333333</v>
      </c>
      <c r="F2081" s="3">
        <f>IF(tbl[[#This Row],[First_Contact_Timestamp]]="",0,1)</f>
        <v>1</v>
      </c>
      <c r="G2081" s="5">
        <f>IF(tbl[[#This Row],[Contacted?]]=0,"",(tbl[[#This Row],[First_Contact_Timestamp]]-tbl[[#This Row],[Lead_Timestamp]])*(24*60))</f>
        <v>6.7999999970197678</v>
      </c>
      <c r="H2081" s="1" t="str" cm="1">
        <f t="array" ref="H20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82" spans="1:8" x14ac:dyDescent="0.35">
      <c r="A2082" s="2">
        <v>46260.541666666657</v>
      </c>
      <c r="B2082" s="9">
        <v>46260</v>
      </c>
      <c r="C2082" s="1" t="s">
        <v>12</v>
      </c>
      <c r="D2082" s="1" t="s">
        <v>5</v>
      </c>
      <c r="E2082" s="2">
        <v>46260.544166666667</v>
      </c>
      <c r="F2082" s="3">
        <f>IF(tbl[[#This Row],[First_Contact_Timestamp]]="",0,1)</f>
        <v>1</v>
      </c>
      <c r="G2082" s="5">
        <f>IF(tbl[[#This Row],[Contacted?]]=0,"",(tbl[[#This Row],[First_Contact_Timestamp]]-tbl[[#This Row],[Lead_Timestamp]])*(24*60))</f>
        <v>3.6000000138301402</v>
      </c>
      <c r="H2082" s="1" t="str" cm="1">
        <f t="array" ref="H20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083" spans="1:8" x14ac:dyDescent="0.35">
      <c r="A2083" s="2">
        <v>46260.6875</v>
      </c>
      <c r="B2083" s="9">
        <v>46260</v>
      </c>
      <c r="C2083" s="1" t="s">
        <v>10</v>
      </c>
      <c r="D2083" s="1" t="s">
        <v>9</v>
      </c>
      <c r="F2083" s="3">
        <f>IF(tbl[[#This Row],[First_Contact_Timestamp]]="",0,1)</f>
        <v>0</v>
      </c>
      <c r="G2083" s="5" t="str">
        <f>IF(tbl[[#This Row],[Contacted?]]=0,"",(tbl[[#This Row],[First_Contact_Timestamp]]-tbl[[#This Row],[Lead_Timestamp]])*(24*60))</f>
        <v/>
      </c>
      <c r="H2083" s="1" t="str" cm="1">
        <f t="array" ref="H20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84" spans="1:8" x14ac:dyDescent="0.35">
      <c r="A2084" s="2">
        <v>46260.724999999999</v>
      </c>
      <c r="B2084" s="9">
        <v>46260</v>
      </c>
      <c r="C2084" s="1" t="s">
        <v>13</v>
      </c>
      <c r="D2084" s="1" t="s">
        <v>6</v>
      </c>
      <c r="E2084" s="2">
        <v>46260.729930555557</v>
      </c>
      <c r="F2084" s="3">
        <f>IF(tbl[[#This Row],[First_Contact_Timestamp]]="",0,1)</f>
        <v>1</v>
      </c>
      <c r="G2084" s="5">
        <f>IF(tbl[[#This Row],[Contacted?]]=0,"",(tbl[[#This Row],[First_Contact_Timestamp]]-tbl[[#This Row],[Lead_Timestamp]])*(24*60))</f>
        <v>7.1000000042840838</v>
      </c>
      <c r="H2084" s="1" t="str" cm="1">
        <f t="array" ref="H20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85" spans="1:8" x14ac:dyDescent="0.35">
      <c r="A2085" s="2">
        <v>46260.76458333333</v>
      </c>
      <c r="B2085" s="9">
        <v>46260</v>
      </c>
      <c r="C2085" s="1" t="s">
        <v>10</v>
      </c>
      <c r="D2085" s="1" t="s">
        <v>8</v>
      </c>
      <c r="E2085" s="2">
        <v>46260.770833333343</v>
      </c>
      <c r="F2085" s="3">
        <f>IF(tbl[[#This Row],[First_Contact_Timestamp]]="",0,1)</f>
        <v>1</v>
      </c>
      <c r="G2085" s="5">
        <f>IF(tbl[[#This Row],[Contacted?]]=0,"",(tbl[[#This Row],[First_Contact_Timestamp]]-tbl[[#This Row],[Lead_Timestamp]])*(24*60))</f>
        <v>9.0000000188592821</v>
      </c>
      <c r="H2085" s="1" t="str" cm="1">
        <f t="array" ref="H20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86" spans="1:8" x14ac:dyDescent="0.35">
      <c r="A2086" s="2">
        <v>46260.85833333333</v>
      </c>
      <c r="B2086" s="9">
        <v>46260</v>
      </c>
      <c r="C2086" s="1" t="s">
        <v>13</v>
      </c>
      <c r="D2086" s="1" t="s">
        <v>7</v>
      </c>
      <c r="E2086" s="2">
        <v>46260.885694444441</v>
      </c>
      <c r="F2086" s="3">
        <f>IF(tbl[[#This Row],[First_Contact_Timestamp]]="",0,1)</f>
        <v>1</v>
      </c>
      <c r="G2086" s="5">
        <f>IF(tbl[[#This Row],[Contacted?]]=0,"",(tbl[[#This Row],[First_Contact_Timestamp]]-tbl[[#This Row],[Lead_Timestamp]])*(24*60))</f>
        <v>39.40000000060536</v>
      </c>
      <c r="H2086" s="1" t="str" cm="1">
        <f t="array" ref="H20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87" spans="1:8" x14ac:dyDescent="0.35">
      <c r="A2087" s="2">
        <v>46260.954861111109</v>
      </c>
      <c r="B2087" s="9">
        <v>46260</v>
      </c>
      <c r="C2087" s="1" t="s">
        <v>12</v>
      </c>
      <c r="D2087" s="1" t="s">
        <v>6</v>
      </c>
      <c r="E2087" s="2">
        <v>46260.982847222222</v>
      </c>
      <c r="F2087" s="3">
        <f>IF(tbl[[#This Row],[First_Contact_Timestamp]]="",0,1)</f>
        <v>1</v>
      </c>
      <c r="G2087" s="5">
        <f>IF(tbl[[#This Row],[Contacted?]]=0,"",(tbl[[#This Row],[First_Contact_Timestamp]]-tbl[[#This Row],[Lead_Timestamp]])*(24*60))</f>
        <v>40.30000000144355</v>
      </c>
      <c r="H2087" s="1" t="str" cm="1">
        <f t="array" ref="H20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088" spans="1:8" x14ac:dyDescent="0.35">
      <c r="A2088" s="2">
        <v>46260.96597222222</v>
      </c>
      <c r="B2088" s="9">
        <v>46260</v>
      </c>
      <c r="C2088" s="1" t="s">
        <v>14</v>
      </c>
      <c r="D2088" s="1" t="s">
        <v>5</v>
      </c>
      <c r="E2088" s="2">
        <v>46260.975902777784</v>
      </c>
      <c r="F2088" s="3">
        <f>IF(tbl[[#This Row],[First_Contact_Timestamp]]="",0,1)</f>
        <v>1</v>
      </c>
      <c r="G2088" s="5">
        <f>IF(tbl[[#This Row],[Contacted?]]=0,"",(tbl[[#This Row],[First_Contact_Timestamp]]-tbl[[#This Row],[Lead_Timestamp]])*(24*60))</f>
        <v>14.300000010989606</v>
      </c>
      <c r="H2088" s="1" t="str" cm="1">
        <f t="array" ref="H20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89" spans="1:8" x14ac:dyDescent="0.35">
      <c r="A2089" s="2">
        <v>46261.007638888892</v>
      </c>
      <c r="B2089" s="9">
        <v>46261</v>
      </c>
      <c r="C2089" s="1" t="s">
        <v>10</v>
      </c>
      <c r="D2089" s="1" t="s">
        <v>5</v>
      </c>
      <c r="E2089" s="2">
        <v>46261.011666666673</v>
      </c>
      <c r="F2089" s="3">
        <f>IF(tbl[[#This Row],[First_Contact_Timestamp]]="",0,1)</f>
        <v>1</v>
      </c>
      <c r="G2089" s="5">
        <f>IF(tbl[[#This Row],[Contacted?]]=0,"",(tbl[[#This Row],[First_Contact_Timestamp]]-tbl[[#This Row],[Lead_Timestamp]])*(24*60))</f>
        <v>5.8000000042375177</v>
      </c>
      <c r="H2089" s="1" t="str" cm="1">
        <f t="array" ref="H20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90" spans="1:8" x14ac:dyDescent="0.35">
      <c r="A2090" s="2">
        <v>46261.130555555559</v>
      </c>
      <c r="B2090" s="9">
        <v>46261</v>
      </c>
      <c r="C2090" s="1" t="s">
        <v>11</v>
      </c>
      <c r="D2090" s="1" t="s">
        <v>6</v>
      </c>
      <c r="F2090" s="3">
        <f>IF(tbl[[#This Row],[First_Contact_Timestamp]]="",0,1)</f>
        <v>0</v>
      </c>
      <c r="G2090" s="5" t="str">
        <f>IF(tbl[[#This Row],[Contacted?]]=0,"",(tbl[[#This Row],[First_Contact_Timestamp]]-tbl[[#This Row],[Lead_Timestamp]])*(24*60))</f>
        <v/>
      </c>
      <c r="H2090" s="1" t="str" cm="1">
        <f t="array" ref="H20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91" spans="1:8" x14ac:dyDescent="0.35">
      <c r="A2091" s="2">
        <v>46261.35833333333</v>
      </c>
      <c r="B2091" s="9">
        <v>46261</v>
      </c>
      <c r="C2091" s="1" t="s">
        <v>13</v>
      </c>
      <c r="D2091" s="1" t="s">
        <v>7</v>
      </c>
      <c r="F2091" s="3">
        <f>IF(tbl[[#This Row],[First_Contact_Timestamp]]="",0,1)</f>
        <v>0</v>
      </c>
      <c r="G2091" s="5" t="str">
        <f>IF(tbl[[#This Row],[Contacted?]]=0,"",(tbl[[#This Row],[First_Contact_Timestamp]]-tbl[[#This Row],[Lead_Timestamp]])*(24*60))</f>
        <v/>
      </c>
      <c r="H2091" s="1" t="str" cm="1">
        <f t="array" ref="H20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92" spans="1:8" x14ac:dyDescent="0.35">
      <c r="A2092" s="2">
        <v>46261.524305555547</v>
      </c>
      <c r="B2092" s="9">
        <v>46261</v>
      </c>
      <c r="C2092" s="1" t="s">
        <v>12</v>
      </c>
      <c r="D2092" s="1" t="s">
        <v>5</v>
      </c>
      <c r="E2092" s="2">
        <v>46261.542500000003</v>
      </c>
      <c r="F2092" s="3">
        <f>IF(tbl[[#This Row],[First_Contact_Timestamp]]="",0,1)</f>
        <v>1</v>
      </c>
      <c r="G2092" s="5">
        <f>IF(tbl[[#This Row],[Contacted?]]=0,"",(tbl[[#This Row],[First_Contact_Timestamp]]-tbl[[#This Row],[Lead_Timestamp]])*(24*60))</f>
        <v>26.200000016251579</v>
      </c>
      <c r="H2092" s="1" t="str" cm="1">
        <f t="array" ref="H20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93" spans="1:8" x14ac:dyDescent="0.35">
      <c r="A2093" s="2">
        <v>46261.589583333327</v>
      </c>
      <c r="B2093" s="9">
        <v>46261</v>
      </c>
      <c r="C2093" s="1" t="s">
        <v>11</v>
      </c>
      <c r="D2093" s="1" t="s">
        <v>7</v>
      </c>
      <c r="E2093" s="2">
        <v>46261.600277777783</v>
      </c>
      <c r="F2093" s="3">
        <f>IF(tbl[[#This Row],[First_Contact_Timestamp]]="",0,1)</f>
        <v>1</v>
      </c>
      <c r="G2093" s="5">
        <f>IF(tbl[[#This Row],[Contacted?]]=0,"",(tbl[[#This Row],[First_Contact_Timestamp]]-tbl[[#This Row],[Lead_Timestamp]])*(24*60))</f>
        <v>15.400000016670674</v>
      </c>
      <c r="H2093" s="1" t="str" cm="1">
        <f t="array" ref="H20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94" spans="1:8" x14ac:dyDescent="0.35">
      <c r="A2094" s="2">
        <v>46261.636111111111</v>
      </c>
      <c r="B2094" s="9">
        <v>46261</v>
      </c>
      <c r="C2094" s="1" t="s">
        <v>14</v>
      </c>
      <c r="D2094" s="1" t="s">
        <v>6</v>
      </c>
      <c r="E2094" s="2">
        <v>46261.646319444437</v>
      </c>
      <c r="F2094" s="3">
        <f>IF(tbl[[#This Row],[First_Contact_Timestamp]]="",0,1)</f>
        <v>1</v>
      </c>
      <c r="G2094" s="5">
        <f>IF(tbl[[#This Row],[Contacted?]]=0,"",(tbl[[#This Row],[First_Contact_Timestamp]]-tbl[[#This Row],[Lead_Timestamp]])*(24*60))</f>
        <v>14.699999989243224</v>
      </c>
      <c r="H2094" s="1" t="str" cm="1">
        <f t="array" ref="H20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095" spans="1:8" x14ac:dyDescent="0.35">
      <c r="A2095" s="2">
        <v>46261.670138888891</v>
      </c>
      <c r="B2095" s="9">
        <v>46261</v>
      </c>
      <c r="C2095" s="1" t="s">
        <v>14</v>
      </c>
      <c r="D2095" s="1" t="s">
        <v>7</v>
      </c>
      <c r="E2095" s="2">
        <v>46261.747916666667</v>
      </c>
      <c r="F2095" s="3">
        <f>IF(tbl[[#This Row],[First_Contact_Timestamp]]="",0,1)</f>
        <v>1</v>
      </c>
      <c r="G2095" s="5">
        <f>IF(tbl[[#This Row],[Contacted?]]=0,"",(tbl[[#This Row],[First_Contact_Timestamp]]-tbl[[#This Row],[Lead_Timestamp]])*(24*60))</f>
        <v>111.99999999837019</v>
      </c>
      <c r="H2095" s="1" t="str" cm="1">
        <f t="array" ref="H20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096" spans="1:8" x14ac:dyDescent="0.35">
      <c r="A2096" s="2">
        <v>46261.701388888891</v>
      </c>
      <c r="B2096" s="9">
        <v>46261</v>
      </c>
      <c r="C2096" s="1" t="s">
        <v>14</v>
      </c>
      <c r="D2096" s="1" t="s">
        <v>9</v>
      </c>
      <c r="E2096" s="2">
        <v>46261.714444444442</v>
      </c>
      <c r="F2096" s="3">
        <f>IF(tbl[[#This Row],[First_Contact_Timestamp]]="",0,1)</f>
        <v>1</v>
      </c>
      <c r="G2096" s="5">
        <f>IF(tbl[[#This Row],[Contacted?]]=0,"",(tbl[[#This Row],[First_Contact_Timestamp]]-tbl[[#This Row],[Lead_Timestamp]])*(24*60))</f>
        <v>18.7999999942258</v>
      </c>
      <c r="H2096" s="1" t="str" cm="1">
        <f t="array" ref="H20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097" spans="1:8" x14ac:dyDescent="0.35">
      <c r="A2097" s="2">
        <v>46261.730555555558</v>
      </c>
      <c r="B2097" s="9">
        <v>46261</v>
      </c>
      <c r="C2097" s="1" t="s">
        <v>12</v>
      </c>
      <c r="D2097" s="1" t="s">
        <v>8</v>
      </c>
      <c r="E2097" s="2">
        <v>46261.736388888887</v>
      </c>
      <c r="F2097" s="3">
        <f>IF(tbl[[#This Row],[First_Contact_Timestamp]]="",0,1)</f>
        <v>1</v>
      </c>
      <c r="G2097" s="5">
        <f>IF(tbl[[#This Row],[Contacted?]]=0,"",(tbl[[#This Row],[First_Contact_Timestamp]]-tbl[[#This Row],[Lead_Timestamp]])*(24*60))</f>
        <v>8.399999993853271</v>
      </c>
      <c r="H2097" s="1" t="str" cm="1">
        <f t="array" ref="H20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098" spans="1:8" x14ac:dyDescent="0.35">
      <c r="A2098" s="2">
        <v>46261.77847222222</v>
      </c>
      <c r="B2098" s="9">
        <v>46261</v>
      </c>
      <c r="C2098" s="1" t="s">
        <v>14</v>
      </c>
      <c r="D2098" s="1" t="s">
        <v>6</v>
      </c>
      <c r="F2098" s="3">
        <f>IF(tbl[[#This Row],[First_Contact_Timestamp]]="",0,1)</f>
        <v>0</v>
      </c>
      <c r="G2098" s="5" t="str">
        <f>IF(tbl[[#This Row],[Contacted?]]=0,"",(tbl[[#This Row],[First_Contact_Timestamp]]-tbl[[#This Row],[Lead_Timestamp]])*(24*60))</f>
        <v/>
      </c>
      <c r="H2098" s="1" t="str" cm="1">
        <f t="array" ref="H20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099" spans="1:8" x14ac:dyDescent="0.35">
      <c r="A2099" s="2">
        <v>46261.798611111109</v>
      </c>
      <c r="B2099" s="9">
        <v>46261</v>
      </c>
      <c r="C2099" s="1" t="s">
        <v>13</v>
      </c>
      <c r="D2099" s="1" t="s">
        <v>7</v>
      </c>
      <c r="E2099" s="2">
        <v>46261.802708333344</v>
      </c>
      <c r="F2099" s="3">
        <f>IF(tbl[[#This Row],[First_Contact_Timestamp]]="",0,1)</f>
        <v>1</v>
      </c>
      <c r="G2099" s="5">
        <f>IF(tbl[[#This Row],[Contacted?]]=0,"",(tbl[[#This Row],[First_Contact_Timestamp]]-tbl[[#This Row],[Lead_Timestamp]])*(24*60))</f>
        <v>5.9000000171363354</v>
      </c>
      <c r="H2099" s="1" t="str" cm="1">
        <f t="array" ref="H20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00" spans="1:8" x14ac:dyDescent="0.35">
      <c r="A2100" s="2">
        <v>46261.895138888889</v>
      </c>
      <c r="B2100" s="9">
        <v>46261</v>
      </c>
      <c r="C2100" s="1" t="s">
        <v>12</v>
      </c>
      <c r="D2100" s="1" t="s">
        <v>5</v>
      </c>
      <c r="E2100" s="2">
        <v>46261.924305555563</v>
      </c>
      <c r="F2100" s="3">
        <f>IF(tbl[[#This Row],[First_Contact_Timestamp]]="",0,1)</f>
        <v>1</v>
      </c>
      <c r="G2100" s="5">
        <f>IF(tbl[[#This Row],[Contacted?]]=0,"",(tbl[[#This Row],[First_Contact_Timestamp]]-tbl[[#This Row],[Lead_Timestamp]])*(24*60))</f>
        <v>42.000000011175871</v>
      </c>
      <c r="H2100" s="1" t="str" cm="1">
        <f t="array" ref="H21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01" spans="1:8" x14ac:dyDescent="0.35">
      <c r="A2101" s="2">
        <v>46261.928472222222</v>
      </c>
      <c r="B2101" s="9">
        <v>46261</v>
      </c>
      <c r="C2101" s="1" t="s">
        <v>13</v>
      </c>
      <c r="D2101" s="1" t="s">
        <v>5</v>
      </c>
      <c r="E2101" s="2">
        <v>46261.937430555547</v>
      </c>
      <c r="F2101" s="3">
        <f>IF(tbl[[#This Row],[First_Contact_Timestamp]]="",0,1)</f>
        <v>1</v>
      </c>
      <c r="G2101" s="5">
        <f>IF(tbl[[#This Row],[Contacted?]]=0,"",(tbl[[#This Row],[First_Contact_Timestamp]]-tbl[[#This Row],[Lead_Timestamp]])*(24*60))</f>
        <v>12.899999987566844</v>
      </c>
      <c r="H2101" s="1" t="str" cm="1">
        <f t="array" ref="H21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02" spans="1:8" x14ac:dyDescent="0.35">
      <c r="A2102" s="2">
        <v>46261.993750000001</v>
      </c>
      <c r="B2102" s="9">
        <v>46261</v>
      </c>
      <c r="C2102" s="1" t="s">
        <v>11</v>
      </c>
      <c r="D2102" s="1" t="s">
        <v>8</v>
      </c>
      <c r="E2102" s="2">
        <v>46262.001527777778</v>
      </c>
      <c r="F2102" s="3">
        <f>IF(tbl[[#This Row],[First_Contact_Timestamp]]="",0,1)</f>
        <v>1</v>
      </c>
      <c r="G2102" s="5">
        <f>IF(tbl[[#This Row],[Contacted?]]=0,"",(tbl[[#This Row],[First_Contact_Timestamp]]-tbl[[#This Row],[Lead_Timestamp]])*(24*60))</f>
        <v>11.199999998789281</v>
      </c>
      <c r="H2102" s="1" t="str" cm="1">
        <f t="array" ref="H21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03" spans="1:8" x14ac:dyDescent="0.35">
      <c r="A2103" s="2">
        <v>46262.165972222218</v>
      </c>
      <c r="B2103" s="9">
        <v>46262</v>
      </c>
      <c r="C2103" s="1" t="s">
        <v>13</v>
      </c>
      <c r="D2103" s="1" t="s">
        <v>7</v>
      </c>
      <c r="E2103" s="2">
        <v>46262.193680555552</v>
      </c>
      <c r="F2103" s="3">
        <f>IF(tbl[[#This Row],[First_Contact_Timestamp]]="",0,1)</f>
        <v>1</v>
      </c>
      <c r="G2103" s="5">
        <f>IF(tbl[[#This Row],[Contacted?]]=0,"",(tbl[[#This Row],[First_Contact_Timestamp]]-tbl[[#This Row],[Lead_Timestamp]])*(24*60))</f>
        <v>39.900000002235174</v>
      </c>
      <c r="H2103" s="1" t="str" cm="1">
        <f t="array" ref="H21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04" spans="1:8" x14ac:dyDescent="0.35">
      <c r="A2104" s="2">
        <v>46262.456250000003</v>
      </c>
      <c r="B2104" s="9">
        <v>46262</v>
      </c>
      <c r="C2104" s="1" t="s">
        <v>13</v>
      </c>
      <c r="D2104" s="1" t="s">
        <v>8</v>
      </c>
      <c r="E2104" s="2">
        <v>46262.459027777782</v>
      </c>
      <c r="F2104" s="3">
        <f>IF(tbl[[#This Row],[First_Contact_Timestamp]]="",0,1)</f>
        <v>1</v>
      </c>
      <c r="G2104" s="5">
        <f>IF(tbl[[#This Row],[Contacted?]]=0,"",(tbl[[#This Row],[First_Contact_Timestamp]]-tbl[[#This Row],[Lead_Timestamp]])*(24*60))</f>
        <v>4.0000000025611371</v>
      </c>
      <c r="H2104" s="1" t="str" cm="1">
        <f t="array" ref="H21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05" spans="1:8" x14ac:dyDescent="0.35">
      <c r="A2105" s="2">
        <v>46262.643055555563</v>
      </c>
      <c r="B2105" s="9">
        <v>46262</v>
      </c>
      <c r="C2105" s="1" t="s">
        <v>12</v>
      </c>
      <c r="D2105" s="1" t="s">
        <v>6</v>
      </c>
      <c r="E2105" s="2">
        <v>46262.646180555559</v>
      </c>
      <c r="F2105" s="3">
        <f>IF(tbl[[#This Row],[First_Contact_Timestamp]]="",0,1)</f>
        <v>1</v>
      </c>
      <c r="G2105" s="5">
        <f>IF(tbl[[#This Row],[Contacted?]]=0,"",(tbl[[#This Row],[First_Contact_Timestamp]]-tbl[[#This Row],[Lead_Timestamp]])*(24*60))</f>
        <v>4.4999999937135726</v>
      </c>
      <c r="H2105" s="1" t="str" cm="1">
        <f t="array" ref="H21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06" spans="1:8" x14ac:dyDescent="0.35">
      <c r="A2106" s="2">
        <v>46262.695833333331</v>
      </c>
      <c r="B2106" s="9">
        <v>46262</v>
      </c>
      <c r="C2106" s="1" t="s">
        <v>12</v>
      </c>
      <c r="D2106" s="1" t="s">
        <v>6</v>
      </c>
      <c r="E2106" s="2">
        <v>46262.729861111111</v>
      </c>
      <c r="F2106" s="3">
        <f>IF(tbl[[#This Row],[First_Contact_Timestamp]]="",0,1)</f>
        <v>1</v>
      </c>
      <c r="G2106" s="5">
        <f>IF(tbl[[#This Row],[Contacted?]]=0,"",(tbl[[#This Row],[First_Contact_Timestamp]]-tbl[[#This Row],[Lead_Timestamp]])*(24*60))</f>
        <v>49.000000002561137</v>
      </c>
      <c r="H2106" s="1" t="str" cm="1">
        <f t="array" ref="H21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07" spans="1:8" x14ac:dyDescent="0.35">
      <c r="A2107" s="2">
        <v>46262.852083333331</v>
      </c>
      <c r="B2107" s="9">
        <v>46262</v>
      </c>
      <c r="C2107" s="1" t="s">
        <v>11</v>
      </c>
      <c r="D2107" s="1" t="s">
        <v>6</v>
      </c>
      <c r="E2107" s="2">
        <v>46262.929236111107</v>
      </c>
      <c r="F2107" s="3">
        <f>IF(tbl[[#This Row],[First_Contact_Timestamp]]="",0,1)</f>
        <v>1</v>
      </c>
      <c r="G2107" s="5">
        <f>IF(tbl[[#This Row],[Contacted?]]=0,"",(tbl[[#This Row],[First_Contact_Timestamp]]-tbl[[#This Row],[Lead_Timestamp]])*(24*60))</f>
        <v>111.099999997532</v>
      </c>
      <c r="H2107" s="1" t="str" cm="1">
        <f t="array" ref="H21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108" spans="1:8" x14ac:dyDescent="0.35">
      <c r="A2108" s="2">
        <v>46262.914583333331</v>
      </c>
      <c r="B2108" s="9">
        <v>46262</v>
      </c>
      <c r="C2108" s="1" t="s">
        <v>14</v>
      </c>
      <c r="D2108" s="1" t="s">
        <v>6</v>
      </c>
      <c r="E2108" s="2">
        <v>46262.915763888886</v>
      </c>
      <c r="F2108" s="3">
        <f>IF(tbl[[#This Row],[First_Contact_Timestamp]]="",0,1)</f>
        <v>1</v>
      </c>
      <c r="G2108" s="5">
        <f>IF(tbl[[#This Row],[Contacted?]]=0,"",(tbl[[#This Row],[First_Contact_Timestamp]]-tbl[[#This Row],[Lead_Timestamp]])*(24*60))</f>
        <v>1.6999999992549419</v>
      </c>
      <c r="H2108" s="1" t="str" cm="1">
        <f t="array" ref="H21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09" spans="1:8" x14ac:dyDescent="0.35">
      <c r="A2109" s="2">
        <v>46262.919444444437</v>
      </c>
      <c r="B2109" s="9">
        <v>46262</v>
      </c>
      <c r="C2109" s="1" t="s">
        <v>14</v>
      </c>
      <c r="D2109" s="1" t="s">
        <v>8</v>
      </c>
      <c r="E2109" s="2">
        <v>46262.924097222232</v>
      </c>
      <c r="F2109" s="3">
        <f>IF(tbl[[#This Row],[First_Contact_Timestamp]]="",0,1)</f>
        <v>1</v>
      </c>
      <c r="G2109" s="5">
        <f>IF(tbl[[#This Row],[Contacted?]]=0,"",(tbl[[#This Row],[First_Contact_Timestamp]]-tbl[[#This Row],[Lead_Timestamp]])*(24*60))</f>
        <v>6.700000026030466</v>
      </c>
      <c r="H2109" s="1" t="str" cm="1">
        <f t="array" ref="H21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10" spans="1:8" x14ac:dyDescent="0.35">
      <c r="A2110" s="2">
        <v>46262.94027777778</v>
      </c>
      <c r="B2110" s="9">
        <v>46262</v>
      </c>
      <c r="C2110" s="1" t="s">
        <v>13</v>
      </c>
      <c r="D2110" s="1" t="s">
        <v>6</v>
      </c>
      <c r="F2110" s="3">
        <f>IF(tbl[[#This Row],[First_Contact_Timestamp]]="",0,1)</f>
        <v>0</v>
      </c>
      <c r="G2110" s="5" t="str">
        <f>IF(tbl[[#This Row],[Contacted?]]=0,"",(tbl[[#This Row],[First_Contact_Timestamp]]-tbl[[#This Row],[Lead_Timestamp]])*(24*60))</f>
        <v/>
      </c>
      <c r="H2110" s="1" t="str" cm="1">
        <f t="array" ref="H21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11" spans="1:8" x14ac:dyDescent="0.35">
      <c r="A2111" s="2">
        <v>46262.941666666673</v>
      </c>
      <c r="B2111" s="9">
        <v>46262</v>
      </c>
      <c r="C2111" s="1" t="s">
        <v>14</v>
      </c>
      <c r="D2111" s="1" t="s">
        <v>9</v>
      </c>
      <c r="E2111" s="2">
        <v>46262.981041666673</v>
      </c>
      <c r="F2111" s="3">
        <f>IF(tbl[[#This Row],[First_Contact_Timestamp]]="",0,1)</f>
        <v>1</v>
      </c>
      <c r="G2111" s="5">
        <f>IF(tbl[[#This Row],[Contacted?]]=0,"",(tbl[[#This Row],[First_Contact_Timestamp]]-tbl[[#This Row],[Lead_Timestamp]])*(24*60))</f>
        <v>56.700000000419095</v>
      </c>
      <c r="H2111" s="1" t="str" cm="1">
        <f t="array" ref="H21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12" spans="1:8" x14ac:dyDescent="0.35">
      <c r="A2112" s="2">
        <v>46263.098611111112</v>
      </c>
      <c r="B2112" s="9">
        <v>46263</v>
      </c>
      <c r="C2112" s="1" t="s">
        <v>14</v>
      </c>
      <c r="D2112" s="1" t="s">
        <v>6</v>
      </c>
      <c r="E2112" s="2">
        <v>46263.125555555547</v>
      </c>
      <c r="F2112" s="3">
        <f>IF(tbl[[#This Row],[First_Contact_Timestamp]]="",0,1)</f>
        <v>1</v>
      </c>
      <c r="G2112" s="5">
        <f>IF(tbl[[#This Row],[Contacted?]]=0,"",(tbl[[#This Row],[First_Contact_Timestamp]]-tbl[[#This Row],[Lead_Timestamp]])*(24*60))</f>
        <v>38.799999986076728</v>
      </c>
      <c r="H2112" s="1" t="str" cm="1">
        <f t="array" ref="H21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13" spans="1:8" x14ac:dyDescent="0.35">
      <c r="A2113" s="2">
        <v>46263.147222222222</v>
      </c>
      <c r="B2113" s="9">
        <v>46263</v>
      </c>
      <c r="C2113" s="1" t="s">
        <v>14</v>
      </c>
      <c r="D2113" s="1" t="s">
        <v>9</v>
      </c>
      <c r="F2113" s="3">
        <f>IF(tbl[[#This Row],[First_Contact_Timestamp]]="",0,1)</f>
        <v>0</v>
      </c>
      <c r="G2113" s="5" t="str">
        <f>IF(tbl[[#This Row],[Contacted?]]=0,"",(tbl[[#This Row],[First_Contact_Timestamp]]-tbl[[#This Row],[Lead_Timestamp]])*(24*60))</f>
        <v/>
      </c>
      <c r="H2113" s="1" t="str" cm="1">
        <f t="array" ref="H21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14" spans="1:8" x14ac:dyDescent="0.35">
      <c r="A2114" s="2">
        <v>46263.186805555553</v>
      </c>
      <c r="B2114" s="9">
        <v>46263</v>
      </c>
      <c r="C2114" s="1" t="s">
        <v>12</v>
      </c>
      <c r="D2114" s="1" t="s">
        <v>5</v>
      </c>
      <c r="E2114" s="2">
        <v>46263.194027777783</v>
      </c>
      <c r="F2114" s="3">
        <f>IF(tbl[[#This Row],[First_Contact_Timestamp]]="",0,1)</f>
        <v>1</v>
      </c>
      <c r="G2114" s="5">
        <f>IF(tbl[[#This Row],[Contacted?]]=0,"",(tbl[[#This Row],[First_Contact_Timestamp]]-tbl[[#This Row],[Lead_Timestamp]])*(24*60))</f>
        <v>10.400000010849908</v>
      </c>
      <c r="H2114" s="1" t="str" cm="1">
        <f t="array" ref="H21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15" spans="1:8" x14ac:dyDescent="0.35">
      <c r="A2115" s="2">
        <v>46263.211805555547</v>
      </c>
      <c r="B2115" s="9">
        <v>46263</v>
      </c>
      <c r="C2115" s="1" t="s">
        <v>13</v>
      </c>
      <c r="D2115" s="1" t="s">
        <v>7</v>
      </c>
      <c r="E2115" s="2">
        <v>46263.215833333343</v>
      </c>
      <c r="F2115" s="3">
        <f>IF(tbl[[#This Row],[First_Contact_Timestamp]]="",0,1)</f>
        <v>1</v>
      </c>
      <c r="G2115" s="5">
        <f>IF(tbl[[#This Row],[Contacted?]]=0,"",(tbl[[#This Row],[First_Contact_Timestamp]]-tbl[[#This Row],[Lead_Timestamp]])*(24*60))</f>
        <v>5.8000000251922756</v>
      </c>
      <c r="H2115" s="1" t="str" cm="1">
        <f t="array" ref="H21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16" spans="1:8" x14ac:dyDescent="0.35">
      <c r="A2116" s="2">
        <v>46263.306944444441</v>
      </c>
      <c r="B2116" s="9">
        <v>46263</v>
      </c>
      <c r="C2116" s="1" t="s">
        <v>13</v>
      </c>
      <c r="D2116" s="1" t="s">
        <v>6</v>
      </c>
      <c r="F2116" s="3">
        <f>IF(tbl[[#This Row],[First_Contact_Timestamp]]="",0,1)</f>
        <v>0</v>
      </c>
      <c r="G2116" s="5" t="str">
        <f>IF(tbl[[#This Row],[Contacted?]]=0,"",(tbl[[#This Row],[First_Contact_Timestamp]]-tbl[[#This Row],[Lead_Timestamp]])*(24*60))</f>
        <v/>
      </c>
      <c r="H2116" s="1" t="str" cm="1">
        <f t="array" ref="H21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17" spans="1:8" x14ac:dyDescent="0.35">
      <c r="A2117" s="2">
        <v>46263.450694444437</v>
      </c>
      <c r="B2117" s="9">
        <v>46263</v>
      </c>
      <c r="C2117" s="1" t="s">
        <v>14</v>
      </c>
      <c r="D2117" s="1" t="s">
        <v>7</v>
      </c>
      <c r="E2117" s="2">
        <v>46263.456875000003</v>
      </c>
      <c r="F2117" s="3">
        <f>IF(tbl[[#This Row],[First_Contact_Timestamp]]="",0,1)</f>
        <v>1</v>
      </c>
      <c r="G2117" s="5">
        <f>IF(tbl[[#This Row],[Contacted?]]=0,"",(tbl[[#This Row],[First_Contact_Timestamp]]-tbl[[#This Row],[Lead_Timestamp]])*(24*60))</f>
        <v>8.9000000164378434</v>
      </c>
      <c r="H2117" s="1" t="str" cm="1">
        <f t="array" ref="H21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18" spans="1:8" x14ac:dyDescent="0.35">
      <c r="A2118" s="2">
        <v>46263.573611111111</v>
      </c>
      <c r="B2118" s="9">
        <v>46263</v>
      </c>
      <c r="C2118" s="1" t="s">
        <v>13</v>
      </c>
      <c r="D2118" s="1" t="s">
        <v>9</v>
      </c>
      <c r="E2118" s="2">
        <v>46263.602430555547</v>
      </c>
      <c r="F2118" s="3">
        <f>IF(tbl[[#This Row],[First_Contact_Timestamp]]="",0,1)</f>
        <v>1</v>
      </c>
      <c r="G2118" s="5">
        <f>IF(tbl[[#This Row],[Contacted?]]=0,"",(tbl[[#This Row],[First_Contact_Timestamp]]-tbl[[#This Row],[Lead_Timestamp]])*(24*60))</f>
        <v>41.499999988591298</v>
      </c>
      <c r="H2118" s="1" t="str" cm="1">
        <f t="array" ref="H21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19" spans="1:8" x14ac:dyDescent="0.35">
      <c r="A2119" s="2">
        <v>46263.665277777778</v>
      </c>
      <c r="B2119" s="9">
        <v>46263</v>
      </c>
      <c r="C2119" s="1" t="s">
        <v>11</v>
      </c>
      <c r="D2119" s="1" t="s">
        <v>7</v>
      </c>
      <c r="F2119" s="3">
        <f>IF(tbl[[#This Row],[First_Contact_Timestamp]]="",0,1)</f>
        <v>0</v>
      </c>
      <c r="G2119" s="5" t="str">
        <f>IF(tbl[[#This Row],[Contacted?]]=0,"",(tbl[[#This Row],[First_Contact_Timestamp]]-tbl[[#This Row],[Lead_Timestamp]])*(24*60))</f>
        <v/>
      </c>
      <c r="H2119" s="1" t="str" cm="1">
        <f t="array" ref="H21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20" spans="1:8" x14ac:dyDescent="0.35">
      <c r="A2120" s="2">
        <v>46263.734722222223</v>
      </c>
      <c r="B2120" s="9">
        <v>46263</v>
      </c>
      <c r="C2120" s="1" t="s">
        <v>13</v>
      </c>
      <c r="D2120" s="1" t="s">
        <v>6</v>
      </c>
      <c r="E2120" s="2">
        <v>46263.737569444427</v>
      </c>
      <c r="F2120" s="3">
        <f>IF(tbl[[#This Row],[First_Contact_Timestamp]]="",0,1)</f>
        <v>1</v>
      </c>
      <c r="G2120" s="5">
        <f>IF(tbl[[#This Row],[Contacted?]]=0,"",(tbl[[#This Row],[First_Contact_Timestamp]]-tbl[[#This Row],[Lead_Timestamp]])*(24*60))</f>
        <v>4.0999999735504389</v>
      </c>
      <c r="H2120" s="1" t="str" cm="1">
        <f t="array" ref="H21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21" spans="1:8" x14ac:dyDescent="0.35">
      <c r="A2121" s="2">
        <v>46263.794444444437</v>
      </c>
      <c r="B2121" s="9">
        <v>46263</v>
      </c>
      <c r="C2121" s="1" t="s">
        <v>14</v>
      </c>
      <c r="D2121" s="1" t="s">
        <v>9</v>
      </c>
      <c r="F2121" s="3">
        <f>IF(tbl[[#This Row],[First_Contact_Timestamp]]="",0,1)</f>
        <v>0</v>
      </c>
      <c r="G2121" s="5" t="str">
        <f>IF(tbl[[#This Row],[Contacted?]]=0,"",(tbl[[#This Row],[First_Contact_Timestamp]]-tbl[[#This Row],[Lead_Timestamp]])*(24*60))</f>
        <v/>
      </c>
      <c r="H2121" s="1" t="str" cm="1">
        <f t="array" ref="H21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22" spans="1:8" x14ac:dyDescent="0.35">
      <c r="A2122" s="2">
        <v>46263.863888888889</v>
      </c>
      <c r="B2122" s="9">
        <v>46263</v>
      </c>
      <c r="C2122" s="1" t="s">
        <v>13</v>
      </c>
      <c r="D2122" s="1" t="s">
        <v>9</v>
      </c>
      <c r="F2122" s="3">
        <f>IF(tbl[[#This Row],[First_Contact_Timestamp]]="",0,1)</f>
        <v>0</v>
      </c>
      <c r="G2122" s="5" t="str">
        <f>IF(tbl[[#This Row],[Contacted?]]=0,"",(tbl[[#This Row],[First_Contact_Timestamp]]-tbl[[#This Row],[Lead_Timestamp]])*(24*60))</f>
        <v/>
      </c>
      <c r="H2122" s="1" t="str" cm="1">
        <f t="array" ref="H21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23" spans="1:8" x14ac:dyDescent="0.35">
      <c r="A2123" s="2">
        <v>46264.313888888893</v>
      </c>
      <c r="B2123" s="9">
        <v>46264</v>
      </c>
      <c r="C2123" s="1" t="s">
        <v>13</v>
      </c>
      <c r="D2123" s="1" t="s">
        <v>9</v>
      </c>
      <c r="E2123" s="2">
        <v>46264.36791666667</v>
      </c>
      <c r="F2123" s="3">
        <f>IF(tbl[[#This Row],[First_Contact_Timestamp]]="",0,1)</f>
        <v>1</v>
      </c>
      <c r="G2123" s="5">
        <f>IF(tbl[[#This Row],[Contacted?]]=0,"",(tbl[[#This Row],[First_Contact_Timestamp]]-tbl[[#This Row],[Lead_Timestamp]])*(24*60))</f>
        <v>77.79999999795109</v>
      </c>
      <c r="H2123" s="1" t="str" cm="1">
        <f t="array" ref="H21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124" spans="1:8" x14ac:dyDescent="0.35">
      <c r="A2124" s="2">
        <v>46264.356944444437</v>
      </c>
      <c r="B2124" s="9">
        <v>46264</v>
      </c>
      <c r="C2124" s="1" t="s">
        <v>10</v>
      </c>
      <c r="D2124" s="1" t="s">
        <v>9</v>
      </c>
      <c r="E2124" s="2">
        <v>46264.363194444442</v>
      </c>
      <c r="F2124" s="3">
        <f>IF(tbl[[#This Row],[First_Contact_Timestamp]]="",0,1)</f>
        <v>1</v>
      </c>
      <c r="G2124" s="5">
        <f>IF(tbl[[#This Row],[Contacted?]]=0,"",(tbl[[#This Row],[First_Contact_Timestamp]]-tbl[[#This Row],[Lead_Timestamp]])*(24*60))</f>
        <v>9.0000000083819032</v>
      </c>
      <c r="H2124" s="1" t="str" cm="1">
        <f t="array" ref="H21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25" spans="1:8" x14ac:dyDescent="0.35">
      <c r="A2125" s="2">
        <v>46264.5</v>
      </c>
      <c r="B2125" s="9">
        <v>46264</v>
      </c>
      <c r="C2125" s="1" t="s">
        <v>12</v>
      </c>
      <c r="D2125" s="1" t="s">
        <v>5</v>
      </c>
      <c r="F2125" s="3">
        <f>IF(tbl[[#This Row],[First_Contact_Timestamp]]="",0,1)</f>
        <v>0</v>
      </c>
      <c r="G2125" s="5" t="str">
        <f>IF(tbl[[#This Row],[Contacted?]]=0,"",(tbl[[#This Row],[First_Contact_Timestamp]]-tbl[[#This Row],[Lead_Timestamp]])*(24*60))</f>
        <v/>
      </c>
      <c r="H2125" s="1" t="str" cm="1">
        <f t="array" ref="H21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26" spans="1:8" x14ac:dyDescent="0.35">
      <c r="A2126" s="2">
        <v>46264.555555555547</v>
      </c>
      <c r="B2126" s="9">
        <v>46264</v>
      </c>
      <c r="C2126" s="1" t="s">
        <v>14</v>
      </c>
      <c r="D2126" s="1" t="s">
        <v>8</v>
      </c>
      <c r="E2126" s="2">
        <v>46264.562847222223</v>
      </c>
      <c r="F2126" s="3">
        <f>IF(tbl[[#This Row],[First_Contact_Timestamp]]="",0,1)</f>
        <v>1</v>
      </c>
      <c r="G2126" s="5">
        <f>IF(tbl[[#This Row],[Contacted?]]=0,"",(tbl[[#This Row],[First_Contact_Timestamp]]-tbl[[#This Row],[Lead_Timestamp]])*(24*60))</f>
        <v>10.500000013271347</v>
      </c>
      <c r="H2126" s="1" t="str" cm="1">
        <f t="array" ref="H21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27" spans="1:8" x14ac:dyDescent="0.35">
      <c r="A2127" s="2">
        <v>46264.914583333331</v>
      </c>
      <c r="B2127" s="9">
        <v>46264</v>
      </c>
      <c r="C2127" s="1" t="s">
        <v>12</v>
      </c>
      <c r="D2127" s="1" t="s">
        <v>8</v>
      </c>
      <c r="E2127" s="2">
        <v>46264.918541666673</v>
      </c>
      <c r="F2127" s="3">
        <f>IF(tbl[[#This Row],[First_Contact_Timestamp]]="",0,1)</f>
        <v>1</v>
      </c>
      <c r="G2127" s="5">
        <f>IF(tbl[[#This Row],[Contacted?]]=0,"",(tbl[[#This Row],[First_Contact_Timestamp]]-tbl[[#This Row],[Lead_Timestamp]])*(24*60))</f>
        <v>5.700000012293458</v>
      </c>
      <c r="H2127" s="1" t="str" cm="1">
        <f t="array" ref="H21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28" spans="1:8" x14ac:dyDescent="0.35">
      <c r="A2128" s="2">
        <v>46265.004861111112</v>
      </c>
      <c r="B2128" s="9">
        <v>46265</v>
      </c>
      <c r="C2128" s="1" t="s">
        <v>13</v>
      </c>
      <c r="D2128" s="1" t="s">
        <v>5</v>
      </c>
      <c r="E2128" s="2">
        <v>46265.059583333343</v>
      </c>
      <c r="F2128" s="3">
        <f>IF(tbl[[#This Row],[First_Contact_Timestamp]]="",0,1)</f>
        <v>1</v>
      </c>
      <c r="G2128" s="5">
        <f>IF(tbl[[#This Row],[Contacted?]]=0,"",(tbl[[#This Row],[First_Contact_Timestamp]]-tbl[[#This Row],[Lead_Timestamp]])*(24*60))</f>
        <v>78.800000011688098</v>
      </c>
      <c r="H2128" s="1" t="str" cm="1">
        <f t="array" ref="H21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129" spans="1:8" x14ac:dyDescent="0.35">
      <c r="A2129" s="2">
        <v>46265.043055555558</v>
      </c>
      <c r="B2129" s="9">
        <v>46265</v>
      </c>
      <c r="C2129" s="1" t="s">
        <v>12</v>
      </c>
      <c r="D2129" s="1" t="s">
        <v>8</v>
      </c>
      <c r="E2129" s="2">
        <v>46265.046388888892</v>
      </c>
      <c r="F2129" s="3">
        <f>IF(tbl[[#This Row],[First_Contact_Timestamp]]="",0,1)</f>
        <v>1</v>
      </c>
      <c r="G2129" s="5">
        <f>IF(tbl[[#This Row],[Contacted?]]=0,"",(tbl[[#This Row],[First_Contact_Timestamp]]-tbl[[#This Row],[Lead_Timestamp]])*(24*60))</f>
        <v>4.8000000009778887</v>
      </c>
      <c r="H2129" s="1" t="str" cm="1">
        <f t="array" ref="H21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30" spans="1:8" x14ac:dyDescent="0.35">
      <c r="A2130" s="2">
        <v>46265.251388888893</v>
      </c>
      <c r="B2130" s="9">
        <v>46265</v>
      </c>
      <c r="C2130" s="1" t="s">
        <v>12</v>
      </c>
      <c r="D2130" s="1" t="s">
        <v>9</v>
      </c>
      <c r="E2130" s="2">
        <v>46265.268680555557</v>
      </c>
      <c r="F2130" s="3">
        <f>IF(tbl[[#This Row],[First_Contact_Timestamp]]="",0,1)</f>
        <v>1</v>
      </c>
      <c r="G2130" s="5">
        <f>IF(tbl[[#This Row],[Contacted?]]=0,"",(tbl[[#This Row],[First_Contact_Timestamp]]-tbl[[#This Row],[Lead_Timestamp]])*(24*60))</f>
        <v>24.899999995250255</v>
      </c>
      <c r="H2130" s="1" t="str" cm="1">
        <f t="array" ref="H21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131" spans="1:8" x14ac:dyDescent="0.35">
      <c r="A2131" s="2">
        <v>46265.275694444441</v>
      </c>
      <c r="B2131" s="9">
        <v>46265</v>
      </c>
      <c r="C2131" s="1" t="s">
        <v>12</v>
      </c>
      <c r="D2131" s="1" t="s">
        <v>9</v>
      </c>
      <c r="E2131" s="2">
        <v>46265.307291666657</v>
      </c>
      <c r="F2131" s="3">
        <f>IF(tbl[[#This Row],[First_Contact_Timestamp]]="",0,1)</f>
        <v>1</v>
      </c>
      <c r="G2131" s="5">
        <f>IF(tbl[[#This Row],[Contacted?]]=0,"",(tbl[[#This Row],[First_Contact_Timestamp]]-tbl[[#This Row],[Lead_Timestamp]])*(24*60))</f>
        <v>45.499999991152436</v>
      </c>
      <c r="H2131" s="1" t="str" cm="1">
        <f t="array" ref="H21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32" spans="1:8" x14ac:dyDescent="0.35">
      <c r="A2132" s="2">
        <v>46265.834722222222</v>
      </c>
      <c r="B2132" s="9">
        <v>46265</v>
      </c>
      <c r="C2132" s="1" t="s">
        <v>14</v>
      </c>
      <c r="D2132" s="1" t="s">
        <v>9</v>
      </c>
      <c r="E2132" s="2">
        <v>46265.838750000003</v>
      </c>
      <c r="F2132" s="3">
        <f>IF(tbl[[#This Row],[First_Contact_Timestamp]]="",0,1)</f>
        <v>1</v>
      </c>
      <c r="G2132" s="5">
        <f>IF(tbl[[#This Row],[Contacted?]]=0,"",(tbl[[#This Row],[First_Contact_Timestamp]]-tbl[[#This Row],[Lead_Timestamp]])*(24*60))</f>
        <v>5.8000000042375177</v>
      </c>
      <c r="H2132" s="1" t="str" cm="1">
        <f t="array" ref="H21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33" spans="1:8" x14ac:dyDescent="0.35">
      <c r="A2133" s="2">
        <v>46266.09097222222</v>
      </c>
      <c r="B2133" s="9">
        <v>46266</v>
      </c>
      <c r="C2133" s="1" t="s">
        <v>10</v>
      </c>
      <c r="D2133" s="1" t="s">
        <v>9</v>
      </c>
      <c r="E2133" s="2">
        <v>46266.099374999998</v>
      </c>
      <c r="F2133" s="3">
        <f>IF(tbl[[#This Row],[First_Contact_Timestamp]]="",0,1)</f>
        <v>1</v>
      </c>
      <c r="G2133" s="5">
        <f>IF(tbl[[#This Row],[Contacted?]]=0,"",(tbl[[#This Row],[First_Contact_Timestamp]]-tbl[[#This Row],[Lead_Timestamp]])*(24*60))</f>
        <v>12.099999999627471</v>
      </c>
      <c r="H2133" s="1" t="str" cm="1">
        <f t="array" ref="H21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34" spans="1:8" x14ac:dyDescent="0.35">
      <c r="A2134" s="2">
        <v>46266.31527777778</v>
      </c>
      <c r="B2134" s="9">
        <v>46266</v>
      </c>
      <c r="C2134" s="1" t="s">
        <v>12</v>
      </c>
      <c r="D2134" s="1" t="s">
        <v>7</v>
      </c>
      <c r="E2134" s="2">
        <v>46266.33666666667</v>
      </c>
      <c r="F2134" s="3">
        <f>IF(tbl[[#This Row],[First_Contact_Timestamp]]="",0,1)</f>
        <v>1</v>
      </c>
      <c r="G2134" s="5">
        <f>IF(tbl[[#This Row],[Contacted?]]=0,"",(tbl[[#This Row],[First_Contact_Timestamp]]-tbl[[#This Row],[Lead_Timestamp]])*(24*60))</f>
        <v>30.800000001909211</v>
      </c>
      <c r="H2134" s="1" t="str" cm="1">
        <f t="array" ref="H21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35" spans="1:8" x14ac:dyDescent="0.35">
      <c r="A2135" s="2">
        <v>46266.45</v>
      </c>
      <c r="B2135" s="9">
        <v>46266</v>
      </c>
      <c r="C2135" s="1" t="s">
        <v>10</v>
      </c>
      <c r="D2135" s="1" t="s">
        <v>6</v>
      </c>
      <c r="E2135" s="2">
        <v>46266.453472222223</v>
      </c>
      <c r="F2135" s="3">
        <f>IF(tbl[[#This Row],[First_Contact_Timestamp]]="",0,1)</f>
        <v>1</v>
      </c>
      <c r="G2135" s="5">
        <f>IF(tbl[[#This Row],[Contacted?]]=0,"",(tbl[[#This Row],[First_Contact_Timestamp]]-tbl[[#This Row],[Lead_Timestamp]])*(24*60))</f>
        <v>5.0000000058207661</v>
      </c>
      <c r="H2135" s="1" t="str" cm="1">
        <f t="array" ref="H21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36" spans="1:8" x14ac:dyDescent="0.35">
      <c r="A2136" s="2">
        <v>46266.49722222222</v>
      </c>
      <c r="B2136" s="9">
        <v>46266</v>
      </c>
      <c r="C2136" s="1" t="s">
        <v>10</v>
      </c>
      <c r="D2136" s="1" t="s">
        <v>5</v>
      </c>
      <c r="E2136" s="2">
        <v>46266.500347222223</v>
      </c>
      <c r="F2136" s="3">
        <f>IF(tbl[[#This Row],[First_Contact_Timestamp]]="",0,1)</f>
        <v>1</v>
      </c>
      <c r="G2136" s="5">
        <f>IF(tbl[[#This Row],[Contacted?]]=0,"",(tbl[[#This Row],[First_Contact_Timestamp]]-tbl[[#This Row],[Lead_Timestamp]])*(24*60))</f>
        <v>4.5000000041909516</v>
      </c>
      <c r="H2136" s="1" t="str" cm="1">
        <f t="array" ref="H21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37" spans="1:8" x14ac:dyDescent="0.35">
      <c r="A2137" s="2">
        <v>46266.636111111111</v>
      </c>
      <c r="B2137" s="9">
        <v>46266</v>
      </c>
      <c r="C2137" s="1" t="s">
        <v>10</v>
      </c>
      <c r="D2137" s="1" t="s">
        <v>5</v>
      </c>
      <c r="E2137" s="2">
        <v>46266.643125000002</v>
      </c>
      <c r="F2137" s="3">
        <f>IF(tbl[[#This Row],[First_Contact_Timestamp]]="",0,1)</f>
        <v>1</v>
      </c>
      <c r="G2137" s="5">
        <f>IF(tbl[[#This Row],[Contacted?]]=0,"",(tbl[[#This Row],[First_Contact_Timestamp]]-tbl[[#This Row],[Lead_Timestamp]])*(24*60))</f>
        <v>10.100000003585592</v>
      </c>
      <c r="H2137" s="1" t="str" cm="1">
        <f t="array" ref="H21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38" spans="1:8" x14ac:dyDescent="0.35">
      <c r="A2138" s="2">
        <v>46266.723611111112</v>
      </c>
      <c r="B2138" s="9">
        <v>46266</v>
      </c>
      <c r="C2138" s="1" t="s">
        <v>14</v>
      </c>
      <c r="D2138" s="1" t="s">
        <v>8</v>
      </c>
      <c r="E2138" s="2">
        <v>46266.725694444453</v>
      </c>
      <c r="F2138" s="3">
        <f>IF(tbl[[#This Row],[First_Contact_Timestamp]]="",0,1)</f>
        <v>1</v>
      </c>
      <c r="G2138" s="5">
        <f>IF(tbl[[#This Row],[Contacted?]]=0,"",(tbl[[#This Row],[First_Contact_Timestamp]]-tbl[[#This Row],[Lead_Timestamp]])*(24*60))</f>
        <v>3.000000009778887</v>
      </c>
      <c r="H2138" s="1" t="str" cm="1">
        <f t="array" ref="H21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39" spans="1:8" x14ac:dyDescent="0.35">
      <c r="A2139" s="2">
        <v>46266.961805555547</v>
      </c>
      <c r="B2139" s="9">
        <v>46266</v>
      </c>
      <c r="C2139" s="1" t="s">
        <v>13</v>
      </c>
      <c r="D2139" s="1" t="s">
        <v>8</v>
      </c>
      <c r="E2139" s="2">
        <v>46266.99895833333</v>
      </c>
      <c r="F2139" s="3">
        <f>IF(tbl[[#This Row],[First_Contact_Timestamp]]="",0,1)</f>
        <v>1</v>
      </c>
      <c r="G2139" s="5">
        <f>IF(tbl[[#This Row],[Contacted?]]=0,"",(tbl[[#This Row],[First_Contact_Timestamp]]-tbl[[#This Row],[Lead_Timestamp]])*(24*60))</f>
        <v>53.500000006752089</v>
      </c>
      <c r="H2139" s="1" t="str" cm="1">
        <f t="array" ref="H21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40" spans="1:8" x14ac:dyDescent="0.35">
      <c r="A2140" s="2">
        <v>46267.077777777777</v>
      </c>
      <c r="B2140" s="9">
        <v>46267</v>
      </c>
      <c r="C2140" s="1" t="s">
        <v>11</v>
      </c>
      <c r="D2140" s="1" t="s">
        <v>6</v>
      </c>
      <c r="E2140" s="2">
        <v>46267.083402777767</v>
      </c>
      <c r="F2140" s="3">
        <f>IF(tbl[[#This Row],[First_Contact_Timestamp]]="",0,1)</f>
        <v>1</v>
      </c>
      <c r="G2140" s="5">
        <f>IF(tbl[[#This Row],[Contacted?]]=0,"",(tbl[[#This Row],[First_Contact_Timestamp]]-tbl[[#This Row],[Lead_Timestamp]])*(24*60))</f>
        <v>8.0999999865889549</v>
      </c>
      <c r="H2140" s="1" t="str" cm="1">
        <f t="array" ref="H21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41" spans="1:8" x14ac:dyDescent="0.35">
      <c r="A2141" s="2">
        <v>46267.18472222222</v>
      </c>
      <c r="B2141" s="9">
        <v>46267</v>
      </c>
      <c r="C2141" s="1" t="s">
        <v>10</v>
      </c>
      <c r="D2141" s="1" t="s">
        <v>7</v>
      </c>
      <c r="E2141" s="2">
        <v>46267.191319444442</v>
      </c>
      <c r="F2141" s="3">
        <f>IF(tbl[[#This Row],[First_Contact_Timestamp]]="",0,1)</f>
        <v>1</v>
      </c>
      <c r="G2141" s="5">
        <f>IF(tbl[[#This Row],[Contacted?]]=0,"",(tbl[[#This Row],[First_Contact_Timestamp]]-tbl[[#This Row],[Lead_Timestamp]])*(24*60))</f>
        <v>9.4999999995343387</v>
      </c>
      <c r="H2141" s="1" t="str" cm="1">
        <f t="array" ref="H21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42" spans="1:8" x14ac:dyDescent="0.35">
      <c r="A2142" s="2">
        <v>46267.351388888892</v>
      </c>
      <c r="B2142" s="9">
        <v>46267</v>
      </c>
      <c r="C2142" s="1" t="s">
        <v>10</v>
      </c>
      <c r="D2142" s="1" t="s">
        <v>5</v>
      </c>
      <c r="E2142" s="2">
        <v>46267.360694444447</v>
      </c>
      <c r="F2142" s="3">
        <f>IF(tbl[[#This Row],[First_Contact_Timestamp]]="",0,1)</f>
        <v>1</v>
      </c>
      <c r="G2142" s="5">
        <f>IF(tbl[[#This Row],[Contacted?]]=0,"",(tbl[[#This Row],[First_Contact_Timestamp]]-tbl[[#This Row],[Lead_Timestamp]])*(24*60))</f>
        <v>13.399999999674037</v>
      </c>
      <c r="H2142" s="1" t="str" cm="1">
        <f t="array" ref="H21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43" spans="1:8" x14ac:dyDescent="0.35">
      <c r="A2143" s="2">
        <v>46268.046527777777</v>
      </c>
      <c r="B2143" s="9">
        <v>46268</v>
      </c>
      <c r="C2143" s="1" t="s">
        <v>14</v>
      </c>
      <c r="D2143" s="1" t="s">
        <v>6</v>
      </c>
      <c r="E2143" s="2">
        <v>46268.123680555553</v>
      </c>
      <c r="F2143" s="3">
        <f>IF(tbl[[#This Row],[First_Contact_Timestamp]]="",0,1)</f>
        <v>1</v>
      </c>
      <c r="G2143" s="5">
        <f>IF(tbl[[#This Row],[Contacted?]]=0,"",(tbl[[#This Row],[First_Contact_Timestamp]]-tbl[[#This Row],[Lead_Timestamp]])*(24*60))</f>
        <v>111.099999997532</v>
      </c>
      <c r="H2143" s="1" t="str" cm="1">
        <f t="array" ref="H21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144" spans="1:8" x14ac:dyDescent="0.35">
      <c r="A2144" s="2">
        <v>46268.068749999999</v>
      </c>
      <c r="B2144" s="9">
        <v>46268</v>
      </c>
      <c r="C2144" s="1" t="s">
        <v>10</v>
      </c>
      <c r="D2144" s="1" t="s">
        <v>6</v>
      </c>
      <c r="E2144" s="2">
        <v>46268.077569444453</v>
      </c>
      <c r="F2144" s="3">
        <f>IF(tbl[[#This Row],[First_Contact_Timestamp]]="",0,1)</f>
        <v>1</v>
      </c>
      <c r="G2144" s="5">
        <f>IF(tbl[[#This Row],[Contacted?]]=0,"",(tbl[[#This Row],[First_Contact_Timestamp]]-tbl[[#This Row],[Lead_Timestamp]])*(24*60))</f>
        <v>12.700000014156103</v>
      </c>
      <c r="H2144" s="1" t="str" cm="1">
        <f t="array" ref="H21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45" spans="1:8" x14ac:dyDescent="0.35">
      <c r="A2145" s="2">
        <v>46268.455555555563</v>
      </c>
      <c r="B2145" s="9">
        <v>46268</v>
      </c>
      <c r="C2145" s="1" t="s">
        <v>11</v>
      </c>
      <c r="D2145" s="1" t="s">
        <v>9</v>
      </c>
      <c r="E2145" s="2">
        <v>46268.456597222219</v>
      </c>
      <c r="F2145" s="3">
        <f>IF(tbl[[#This Row],[First_Contact_Timestamp]]="",0,1)</f>
        <v>1</v>
      </c>
      <c r="G2145" s="5">
        <f>IF(tbl[[#This Row],[Contacted?]]=0,"",(tbl[[#This Row],[First_Contact_Timestamp]]-tbl[[#This Row],[Lead_Timestamp]])*(24*60))</f>
        <v>1.4999999839346856</v>
      </c>
      <c r="H2145" s="1" t="str" cm="1">
        <f t="array" ref="H21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46" spans="1:8" x14ac:dyDescent="0.35">
      <c r="A2146" s="2">
        <v>46268.480555555558</v>
      </c>
      <c r="B2146" s="9">
        <v>46268</v>
      </c>
      <c r="C2146" s="1" t="s">
        <v>13</v>
      </c>
      <c r="D2146" s="1" t="s">
        <v>6</v>
      </c>
      <c r="E2146" s="2">
        <v>46268.48715277778</v>
      </c>
      <c r="F2146" s="3">
        <f>IF(tbl[[#This Row],[First_Contact_Timestamp]]="",0,1)</f>
        <v>1</v>
      </c>
      <c r="G2146" s="5">
        <f>IF(tbl[[#This Row],[Contacted?]]=0,"",(tbl[[#This Row],[First_Contact_Timestamp]]-tbl[[#This Row],[Lead_Timestamp]])*(24*60))</f>
        <v>9.4999999995343387</v>
      </c>
      <c r="H2146" s="1" t="str" cm="1">
        <f t="array" ref="H21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47" spans="1:8" x14ac:dyDescent="0.35">
      <c r="A2147" s="2">
        <v>46268.751388888893</v>
      </c>
      <c r="B2147" s="9">
        <v>46268</v>
      </c>
      <c r="C2147" s="1" t="s">
        <v>14</v>
      </c>
      <c r="D2147" s="1" t="s">
        <v>6</v>
      </c>
      <c r="E2147" s="2">
        <v>46268.753888888888</v>
      </c>
      <c r="F2147" s="3">
        <f>IF(tbl[[#This Row],[First_Contact_Timestamp]]="",0,1)</f>
        <v>1</v>
      </c>
      <c r="G2147" s="5">
        <f>IF(tbl[[#This Row],[Contacted?]]=0,"",(tbl[[#This Row],[First_Contact_Timestamp]]-tbl[[#This Row],[Lead_Timestamp]])*(24*60))</f>
        <v>3.5999999928753823</v>
      </c>
      <c r="H2147" s="1" t="str" cm="1">
        <f t="array" ref="H21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48" spans="1:8" x14ac:dyDescent="0.35">
      <c r="A2148" s="2">
        <v>46268.820138888892</v>
      </c>
      <c r="B2148" s="9">
        <v>46268</v>
      </c>
      <c r="C2148" s="1" t="s">
        <v>11</v>
      </c>
      <c r="D2148" s="1" t="s">
        <v>7</v>
      </c>
      <c r="E2148" s="2">
        <v>46268.828125</v>
      </c>
      <c r="F2148" s="3">
        <f>IF(tbl[[#This Row],[First_Contact_Timestamp]]="",0,1)</f>
        <v>1</v>
      </c>
      <c r="G2148" s="5">
        <f>IF(tbl[[#This Row],[Contacted?]]=0,"",(tbl[[#This Row],[First_Contact_Timestamp]]-tbl[[#This Row],[Lead_Timestamp]])*(24*60))</f>
        <v>11.499999995576218</v>
      </c>
      <c r="H2148" s="1" t="str" cm="1">
        <f t="array" ref="H21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49" spans="1:8" x14ac:dyDescent="0.35">
      <c r="A2149" s="2">
        <v>46268.839583333327</v>
      </c>
      <c r="B2149" s="9">
        <v>46268</v>
      </c>
      <c r="C2149" s="1" t="s">
        <v>10</v>
      </c>
      <c r="D2149" s="1" t="s">
        <v>7</v>
      </c>
      <c r="F2149" s="3">
        <f>IF(tbl[[#This Row],[First_Contact_Timestamp]]="",0,1)</f>
        <v>0</v>
      </c>
      <c r="G2149" s="5" t="str">
        <f>IF(tbl[[#This Row],[Contacted?]]=0,"",(tbl[[#This Row],[First_Contact_Timestamp]]-tbl[[#This Row],[Lead_Timestamp]])*(24*60))</f>
        <v/>
      </c>
      <c r="H2149" s="1" t="str" cm="1">
        <f t="array" ref="H21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50" spans="1:8" x14ac:dyDescent="0.35">
      <c r="A2150" s="2">
        <v>46268.884027777778</v>
      </c>
      <c r="B2150" s="9">
        <v>46268</v>
      </c>
      <c r="C2150" s="1" t="s">
        <v>14</v>
      </c>
      <c r="D2150" s="1" t="s">
        <v>7</v>
      </c>
      <c r="E2150" s="2">
        <v>46268.887638888889</v>
      </c>
      <c r="F2150" s="3">
        <f>IF(tbl[[#This Row],[First_Contact_Timestamp]]="",0,1)</f>
        <v>1</v>
      </c>
      <c r="G2150" s="5">
        <f>IF(tbl[[#This Row],[Contacted?]]=0,"",(tbl[[#This Row],[First_Contact_Timestamp]]-tbl[[#This Row],[Lead_Timestamp]])*(24*60))</f>
        <v>5.2000000001862645</v>
      </c>
      <c r="H2150" s="1" t="str" cm="1">
        <f t="array" ref="H21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51" spans="1:8" x14ac:dyDescent="0.35">
      <c r="A2151" s="2">
        <v>46268.911805555559</v>
      </c>
      <c r="B2151" s="9">
        <v>46268</v>
      </c>
      <c r="C2151" s="1" t="s">
        <v>13</v>
      </c>
      <c r="D2151" s="1" t="s">
        <v>6</v>
      </c>
      <c r="E2151" s="2">
        <v>46268.923333333332</v>
      </c>
      <c r="F2151" s="3">
        <f>IF(tbl[[#This Row],[First_Contact_Timestamp]]="",0,1)</f>
        <v>1</v>
      </c>
      <c r="G2151" s="5">
        <f>IF(tbl[[#This Row],[Contacted?]]=0,"",(tbl[[#This Row],[First_Contact_Timestamp]]-tbl[[#This Row],[Lead_Timestamp]])*(24*60))</f>
        <v>16.599999993341044</v>
      </c>
      <c r="H2151" s="1" t="str" cm="1">
        <f t="array" ref="H21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152" spans="1:8" x14ac:dyDescent="0.35">
      <c r="A2152" s="2">
        <v>46269.01666666667</v>
      </c>
      <c r="B2152" s="9">
        <v>46269</v>
      </c>
      <c r="C2152" s="1" t="s">
        <v>12</v>
      </c>
      <c r="D2152" s="1" t="s">
        <v>8</v>
      </c>
      <c r="E2152" s="2">
        <v>46269.018680555557</v>
      </c>
      <c r="F2152" s="3">
        <f>IF(tbl[[#This Row],[First_Contact_Timestamp]]="",0,1)</f>
        <v>1</v>
      </c>
      <c r="G2152" s="5">
        <f>IF(tbl[[#This Row],[Contacted?]]=0,"",(tbl[[#This Row],[First_Contact_Timestamp]]-tbl[[#This Row],[Lead_Timestamp]])*(24*60))</f>
        <v>2.8999999968800694</v>
      </c>
      <c r="H2152" s="1" t="str" cm="1">
        <f t="array" ref="H21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53" spans="1:8" x14ac:dyDescent="0.35">
      <c r="A2153" s="2">
        <v>46269.068749999999</v>
      </c>
      <c r="B2153" s="9">
        <v>46269</v>
      </c>
      <c r="C2153" s="1" t="s">
        <v>13</v>
      </c>
      <c r="D2153" s="1" t="s">
        <v>7</v>
      </c>
      <c r="E2153" s="2">
        <v>46269.075486111113</v>
      </c>
      <c r="F2153" s="3">
        <f>IF(tbl[[#This Row],[First_Contact_Timestamp]]="",0,1)</f>
        <v>1</v>
      </c>
      <c r="G2153" s="5">
        <f>IF(tbl[[#This Row],[Contacted?]]=0,"",(tbl[[#This Row],[First_Contact_Timestamp]]-tbl[[#This Row],[Lead_Timestamp]])*(24*60))</f>
        <v>9.7000000043772161</v>
      </c>
      <c r="H2153" s="1" t="str" cm="1">
        <f t="array" ref="H21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54" spans="1:8" x14ac:dyDescent="0.35">
      <c r="A2154" s="2">
        <v>46269.144444444442</v>
      </c>
      <c r="B2154" s="9">
        <v>46269</v>
      </c>
      <c r="C2154" s="1" t="s">
        <v>13</v>
      </c>
      <c r="D2154" s="1" t="s">
        <v>9</v>
      </c>
      <c r="E2154" s="2">
        <v>46269.147361111107</v>
      </c>
      <c r="F2154" s="3">
        <f>IF(tbl[[#This Row],[First_Contact_Timestamp]]="",0,1)</f>
        <v>1</v>
      </c>
      <c r="G2154" s="5">
        <f>IF(tbl[[#This Row],[Contacted?]]=0,"",(tbl[[#This Row],[First_Contact_Timestamp]]-tbl[[#This Row],[Lead_Timestamp]])*(24*60))</f>
        <v>4.1999999969266355</v>
      </c>
      <c r="H2154" s="1" t="str" cm="1">
        <f t="array" ref="H21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55" spans="1:8" x14ac:dyDescent="0.35">
      <c r="A2155" s="2">
        <v>46269.146527777782</v>
      </c>
      <c r="B2155" s="9">
        <v>46269</v>
      </c>
      <c r="C2155" s="1" t="s">
        <v>11</v>
      </c>
      <c r="D2155" s="1" t="s">
        <v>5</v>
      </c>
      <c r="E2155" s="2">
        <v>46269.149930555563</v>
      </c>
      <c r="F2155" s="3">
        <f>IF(tbl[[#This Row],[First_Contact_Timestamp]]="",0,1)</f>
        <v>1</v>
      </c>
      <c r="G2155" s="5">
        <f>IF(tbl[[#This Row],[Contacted?]]=0,"",(tbl[[#This Row],[First_Contact_Timestamp]]-tbl[[#This Row],[Lead_Timestamp]])*(24*60))</f>
        <v>4.9000000033993274</v>
      </c>
      <c r="H2155" s="1" t="str" cm="1">
        <f t="array" ref="H21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56" spans="1:8" x14ac:dyDescent="0.35">
      <c r="A2156" s="2">
        <v>46269.229166666657</v>
      </c>
      <c r="B2156" s="9">
        <v>46269</v>
      </c>
      <c r="C2156" s="1" t="s">
        <v>13</v>
      </c>
      <c r="D2156" s="1" t="s">
        <v>8</v>
      </c>
      <c r="E2156" s="2">
        <v>46269.231874999998</v>
      </c>
      <c r="F2156" s="3">
        <f>IF(tbl[[#This Row],[First_Contact_Timestamp]]="",0,1)</f>
        <v>1</v>
      </c>
      <c r="G2156" s="5">
        <f>IF(tbl[[#This Row],[Contacted?]]=0,"",(tbl[[#This Row],[First_Contact_Timestamp]]-tbl[[#This Row],[Lead_Timestamp]])*(24*60))</f>
        <v>3.9000000106170774</v>
      </c>
      <c r="H2156" s="1" t="str" cm="1">
        <f t="array" ref="H21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57" spans="1:8" x14ac:dyDescent="0.35">
      <c r="A2157" s="2">
        <v>46269.470833333333</v>
      </c>
      <c r="B2157" s="9">
        <v>46269</v>
      </c>
      <c r="C2157" s="1" t="s">
        <v>10</v>
      </c>
      <c r="D2157" s="1" t="s">
        <v>8</v>
      </c>
      <c r="E2157" s="2">
        <v>46269.494027777779</v>
      </c>
      <c r="F2157" s="3">
        <f>IF(tbl[[#This Row],[First_Contact_Timestamp]]="",0,1)</f>
        <v>1</v>
      </c>
      <c r="G2157" s="5">
        <f>IF(tbl[[#This Row],[Contacted?]]=0,"",(tbl[[#This Row],[First_Contact_Timestamp]]-tbl[[#This Row],[Lead_Timestamp]])*(24*60))</f>
        <v>33.400000002002344</v>
      </c>
      <c r="H2157" s="1" t="str" cm="1">
        <f t="array" ref="H21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58" spans="1:8" x14ac:dyDescent="0.35">
      <c r="A2158" s="2">
        <v>46269.726388888892</v>
      </c>
      <c r="B2158" s="9">
        <v>46269</v>
      </c>
      <c r="C2158" s="1" t="s">
        <v>14</v>
      </c>
      <c r="D2158" s="1" t="s">
        <v>5</v>
      </c>
      <c r="E2158" s="2">
        <v>46269.730763888889</v>
      </c>
      <c r="F2158" s="3">
        <f>IF(tbl[[#This Row],[First_Contact_Timestamp]]="",0,1)</f>
        <v>1</v>
      </c>
      <c r="G2158" s="5">
        <f>IF(tbl[[#This Row],[Contacted?]]=0,"",(tbl[[#This Row],[First_Contact_Timestamp]]-tbl[[#This Row],[Lead_Timestamp]])*(24*60))</f>
        <v>6.2999999953899533</v>
      </c>
      <c r="H2158" s="1" t="str" cm="1">
        <f t="array" ref="H21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59" spans="1:8" x14ac:dyDescent="0.35">
      <c r="A2159" s="2">
        <v>46269.906944444447</v>
      </c>
      <c r="B2159" s="9">
        <v>46269</v>
      </c>
      <c r="C2159" s="1" t="s">
        <v>10</v>
      </c>
      <c r="D2159" s="1" t="s">
        <v>8</v>
      </c>
      <c r="E2159" s="2">
        <v>46269.910902777781</v>
      </c>
      <c r="F2159" s="3">
        <f>IF(tbl[[#This Row],[First_Contact_Timestamp]]="",0,1)</f>
        <v>1</v>
      </c>
      <c r="G2159" s="5">
        <f>IF(tbl[[#This Row],[Contacted?]]=0,"",(tbl[[#This Row],[First_Contact_Timestamp]]-tbl[[#This Row],[Lead_Timestamp]])*(24*60))</f>
        <v>5.700000001816079</v>
      </c>
      <c r="H2159" s="1" t="str" cm="1">
        <f t="array" ref="H21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60" spans="1:8" x14ac:dyDescent="0.35">
      <c r="A2160" s="2">
        <v>46269.964583333327</v>
      </c>
      <c r="B2160" s="9">
        <v>46269</v>
      </c>
      <c r="C2160" s="1" t="s">
        <v>10</v>
      </c>
      <c r="D2160" s="1" t="s">
        <v>5</v>
      </c>
      <c r="E2160" s="2">
        <v>46269.970972222232</v>
      </c>
      <c r="F2160" s="3">
        <f>IF(tbl[[#This Row],[First_Contact_Timestamp]]="",0,1)</f>
        <v>1</v>
      </c>
      <c r="G2160" s="5">
        <f>IF(tbl[[#This Row],[Contacted?]]=0,"",(tbl[[#This Row],[First_Contact_Timestamp]]-tbl[[#This Row],[Lead_Timestamp]])*(24*60))</f>
        <v>9.2000000237021595</v>
      </c>
      <c r="H2160" s="1" t="str" cm="1">
        <f t="array" ref="H21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61" spans="1:8" x14ac:dyDescent="0.35">
      <c r="A2161" s="2">
        <v>46270.050694444442</v>
      </c>
      <c r="B2161" s="9">
        <v>46270</v>
      </c>
      <c r="C2161" s="1" t="s">
        <v>14</v>
      </c>
      <c r="D2161" s="1" t="s">
        <v>8</v>
      </c>
      <c r="E2161" s="2">
        <v>46270.055347222216</v>
      </c>
      <c r="F2161" s="3">
        <f>IF(tbl[[#This Row],[First_Contact_Timestamp]]="",0,1)</f>
        <v>1</v>
      </c>
      <c r="G2161" s="5">
        <f>IF(tbl[[#This Row],[Contacted?]]=0,"",(tbl[[#This Row],[First_Contact_Timestamp]]-tbl[[#This Row],[Lead_Timestamp]])*(24*60))</f>
        <v>6.6999999945983291</v>
      </c>
      <c r="H2161" s="1" t="str" cm="1">
        <f t="array" ref="H21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62" spans="1:8" x14ac:dyDescent="0.35">
      <c r="A2162" s="2">
        <v>46270.14166666667</v>
      </c>
      <c r="B2162" s="9">
        <v>46270</v>
      </c>
      <c r="C2162" s="1" t="s">
        <v>10</v>
      </c>
      <c r="D2162" s="1" t="s">
        <v>6</v>
      </c>
      <c r="E2162" s="2">
        <v>46270.148472222223</v>
      </c>
      <c r="F2162" s="3">
        <f>IF(tbl[[#This Row],[First_Contact_Timestamp]]="",0,1)</f>
        <v>1</v>
      </c>
      <c r="G2162" s="5">
        <f>IF(tbl[[#This Row],[Contacted?]]=0,"",(tbl[[#This Row],[First_Contact_Timestamp]]-tbl[[#This Row],[Lead_Timestamp]])*(24*60))</f>
        <v>9.7999999963212758</v>
      </c>
      <c r="H2162" s="1" t="str" cm="1">
        <f t="array" ref="H21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63" spans="1:8" x14ac:dyDescent="0.35">
      <c r="A2163" s="2">
        <v>46270.262499999997</v>
      </c>
      <c r="B2163" s="9">
        <v>46270</v>
      </c>
      <c r="C2163" s="1" t="s">
        <v>11</v>
      </c>
      <c r="D2163" s="1" t="s">
        <v>5</v>
      </c>
      <c r="E2163" s="2">
        <v>46270.264861111107</v>
      </c>
      <c r="F2163" s="3">
        <f>IF(tbl[[#This Row],[First_Contact_Timestamp]]="",0,1)</f>
        <v>1</v>
      </c>
      <c r="G2163" s="5">
        <f>IF(tbl[[#This Row],[Contacted?]]=0,"",(tbl[[#This Row],[First_Contact_Timestamp]]-tbl[[#This Row],[Lead_Timestamp]])*(24*60))</f>
        <v>3.3999999985098839</v>
      </c>
      <c r="H2163" s="1" t="str" cm="1">
        <f t="array" ref="H21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64" spans="1:8" x14ac:dyDescent="0.35">
      <c r="A2164" s="2">
        <v>46270.361111111109</v>
      </c>
      <c r="B2164" s="9">
        <v>46270</v>
      </c>
      <c r="C2164" s="1" t="s">
        <v>13</v>
      </c>
      <c r="D2164" s="1" t="s">
        <v>5</v>
      </c>
      <c r="E2164" s="2">
        <v>46270.363541666673</v>
      </c>
      <c r="F2164" s="3">
        <f>IF(tbl[[#This Row],[First_Contact_Timestamp]]="",0,1)</f>
        <v>1</v>
      </c>
      <c r="G2164" s="5">
        <f>IF(tbl[[#This Row],[Contacted?]]=0,"",(tbl[[#This Row],[First_Contact_Timestamp]]-tbl[[#This Row],[Lead_Timestamp]])*(24*60))</f>
        <v>3.5000000114087015</v>
      </c>
      <c r="H2164" s="1" t="str" cm="1">
        <f t="array" ref="H21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65" spans="1:8" x14ac:dyDescent="0.35">
      <c r="A2165" s="2">
        <v>46270.503472222219</v>
      </c>
      <c r="B2165" s="9">
        <v>46270</v>
      </c>
      <c r="C2165" s="1" t="s">
        <v>11</v>
      </c>
      <c r="D2165" s="1" t="s">
        <v>9</v>
      </c>
      <c r="E2165" s="2">
        <v>46270.506041666667</v>
      </c>
      <c r="F2165" s="3">
        <f>IF(tbl[[#This Row],[First_Contact_Timestamp]]="",0,1)</f>
        <v>1</v>
      </c>
      <c r="G2165" s="5">
        <f>IF(tbl[[#This Row],[Contacted?]]=0,"",(tbl[[#This Row],[First_Contact_Timestamp]]-tbl[[#This Row],[Lead_Timestamp]])*(24*60))</f>
        <v>3.7000000057742</v>
      </c>
      <c r="H2165" s="1" t="str" cm="1">
        <f t="array" ref="H21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66" spans="1:8" x14ac:dyDescent="0.35">
      <c r="A2166" s="2">
        <v>46270.572222222218</v>
      </c>
      <c r="B2166" s="9">
        <v>46270</v>
      </c>
      <c r="C2166" s="1" t="s">
        <v>10</v>
      </c>
      <c r="D2166" s="1" t="s">
        <v>5</v>
      </c>
      <c r="E2166" s="2">
        <v>46270.608194444438</v>
      </c>
      <c r="F2166" s="3">
        <f>IF(tbl[[#This Row],[First_Contact_Timestamp]]="",0,1)</f>
        <v>1</v>
      </c>
      <c r="G2166" s="5">
        <f>IF(tbl[[#This Row],[Contacted?]]=0,"",(tbl[[#This Row],[First_Contact_Timestamp]]-tbl[[#This Row],[Lead_Timestamp]])*(24*60))</f>
        <v>51.799999997019768</v>
      </c>
      <c r="H2166" s="1" t="str" cm="1">
        <f t="array" ref="H21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67" spans="1:8" x14ac:dyDescent="0.35">
      <c r="A2167" s="2">
        <v>46270.581250000003</v>
      </c>
      <c r="B2167" s="9">
        <v>46270</v>
      </c>
      <c r="C2167" s="1" t="s">
        <v>13</v>
      </c>
      <c r="D2167" s="1" t="s">
        <v>9</v>
      </c>
      <c r="E2167" s="2">
        <v>46270.642083333332</v>
      </c>
      <c r="F2167" s="3">
        <f>IF(tbl[[#This Row],[First_Contact_Timestamp]]="",0,1)</f>
        <v>1</v>
      </c>
      <c r="G2167" s="5">
        <f>IF(tbl[[#This Row],[Contacted?]]=0,"",(tbl[[#This Row],[First_Contact_Timestamp]]-tbl[[#This Row],[Lead_Timestamp]])*(24*60))</f>
        <v>87.599999994272366</v>
      </c>
      <c r="H2167" s="1" t="str" cm="1">
        <f t="array" ref="H21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168" spans="1:8" x14ac:dyDescent="0.35">
      <c r="A2168" s="2">
        <v>46270.861111111109</v>
      </c>
      <c r="B2168" s="9">
        <v>46270</v>
      </c>
      <c r="C2168" s="1" t="s">
        <v>12</v>
      </c>
      <c r="D2168" s="1" t="s">
        <v>8</v>
      </c>
      <c r="E2168" s="2">
        <v>46270.868333333332</v>
      </c>
      <c r="F2168" s="3">
        <f>IF(tbl[[#This Row],[First_Contact_Timestamp]]="",0,1)</f>
        <v>1</v>
      </c>
      <c r="G2168" s="5">
        <f>IF(tbl[[#This Row],[Contacted?]]=0,"",(tbl[[#This Row],[First_Contact_Timestamp]]-tbl[[#This Row],[Lead_Timestamp]])*(24*60))</f>
        <v>10.400000000372529</v>
      </c>
      <c r="H2168" s="1" t="str" cm="1">
        <f t="array" ref="H21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69" spans="1:8" x14ac:dyDescent="0.35">
      <c r="A2169" s="2">
        <v>46271.15347222222</v>
      </c>
      <c r="B2169" s="9">
        <v>46271</v>
      </c>
      <c r="C2169" s="1" t="s">
        <v>12</v>
      </c>
      <c r="D2169" s="1" t="s">
        <v>8</v>
      </c>
      <c r="E2169" s="2">
        <v>46271.161944444437</v>
      </c>
      <c r="F2169" s="3">
        <f>IF(tbl[[#This Row],[First_Contact_Timestamp]]="",0,1)</f>
        <v>1</v>
      </c>
      <c r="G2169" s="5">
        <f>IF(tbl[[#This Row],[Contacted?]]=0,"",(tbl[[#This Row],[First_Contact_Timestamp]]-tbl[[#This Row],[Lead_Timestamp]])*(24*60))</f>
        <v>12.199999991571531</v>
      </c>
      <c r="H2169" s="1" t="str" cm="1">
        <f t="array" ref="H21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0" spans="1:8" x14ac:dyDescent="0.35">
      <c r="A2170" s="2">
        <v>46271.21875</v>
      </c>
      <c r="B2170" s="9">
        <v>46271</v>
      </c>
      <c r="C2170" s="1" t="s">
        <v>10</v>
      </c>
      <c r="D2170" s="1" t="s">
        <v>5</v>
      </c>
      <c r="E2170" s="2">
        <v>46271.221319444441</v>
      </c>
      <c r="F2170" s="3">
        <f>IF(tbl[[#This Row],[First_Contact_Timestamp]]="",0,1)</f>
        <v>1</v>
      </c>
      <c r="G2170" s="5">
        <f>IF(tbl[[#This Row],[Contacted?]]=0,"",(tbl[[#This Row],[First_Contact_Timestamp]]-tbl[[#This Row],[Lead_Timestamp]])*(24*60))</f>
        <v>3.699999995296821</v>
      </c>
      <c r="H2170" s="1" t="str" cm="1">
        <f t="array" ref="H21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71" spans="1:8" x14ac:dyDescent="0.35">
      <c r="A2171" s="2">
        <v>46271.589583333327</v>
      </c>
      <c r="B2171" s="9">
        <v>46271</v>
      </c>
      <c r="C2171" s="1" t="s">
        <v>12</v>
      </c>
      <c r="D2171" s="1" t="s">
        <v>6</v>
      </c>
      <c r="E2171" s="2">
        <v>46271.592291666668</v>
      </c>
      <c r="F2171" s="3">
        <f>IF(tbl[[#This Row],[First_Contact_Timestamp]]="",0,1)</f>
        <v>1</v>
      </c>
      <c r="G2171" s="5">
        <f>IF(tbl[[#This Row],[Contacted?]]=0,"",(tbl[[#This Row],[First_Contact_Timestamp]]-tbl[[#This Row],[Lead_Timestamp]])*(24*60))</f>
        <v>3.9000000106170774</v>
      </c>
      <c r="H2171" s="1" t="str" cm="1">
        <f t="array" ref="H21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72" spans="1:8" x14ac:dyDescent="0.35">
      <c r="A2172" s="2">
        <v>46271.609722222223</v>
      </c>
      <c r="B2172" s="9">
        <v>46271</v>
      </c>
      <c r="C2172" s="1" t="s">
        <v>12</v>
      </c>
      <c r="D2172" s="1" t="s">
        <v>5</v>
      </c>
      <c r="E2172" s="2">
        <v>46271.613958333342</v>
      </c>
      <c r="F2172" s="3">
        <f>IF(tbl[[#This Row],[First_Contact_Timestamp]]="",0,1)</f>
        <v>1</v>
      </c>
      <c r="G2172" s="5">
        <f>IF(tbl[[#This Row],[Contacted?]]=0,"",(tbl[[#This Row],[First_Contact_Timestamp]]-tbl[[#This Row],[Lead_Timestamp]])*(24*60))</f>
        <v>6.1000000115018338</v>
      </c>
      <c r="H2172" s="1" t="str" cm="1">
        <f t="array" ref="H21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73" spans="1:8" x14ac:dyDescent="0.35">
      <c r="A2173" s="2">
        <v>46271.680555555547</v>
      </c>
      <c r="B2173" s="9">
        <v>46271</v>
      </c>
      <c r="C2173" s="1" t="s">
        <v>12</v>
      </c>
      <c r="D2173" s="1" t="s">
        <v>9</v>
      </c>
      <c r="E2173" s="2">
        <v>46271.707986111112</v>
      </c>
      <c r="F2173" s="3">
        <f>IF(tbl[[#This Row],[First_Contact_Timestamp]]="",0,1)</f>
        <v>1</v>
      </c>
      <c r="G2173" s="5">
        <f>IF(tbl[[#This Row],[Contacted?]]=0,"",(tbl[[#This Row],[First_Contact_Timestamp]]-tbl[[#This Row],[Lead_Timestamp]])*(24*60))</f>
        <v>39.500000013504177</v>
      </c>
      <c r="H2173" s="1" t="str" cm="1">
        <f t="array" ref="H21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74" spans="1:8" x14ac:dyDescent="0.35">
      <c r="A2174" s="2">
        <v>46271.842361111107</v>
      </c>
      <c r="B2174" s="9">
        <v>46271</v>
      </c>
      <c r="C2174" s="1" t="s">
        <v>10</v>
      </c>
      <c r="D2174" s="1" t="s">
        <v>5</v>
      </c>
      <c r="E2174" s="2">
        <v>46271.852222222216</v>
      </c>
      <c r="F2174" s="3">
        <f>IF(tbl[[#This Row],[First_Contact_Timestamp]]="",0,1)</f>
        <v>1</v>
      </c>
      <c r="G2174" s="5">
        <f>IF(tbl[[#This Row],[Contacted?]]=0,"",(tbl[[#This Row],[First_Contact_Timestamp]]-tbl[[#This Row],[Lead_Timestamp]])*(24*60))</f>
        <v>14.199999998090789</v>
      </c>
      <c r="H2174" s="1" t="str" cm="1">
        <f t="array" ref="H21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5" spans="1:8" x14ac:dyDescent="0.35">
      <c r="A2175" s="2">
        <v>46271.896527777782</v>
      </c>
      <c r="B2175" s="9">
        <v>46271</v>
      </c>
      <c r="C2175" s="1" t="s">
        <v>11</v>
      </c>
      <c r="D2175" s="1" t="s">
        <v>5</v>
      </c>
      <c r="E2175" s="2">
        <v>46271.904791666668</v>
      </c>
      <c r="F2175" s="3">
        <f>IF(tbl[[#This Row],[First_Contact_Timestamp]]="",0,1)</f>
        <v>1</v>
      </c>
      <c r="G2175" s="5">
        <f>IF(tbl[[#This Row],[Contacted?]]=0,"",(tbl[[#This Row],[First_Contact_Timestamp]]-tbl[[#This Row],[Lead_Timestamp]])*(24*60))</f>
        <v>11.899999994784594</v>
      </c>
      <c r="H2175" s="1" t="str" cm="1">
        <f t="array" ref="H21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6" spans="1:8" x14ac:dyDescent="0.35">
      <c r="A2176" s="2">
        <v>46271.906944444447</v>
      </c>
      <c r="B2176" s="9">
        <v>46271</v>
      </c>
      <c r="C2176" s="1" t="s">
        <v>10</v>
      </c>
      <c r="D2176" s="1" t="s">
        <v>5</v>
      </c>
      <c r="E2176" s="2">
        <v>46271.915763888886</v>
      </c>
      <c r="F2176" s="3">
        <f>IF(tbl[[#This Row],[First_Contact_Timestamp]]="",0,1)</f>
        <v>1</v>
      </c>
      <c r="G2176" s="5">
        <f>IF(tbl[[#This Row],[Contacted?]]=0,"",(tbl[[#This Row],[First_Contact_Timestamp]]-tbl[[#This Row],[Lead_Timestamp]])*(24*60))</f>
        <v>12.699999993201345</v>
      </c>
      <c r="H2176" s="1" t="str" cm="1">
        <f t="array" ref="H21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7" spans="1:8" x14ac:dyDescent="0.35">
      <c r="A2177" s="2">
        <v>46272.033333333333</v>
      </c>
      <c r="B2177" s="9">
        <v>46272</v>
      </c>
      <c r="C2177" s="1" t="s">
        <v>12</v>
      </c>
      <c r="D2177" s="1" t="s">
        <v>9</v>
      </c>
      <c r="E2177" s="2">
        <v>46272.040416666663</v>
      </c>
      <c r="F2177" s="3">
        <f>IF(tbl[[#This Row],[First_Contact_Timestamp]]="",0,1)</f>
        <v>1</v>
      </c>
      <c r="G2177" s="5">
        <f>IF(tbl[[#This Row],[Contacted?]]=0,"",(tbl[[#This Row],[First_Contact_Timestamp]]-tbl[[#This Row],[Lead_Timestamp]])*(24*60))</f>
        <v>10.199999995529652</v>
      </c>
      <c r="H2177" s="1" t="str" cm="1">
        <f t="array" ref="H21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8" spans="1:8" x14ac:dyDescent="0.35">
      <c r="A2178" s="2">
        <v>46272.120138888888</v>
      </c>
      <c r="B2178" s="9">
        <v>46272</v>
      </c>
      <c r="C2178" s="1" t="s">
        <v>11</v>
      </c>
      <c r="D2178" s="1" t="s">
        <v>8</v>
      </c>
      <c r="E2178" s="2">
        <v>46272.129513888889</v>
      </c>
      <c r="F2178" s="3">
        <f>IF(tbl[[#This Row],[First_Contact_Timestamp]]="",0,1)</f>
        <v>1</v>
      </c>
      <c r="G2178" s="5">
        <f>IF(tbl[[#This Row],[Contacted?]]=0,"",(tbl[[#This Row],[First_Contact_Timestamp]]-tbl[[#This Row],[Lead_Timestamp]])*(24*60))</f>
        <v>13.500000002095476</v>
      </c>
      <c r="H2178" s="1" t="str" cm="1">
        <f t="array" ref="H21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179" spans="1:8" x14ac:dyDescent="0.35">
      <c r="A2179" s="2">
        <v>46272.143055555563</v>
      </c>
      <c r="B2179" s="9">
        <v>46272</v>
      </c>
      <c r="C2179" s="1" t="s">
        <v>12</v>
      </c>
      <c r="D2179" s="1" t="s">
        <v>7</v>
      </c>
      <c r="E2179" s="2">
        <v>46272.16951388889</v>
      </c>
      <c r="F2179" s="3">
        <f>IF(tbl[[#This Row],[First_Contact_Timestamp]]="",0,1)</f>
        <v>1</v>
      </c>
      <c r="G2179" s="5">
        <f>IF(tbl[[#This Row],[Contacted?]]=0,"",(tbl[[#This Row],[First_Contact_Timestamp]]-tbl[[#This Row],[Lead_Timestamp]])*(24*60))</f>
        <v>38.099999990081415</v>
      </c>
      <c r="H2179" s="1" t="str" cm="1">
        <f t="array" ref="H21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80" spans="1:8" x14ac:dyDescent="0.35">
      <c r="A2180" s="2">
        <v>46272.152777777781</v>
      </c>
      <c r="B2180" s="9">
        <v>46272</v>
      </c>
      <c r="C2180" s="1" t="s">
        <v>10</v>
      </c>
      <c r="D2180" s="1" t="s">
        <v>5</v>
      </c>
      <c r="E2180" s="2">
        <v>46272.178819444453</v>
      </c>
      <c r="F2180" s="3">
        <f>IF(tbl[[#This Row],[First_Contact_Timestamp]]="",0,1)</f>
        <v>1</v>
      </c>
      <c r="G2180" s="5">
        <f>IF(tbl[[#This Row],[Contacted?]]=0,"",(tbl[[#This Row],[First_Contact_Timestamp]]-tbl[[#This Row],[Lead_Timestamp]])*(24*60))</f>
        <v>37.500000006984919</v>
      </c>
      <c r="H2180" s="1" t="str" cm="1">
        <f t="array" ref="H21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81" spans="1:8" x14ac:dyDescent="0.35">
      <c r="A2181" s="2">
        <v>46272.163194444453</v>
      </c>
      <c r="B2181" s="9">
        <v>46272</v>
      </c>
      <c r="C2181" s="1" t="s">
        <v>10</v>
      </c>
      <c r="D2181" s="1" t="s">
        <v>8</v>
      </c>
      <c r="F2181" s="3">
        <f>IF(tbl[[#This Row],[First_Contact_Timestamp]]="",0,1)</f>
        <v>0</v>
      </c>
      <c r="G2181" s="5" t="str">
        <f>IF(tbl[[#This Row],[Contacted?]]=0,"",(tbl[[#This Row],[First_Contact_Timestamp]]-tbl[[#This Row],[Lead_Timestamp]])*(24*60))</f>
        <v/>
      </c>
      <c r="H2181" s="1" t="str" cm="1">
        <f t="array" ref="H21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82" spans="1:8" x14ac:dyDescent="0.35">
      <c r="A2182" s="2">
        <v>46272.17291666667</v>
      </c>
      <c r="B2182" s="9">
        <v>46272</v>
      </c>
      <c r="C2182" s="1" t="s">
        <v>14</v>
      </c>
      <c r="D2182" s="1" t="s">
        <v>9</v>
      </c>
      <c r="E2182" s="2">
        <v>46272.175138888888</v>
      </c>
      <c r="F2182" s="3">
        <f>IF(tbl[[#This Row],[First_Contact_Timestamp]]="",0,1)</f>
        <v>1</v>
      </c>
      <c r="G2182" s="5">
        <f>IF(tbl[[#This Row],[Contacted?]]=0,"",(tbl[[#This Row],[First_Contact_Timestamp]]-tbl[[#This Row],[Lead_Timestamp]])*(24*60))</f>
        <v>3.1999999936670065</v>
      </c>
      <c r="H2182" s="1" t="str" cm="1">
        <f t="array" ref="H21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83" spans="1:8" x14ac:dyDescent="0.35">
      <c r="A2183" s="2">
        <v>46272.232638888891</v>
      </c>
      <c r="B2183" s="9">
        <v>46272</v>
      </c>
      <c r="C2183" s="1" t="s">
        <v>10</v>
      </c>
      <c r="D2183" s="1" t="s">
        <v>9</v>
      </c>
      <c r="E2183" s="2">
        <v>46272.236944444441</v>
      </c>
      <c r="F2183" s="3">
        <f>IF(tbl[[#This Row],[First_Contact_Timestamp]]="",0,1)</f>
        <v>1</v>
      </c>
      <c r="G2183" s="5">
        <f>IF(tbl[[#This Row],[Contacted?]]=0,"",(tbl[[#This Row],[First_Contact_Timestamp]]-tbl[[#This Row],[Lead_Timestamp]])*(24*60))</f>
        <v>6.1999999929685146</v>
      </c>
      <c r="H2183" s="1" t="str" cm="1">
        <f t="array" ref="H21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4" spans="1:8" x14ac:dyDescent="0.35">
      <c r="A2184" s="2">
        <v>46272.293749999997</v>
      </c>
      <c r="B2184" s="9">
        <v>46272</v>
      </c>
      <c r="C2184" s="1" t="s">
        <v>11</v>
      </c>
      <c r="D2184" s="1" t="s">
        <v>7</v>
      </c>
      <c r="E2184" s="2">
        <v>46272.299305555563</v>
      </c>
      <c r="F2184" s="3">
        <f>IF(tbl[[#This Row],[First_Contact_Timestamp]]="",0,1)</f>
        <v>1</v>
      </c>
      <c r="G2184" s="5">
        <f>IF(tbl[[#This Row],[Contacted?]]=0,"",(tbl[[#This Row],[First_Contact_Timestamp]]-tbl[[#This Row],[Lead_Timestamp]])*(24*60))</f>
        <v>8.0000000155996531</v>
      </c>
      <c r="H2184" s="1" t="str" cm="1">
        <f t="array" ref="H21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5" spans="1:8" x14ac:dyDescent="0.35">
      <c r="A2185" s="2">
        <v>46272.347916666673</v>
      </c>
      <c r="B2185" s="9">
        <v>46272</v>
      </c>
      <c r="C2185" s="1" t="s">
        <v>11</v>
      </c>
      <c r="D2185" s="1" t="s">
        <v>5</v>
      </c>
      <c r="E2185" s="2">
        <v>46272.354305555556</v>
      </c>
      <c r="F2185" s="3">
        <f>IF(tbl[[#This Row],[First_Contact_Timestamp]]="",0,1)</f>
        <v>1</v>
      </c>
      <c r="G2185" s="5">
        <f>IF(tbl[[#This Row],[Contacted?]]=0,"",(tbl[[#This Row],[First_Contact_Timestamp]]-tbl[[#This Row],[Lead_Timestamp]])*(24*60))</f>
        <v>9.1999999922700226</v>
      </c>
      <c r="H2185" s="1" t="str" cm="1">
        <f t="array" ref="H21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6" spans="1:8" x14ac:dyDescent="0.35">
      <c r="A2186" s="2">
        <v>46272.770138888889</v>
      </c>
      <c r="B2186" s="9">
        <v>46272</v>
      </c>
      <c r="C2186" s="1" t="s">
        <v>12</v>
      </c>
      <c r="D2186" s="1" t="s">
        <v>7</v>
      </c>
      <c r="E2186" s="2">
        <v>46272.774027777778</v>
      </c>
      <c r="F2186" s="3">
        <f>IF(tbl[[#This Row],[First_Contact_Timestamp]]="",0,1)</f>
        <v>1</v>
      </c>
      <c r="G2186" s="5">
        <f>IF(tbl[[#This Row],[Contacted?]]=0,"",(tbl[[#This Row],[First_Contact_Timestamp]]-tbl[[#This Row],[Lead_Timestamp]])*(24*60))</f>
        <v>5.5999999993946403</v>
      </c>
      <c r="H2186" s="1" t="str" cm="1">
        <f t="array" ref="H21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7" spans="1:8" x14ac:dyDescent="0.35">
      <c r="A2187" s="2">
        <v>46272.883333333331</v>
      </c>
      <c r="B2187" s="9">
        <v>46272</v>
      </c>
      <c r="C2187" s="1" t="s">
        <v>10</v>
      </c>
      <c r="D2187" s="1" t="s">
        <v>9</v>
      </c>
      <c r="E2187" s="2">
        <v>46272.904999999999</v>
      </c>
      <c r="F2187" s="3">
        <f>IF(tbl[[#This Row],[First_Contact_Timestamp]]="",0,1)</f>
        <v>1</v>
      </c>
      <c r="G2187" s="5">
        <f>IF(tbl[[#This Row],[Contacted?]]=0,"",(tbl[[#This Row],[First_Contact_Timestamp]]-tbl[[#This Row],[Lead_Timestamp]])*(24*60))</f>
        <v>31.200000001117587</v>
      </c>
      <c r="H2187" s="1" t="str" cm="1">
        <f t="array" ref="H21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88" spans="1:8" x14ac:dyDescent="0.35">
      <c r="A2188" s="2">
        <v>46272.901388888888</v>
      </c>
      <c r="B2188" s="9">
        <v>46272</v>
      </c>
      <c r="C2188" s="1" t="s">
        <v>10</v>
      </c>
      <c r="D2188" s="1" t="s">
        <v>6</v>
      </c>
      <c r="E2188" s="2">
        <v>46272.906041666669</v>
      </c>
      <c r="F2188" s="3">
        <f>IF(tbl[[#This Row],[First_Contact_Timestamp]]="",0,1)</f>
        <v>1</v>
      </c>
      <c r="G2188" s="5">
        <f>IF(tbl[[#This Row],[Contacted?]]=0,"",(tbl[[#This Row],[First_Contact_Timestamp]]-tbl[[#This Row],[Lead_Timestamp]])*(24*60))</f>
        <v>6.700000005075708</v>
      </c>
      <c r="H2188" s="1" t="str" cm="1">
        <f t="array" ref="H21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89" spans="1:8" x14ac:dyDescent="0.35">
      <c r="A2189" s="2">
        <v>46272.988888888889</v>
      </c>
      <c r="B2189" s="9">
        <v>46272</v>
      </c>
      <c r="C2189" s="1" t="s">
        <v>14</v>
      </c>
      <c r="D2189" s="1" t="s">
        <v>8</v>
      </c>
      <c r="E2189" s="2">
        <v>46273.014999999999</v>
      </c>
      <c r="F2189" s="3">
        <f>IF(tbl[[#This Row],[First_Contact_Timestamp]]="",0,1)</f>
        <v>1</v>
      </c>
      <c r="G2189" s="5">
        <f>IF(tbl[[#This Row],[Contacted?]]=0,"",(tbl[[#This Row],[First_Contact_Timestamp]]-tbl[[#This Row],[Lead_Timestamp]])*(24*60))</f>
        <v>37.599999998928979</v>
      </c>
      <c r="H2189" s="1" t="str" cm="1">
        <f t="array" ref="H21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90" spans="1:8" x14ac:dyDescent="0.35">
      <c r="A2190" s="2">
        <v>46273.078472222223</v>
      </c>
      <c r="B2190" s="9">
        <v>46273</v>
      </c>
      <c r="C2190" s="1" t="s">
        <v>14</v>
      </c>
      <c r="D2190" s="1" t="s">
        <v>6</v>
      </c>
      <c r="E2190" s="2">
        <v>46273.084097222221</v>
      </c>
      <c r="F2190" s="3">
        <f>IF(tbl[[#This Row],[First_Contact_Timestamp]]="",0,1)</f>
        <v>1</v>
      </c>
      <c r="G2190" s="5">
        <f>IF(tbl[[#This Row],[Contacted?]]=0,"",(tbl[[#This Row],[First_Contact_Timestamp]]-tbl[[#This Row],[Lead_Timestamp]])*(24*60))</f>
        <v>8.0999999970663339</v>
      </c>
      <c r="H2190" s="1" t="str" cm="1">
        <f t="array" ref="H21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91" spans="1:8" x14ac:dyDescent="0.35">
      <c r="A2191" s="2">
        <v>46273.277777777781</v>
      </c>
      <c r="B2191" s="9">
        <v>46273</v>
      </c>
      <c r="C2191" s="1" t="s">
        <v>11</v>
      </c>
      <c r="D2191" s="1" t="s">
        <v>5</v>
      </c>
      <c r="E2191" s="2">
        <v>46273.311666666668</v>
      </c>
      <c r="F2191" s="3">
        <f>IF(tbl[[#This Row],[First_Contact_Timestamp]]="",0,1)</f>
        <v>1</v>
      </c>
      <c r="G2191" s="5">
        <f>IF(tbl[[#This Row],[Contacted?]]=0,"",(tbl[[#This Row],[First_Contact_Timestamp]]-tbl[[#This Row],[Lead_Timestamp]])*(24*60))</f>
        <v>48.79999999771826</v>
      </c>
      <c r="H2191" s="1" t="str" cm="1">
        <f t="array" ref="H21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192" spans="1:8" x14ac:dyDescent="0.35">
      <c r="A2192" s="2">
        <v>46273.279166666667</v>
      </c>
      <c r="B2192" s="9">
        <v>46273</v>
      </c>
      <c r="C2192" s="1" t="s">
        <v>10</v>
      </c>
      <c r="D2192" s="1" t="s">
        <v>6</v>
      </c>
      <c r="E2192" s="2">
        <v>46273.283888888887</v>
      </c>
      <c r="F2192" s="3">
        <f>IF(tbl[[#This Row],[First_Contact_Timestamp]]="",0,1)</f>
        <v>1</v>
      </c>
      <c r="G2192" s="5">
        <f>IF(tbl[[#This Row],[Contacted?]]=0,"",(tbl[[#This Row],[First_Contact_Timestamp]]-tbl[[#This Row],[Lead_Timestamp]])*(24*60))</f>
        <v>6.7999999970197678</v>
      </c>
      <c r="H2192" s="1" t="str" cm="1">
        <f t="array" ref="H21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93" spans="1:8" x14ac:dyDescent="0.35">
      <c r="A2193" s="2">
        <v>46273.370138888888</v>
      </c>
      <c r="B2193" s="9">
        <v>46273</v>
      </c>
      <c r="C2193" s="1" t="s">
        <v>12</v>
      </c>
      <c r="D2193" s="1" t="s">
        <v>5</v>
      </c>
      <c r="F2193" s="3">
        <f>IF(tbl[[#This Row],[First_Contact_Timestamp]]="",0,1)</f>
        <v>0</v>
      </c>
      <c r="G2193" s="5" t="str">
        <f>IF(tbl[[#This Row],[Contacted?]]=0,"",(tbl[[#This Row],[First_Contact_Timestamp]]-tbl[[#This Row],[Lead_Timestamp]])*(24*60))</f>
        <v/>
      </c>
      <c r="H2193" s="1" t="str" cm="1">
        <f t="array" ref="H21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194" spans="1:8" x14ac:dyDescent="0.35">
      <c r="A2194" s="2">
        <v>46273.375</v>
      </c>
      <c r="B2194" s="9">
        <v>46273</v>
      </c>
      <c r="C2194" s="1" t="s">
        <v>13</v>
      </c>
      <c r="D2194" s="1" t="s">
        <v>9</v>
      </c>
      <c r="E2194" s="2">
        <v>46273.39340277778</v>
      </c>
      <c r="F2194" s="3">
        <f>IF(tbl[[#This Row],[First_Contact_Timestamp]]="",0,1)</f>
        <v>1</v>
      </c>
      <c r="G2194" s="5">
        <f>IF(tbl[[#This Row],[Contacted?]]=0,"",(tbl[[#This Row],[First_Contact_Timestamp]]-tbl[[#This Row],[Lead_Timestamp]])*(24*60))</f>
        <v>26.500000002561137</v>
      </c>
      <c r="H2194" s="1" t="str" cm="1">
        <f t="array" ref="H21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195" spans="1:8" x14ac:dyDescent="0.35">
      <c r="A2195" s="2">
        <v>46273.479166666657</v>
      </c>
      <c r="B2195" s="9">
        <v>46273</v>
      </c>
      <c r="C2195" s="1" t="s">
        <v>13</v>
      </c>
      <c r="D2195" s="1" t="s">
        <v>8</v>
      </c>
      <c r="E2195" s="2">
        <v>46273.482569444437</v>
      </c>
      <c r="F2195" s="3">
        <f>IF(tbl[[#This Row],[First_Contact_Timestamp]]="",0,1)</f>
        <v>1</v>
      </c>
      <c r="G2195" s="5">
        <f>IF(tbl[[#This Row],[Contacted?]]=0,"",(tbl[[#This Row],[First_Contact_Timestamp]]-tbl[[#This Row],[Lead_Timestamp]])*(24*60))</f>
        <v>4.9000000033993274</v>
      </c>
      <c r="H2195" s="1" t="str" cm="1">
        <f t="array" ref="H21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96" spans="1:8" x14ac:dyDescent="0.35">
      <c r="A2196" s="2">
        <v>46273.571527777778</v>
      </c>
      <c r="B2196" s="9">
        <v>46273</v>
      </c>
      <c r="C2196" s="1" t="s">
        <v>14</v>
      </c>
      <c r="D2196" s="1" t="s">
        <v>9</v>
      </c>
      <c r="E2196" s="2">
        <v>46273.577499999999</v>
      </c>
      <c r="F2196" s="3">
        <f>IF(tbl[[#This Row],[First_Contact_Timestamp]]="",0,1)</f>
        <v>1</v>
      </c>
      <c r="G2196" s="5">
        <f>IF(tbl[[#This Row],[Contacted?]]=0,"",(tbl[[#This Row],[First_Contact_Timestamp]]-tbl[[#This Row],[Lead_Timestamp]])*(24*60))</f>
        <v>8.5999999986961484</v>
      </c>
      <c r="H2196" s="1" t="str" cm="1">
        <f t="array" ref="H21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97" spans="1:8" x14ac:dyDescent="0.35">
      <c r="A2197" s="2">
        <v>46273.620138888888</v>
      </c>
      <c r="B2197" s="9">
        <v>46273</v>
      </c>
      <c r="C2197" s="1" t="s">
        <v>12</v>
      </c>
      <c r="D2197" s="1" t="s">
        <v>8</v>
      </c>
      <c r="E2197" s="2">
        <v>46273.623055555552</v>
      </c>
      <c r="F2197" s="3">
        <f>IF(tbl[[#This Row],[First_Contact_Timestamp]]="",0,1)</f>
        <v>1</v>
      </c>
      <c r="G2197" s="5">
        <f>IF(tbl[[#This Row],[Contacted?]]=0,"",(tbl[[#This Row],[First_Contact_Timestamp]]-tbl[[#This Row],[Lead_Timestamp]])*(24*60))</f>
        <v>4.1999999969266355</v>
      </c>
      <c r="H2197" s="1" t="str" cm="1">
        <f t="array" ref="H21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198" spans="1:8" x14ac:dyDescent="0.35">
      <c r="A2198" s="2">
        <v>46273.650694444441</v>
      </c>
      <c r="B2198" s="9">
        <v>46273</v>
      </c>
      <c r="C2198" s="1" t="s">
        <v>10</v>
      </c>
      <c r="D2198" s="1" t="s">
        <v>7</v>
      </c>
      <c r="E2198" s="2">
        <v>46273.654444444437</v>
      </c>
      <c r="F2198" s="3">
        <f>IF(tbl[[#This Row],[First_Contact_Timestamp]]="",0,1)</f>
        <v>1</v>
      </c>
      <c r="G2198" s="5">
        <f>IF(tbl[[#This Row],[Contacted?]]=0,"",(tbl[[#This Row],[First_Contact_Timestamp]]-tbl[[#This Row],[Lead_Timestamp]])*(24*60))</f>
        <v>5.3999999945517629</v>
      </c>
      <c r="H2198" s="1" t="str" cm="1">
        <f t="array" ref="H21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199" spans="1:8" x14ac:dyDescent="0.35">
      <c r="A2199" s="2">
        <v>46273.76666666667</v>
      </c>
      <c r="B2199" s="9">
        <v>46273</v>
      </c>
      <c r="C2199" s="1" t="s">
        <v>13</v>
      </c>
      <c r="D2199" s="1" t="s">
        <v>5</v>
      </c>
      <c r="E2199" s="2">
        <v>46273.769236111111</v>
      </c>
      <c r="F2199" s="3">
        <f>IF(tbl[[#This Row],[First_Contact_Timestamp]]="",0,1)</f>
        <v>1</v>
      </c>
      <c r="G2199" s="5">
        <f>IF(tbl[[#This Row],[Contacted?]]=0,"",(tbl[[#This Row],[First_Contact_Timestamp]]-tbl[[#This Row],[Lead_Timestamp]])*(24*60))</f>
        <v>3.699999995296821</v>
      </c>
      <c r="H2199" s="1" t="str" cm="1">
        <f t="array" ref="H21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00" spans="1:8" x14ac:dyDescent="0.35">
      <c r="A2200" s="2">
        <v>46273.981249999997</v>
      </c>
      <c r="B2200" s="9">
        <v>46273</v>
      </c>
      <c r="C2200" s="1" t="s">
        <v>14</v>
      </c>
      <c r="D2200" s="1" t="s">
        <v>6</v>
      </c>
      <c r="F2200" s="3">
        <f>IF(tbl[[#This Row],[First_Contact_Timestamp]]="",0,1)</f>
        <v>0</v>
      </c>
      <c r="G2200" s="5" t="str">
        <f>IF(tbl[[#This Row],[Contacted?]]=0,"",(tbl[[#This Row],[First_Contact_Timestamp]]-tbl[[#This Row],[Lead_Timestamp]])*(24*60))</f>
        <v/>
      </c>
      <c r="H2200" s="1" t="str" cm="1">
        <f t="array" ref="H22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01" spans="1:8" x14ac:dyDescent="0.35">
      <c r="A2201" s="2">
        <v>46274.061111111107</v>
      </c>
      <c r="B2201" s="9">
        <v>46274</v>
      </c>
      <c r="C2201" s="1" t="s">
        <v>11</v>
      </c>
      <c r="D2201" s="1" t="s">
        <v>9</v>
      </c>
      <c r="F2201" s="3">
        <f>IF(tbl[[#This Row],[First_Contact_Timestamp]]="",0,1)</f>
        <v>0</v>
      </c>
      <c r="G2201" s="5" t="str">
        <f>IF(tbl[[#This Row],[Contacted?]]=0,"",(tbl[[#This Row],[First_Contact_Timestamp]]-tbl[[#This Row],[Lead_Timestamp]])*(24*60))</f>
        <v/>
      </c>
      <c r="H2201" s="1" t="str" cm="1">
        <f t="array" ref="H22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02" spans="1:8" x14ac:dyDescent="0.35">
      <c r="A2202" s="2">
        <v>46274.131944444453</v>
      </c>
      <c r="B2202" s="9">
        <v>46274</v>
      </c>
      <c r="C2202" s="1" t="s">
        <v>13</v>
      </c>
      <c r="D2202" s="1" t="s">
        <v>7</v>
      </c>
      <c r="E2202" s="2">
        <v>46274.145902777767</v>
      </c>
      <c r="F2202" s="3">
        <f>IF(tbl[[#This Row],[First_Contact_Timestamp]]="",0,1)</f>
        <v>1</v>
      </c>
      <c r="G2202" s="5">
        <f>IF(tbl[[#This Row],[Contacted?]]=0,"",(tbl[[#This Row],[First_Contact_Timestamp]]-tbl[[#This Row],[Lead_Timestamp]])*(24*60))</f>
        <v>20.099999973317608</v>
      </c>
      <c r="H2202" s="1" t="str" cm="1">
        <f t="array" ref="H22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03" spans="1:8" x14ac:dyDescent="0.35">
      <c r="A2203" s="2">
        <v>46274.35833333333</v>
      </c>
      <c r="B2203" s="9">
        <v>46274</v>
      </c>
      <c r="C2203" s="1" t="s">
        <v>13</v>
      </c>
      <c r="D2203" s="1" t="s">
        <v>9</v>
      </c>
      <c r="E2203" s="2">
        <v>46274.388402777768</v>
      </c>
      <c r="F2203" s="3">
        <f>IF(tbl[[#This Row],[First_Contact_Timestamp]]="",0,1)</f>
        <v>1</v>
      </c>
      <c r="G2203" s="5">
        <f>IF(tbl[[#This Row],[Contacted?]]=0,"",(tbl[[#This Row],[First_Contact_Timestamp]]-tbl[[#This Row],[Lead_Timestamp]])*(24*60))</f>
        <v>43.299999990267679</v>
      </c>
      <c r="H2203" s="1" t="str" cm="1">
        <f t="array" ref="H22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04" spans="1:8" x14ac:dyDescent="0.35">
      <c r="A2204" s="2">
        <v>46274.459722222222</v>
      </c>
      <c r="B2204" s="9">
        <v>46274</v>
      </c>
      <c r="C2204" s="1" t="s">
        <v>10</v>
      </c>
      <c r="D2204" s="1" t="s">
        <v>7</v>
      </c>
      <c r="F2204" s="3">
        <f>IF(tbl[[#This Row],[First_Contact_Timestamp]]="",0,1)</f>
        <v>0</v>
      </c>
      <c r="G2204" s="5" t="str">
        <f>IF(tbl[[#This Row],[Contacted?]]=0,"",(tbl[[#This Row],[First_Contact_Timestamp]]-tbl[[#This Row],[Lead_Timestamp]])*(24*60))</f>
        <v/>
      </c>
      <c r="H2204" s="1" t="str" cm="1">
        <f t="array" ref="H22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05" spans="1:8" x14ac:dyDescent="0.35">
      <c r="A2205" s="2">
        <v>46274.515972222223</v>
      </c>
      <c r="B2205" s="9">
        <v>46274</v>
      </c>
      <c r="C2205" s="1" t="s">
        <v>12</v>
      </c>
      <c r="D2205" s="1" t="s">
        <v>7</v>
      </c>
      <c r="E2205" s="2">
        <v>46274.527222222219</v>
      </c>
      <c r="F2205" s="3">
        <f>IF(tbl[[#This Row],[First_Contact_Timestamp]]="",0,1)</f>
        <v>1</v>
      </c>
      <c r="G2205" s="5">
        <f>IF(tbl[[#This Row],[Contacted?]]=0,"",(tbl[[#This Row],[First_Contact_Timestamp]]-tbl[[#This Row],[Lead_Timestamp]])*(24*60))</f>
        <v>16.199999994132668</v>
      </c>
      <c r="H2205" s="1" t="str" cm="1">
        <f t="array" ref="H22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06" spans="1:8" x14ac:dyDescent="0.35">
      <c r="A2206" s="2">
        <v>46274.540972222218</v>
      </c>
      <c r="B2206" s="9">
        <v>46274</v>
      </c>
      <c r="C2206" s="1" t="s">
        <v>10</v>
      </c>
      <c r="D2206" s="1" t="s">
        <v>6</v>
      </c>
      <c r="E2206" s="2">
        <v>46274.542361111111</v>
      </c>
      <c r="F2206" s="3">
        <f>IF(tbl[[#This Row],[First_Contact_Timestamp]]="",0,1)</f>
        <v>1</v>
      </c>
      <c r="G2206" s="5">
        <f>IF(tbl[[#This Row],[Contacted?]]=0,"",(tbl[[#This Row],[First_Contact_Timestamp]]-tbl[[#This Row],[Lead_Timestamp]])*(24*60))</f>
        <v>2.000000006519258</v>
      </c>
      <c r="H2206" s="1" t="str" cm="1">
        <f t="array" ref="H22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07" spans="1:8" x14ac:dyDescent="0.35">
      <c r="A2207" s="2">
        <v>46274.598611111112</v>
      </c>
      <c r="B2207" s="9">
        <v>46274</v>
      </c>
      <c r="C2207" s="1" t="s">
        <v>12</v>
      </c>
      <c r="D2207" s="1" t="s">
        <v>7</v>
      </c>
      <c r="E2207" s="2">
        <v>46274.601875</v>
      </c>
      <c r="F2207" s="3">
        <f>IF(tbl[[#This Row],[First_Contact_Timestamp]]="",0,1)</f>
        <v>1</v>
      </c>
      <c r="G2207" s="5">
        <f>IF(tbl[[#This Row],[Contacted?]]=0,"",(tbl[[#This Row],[First_Contact_Timestamp]]-tbl[[#This Row],[Lead_Timestamp]])*(24*60))</f>
        <v>4.69999999855645</v>
      </c>
      <c r="H2207" s="1" t="str" cm="1">
        <f t="array" ref="H22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08" spans="1:8" x14ac:dyDescent="0.35">
      <c r="A2208" s="2">
        <v>46274.675694444442</v>
      </c>
      <c r="B2208" s="9">
        <v>46274</v>
      </c>
      <c r="C2208" s="1" t="s">
        <v>11</v>
      </c>
      <c r="D2208" s="1" t="s">
        <v>6</v>
      </c>
      <c r="E2208" s="2">
        <v>46274.688402777778</v>
      </c>
      <c r="F2208" s="3">
        <f>IF(tbl[[#This Row],[First_Contact_Timestamp]]="",0,1)</f>
        <v>1</v>
      </c>
      <c r="G2208" s="5">
        <f>IF(tbl[[#This Row],[Contacted?]]=0,"",(tbl[[#This Row],[First_Contact_Timestamp]]-tbl[[#This Row],[Lead_Timestamp]])*(24*60))</f>
        <v>18.300000003073364</v>
      </c>
      <c r="H2208" s="1" t="str" cm="1">
        <f t="array" ref="H22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09" spans="1:8" x14ac:dyDescent="0.35">
      <c r="A2209" s="2">
        <v>46275.524305555547</v>
      </c>
      <c r="B2209" s="9">
        <v>46275</v>
      </c>
      <c r="C2209" s="1" t="s">
        <v>10</v>
      </c>
      <c r="D2209" s="1" t="s">
        <v>6</v>
      </c>
      <c r="E2209" s="2">
        <v>46275.528333333343</v>
      </c>
      <c r="F2209" s="3">
        <f>IF(tbl[[#This Row],[First_Contact_Timestamp]]="",0,1)</f>
        <v>1</v>
      </c>
      <c r="G2209" s="5">
        <f>IF(tbl[[#This Row],[Contacted?]]=0,"",(tbl[[#This Row],[First_Contact_Timestamp]]-tbl[[#This Row],[Lead_Timestamp]])*(24*60))</f>
        <v>5.8000000251922756</v>
      </c>
      <c r="H2209" s="1" t="str" cm="1">
        <f t="array" ref="H22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10" spans="1:8" x14ac:dyDescent="0.35">
      <c r="A2210" s="2">
        <v>46275.730555555558</v>
      </c>
      <c r="B2210" s="9">
        <v>46275</v>
      </c>
      <c r="C2210" s="1" t="s">
        <v>14</v>
      </c>
      <c r="D2210" s="1" t="s">
        <v>7</v>
      </c>
      <c r="E2210" s="2">
        <v>46275.734305555547</v>
      </c>
      <c r="F2210" s="3">
        <f>IF(tbl[[#This Row],[First_Contact_Timestamp]]="",0,1)</f>
        <v>1</v>
      </c>
      <c r="G2210" s="5">
        <f>IF(tbl[[#This Row],[Contacted?]]=0,"",(tbl[[#This Row],[First_Contact_Timestamp]]-tbl[[#This Row],[Lead_Timestamp]])*(24*60))</f>
        <v>5.399999984074384</v>
      </c>
      <c r="H2210" s="1" t="str" cm="1">
        <f t="array" ref="H22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11" spans="1:8" x14ac:dyDescent="0.35">
      <c r="A2211" s="2">
        <v>46275.868055555547</v>
      </c>
      <c r="B2211" s="9">
        <v>46275</v>
      </c>
      <c r="C2211" s="1" t="s">
        <v>11</v>
      </c>
      <c r="D2211" s="1" t="s">
        <v>9</v>
      </c>
      <c r="E2211" s="2">
        <v>46275.870763888888</v>
      </c>
      <c r="F2211" s="3">
        <f>IF(tbl[[#This Row],[First_Contact_Timestamp]]="",0,1)</f>
        <v>1</v>
      </c>
      <c r="G2211" s="5">
        <f>IF(tbl[[#This Row],[Contacted?]]=0,"",(tbl[[#This Row],[First_Contact_Timestamp]]-tbl[[#This Row],[Lead_Timestamp]])*(24*60))</f>
        <v>3.9000000106170774</v>
      </c>
      <c r="H2211" s="1" t="str" cm="1">
        <f t="array" ref="H22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12" spans="1:8" x14ac:dyDescent="0.35">
      <c r="A2212" s="2">
        <v>46276.042361111111</v>
      </c>
      <c r="B2212" s="9">
        <v>46276</v>
      </c>
      <c r="C2212" s="1" t="s">
        <v>10</v>
      </c>
      <c r="D2212" s="1" t="s">
        <v>5</v>
      </c>
      <c r="F2212" s="3">
        <f>IF(tbl[[#This Row],[First_Contact_Timestamp]]="",0,1)</f>
        <v>0</v>
      </c>
      <c r="G2212" s="5" t="str">
        <f>IF(tbl[[#This Row],[Contacted?]]=0,"",(tbl[[#This Row],[First_Contact_Timestamp]]-tbl[[#This Row],[Lead_Timestamp]])*(24*60))</f>
        <v/>
      </c>
      <c r="H2212" s="1" t="str" cm="1">
        <f t="array" ref="H22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13" spans="1:8" x14ac:dyDescent="0.35">
      <c r="A2213" s="2">
        <v>46276.061805555553</v>
      </c>
      <c r="B2213" s="9">
        <v>46276</v>
      </c>
      <c r="C2213" s="1" t="s">
        <v>11</v>
      </c>
      <c r="D2213" s="1" t="s">
        <v>9</v>
      </c>
      <c r="E2213" s="2">
        <v>46276.068819444437</v>
      </c>
      <c r="F2213" s="3">
        <f>IF(tbl[[#This Row],[First_Contact_Timestamp]]="",0,1)</f>
        <v>1</v>
      </c>
      <c r="G2213" s="5">
        <f>IF(tbl[[#This Row],[Contacted?]]=0,"",(tbl[[#This Row],[First_Contact_Timestamp]]-tbl[[#This Row],[Lead_Timestamp]])*(24*60))</f>
        <v>10.099999993108213</v>
      </c>
      <c r="H2213" s="1" t="str" cm="1">
        <f t="array" ref="H22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14" spans="1:8" x14ac:dyDescent="0.35">
      <c r="A2214" s="2">
        <v>46276.072222222218</v>
      </c>
      <c r="B2214" s="9">
        <v>46276</v>
      </c>
      <c r="C2214" s="1" t="s">
        <v>10</v>
      </c>
      <c r="D2214" s="1" t="s">
        <v>6</v>
      </c>
      <c r="E2214" s="2">
        <v>46276.074791666673</v>
      </c>
      <c r="F2214" s="3">
        <f>IF(tbl[[#This Row],[First_Contact_Timestamp]]="",0,1)</f>
        <v>1</v>
      </c>
      <c r="G2214" s="5">
        <f>IF(tbl[[#This Row],[Contacted?]]=0,"",(tbl[[#This Row],[First_Contact_Timestamp]]-tbl[[#This Row],[Lead_Timestamp]])*(24*60))</f>
        <v>3.7000000162515789</v>
      </c>
      <c r="H2214" s="1" t="str" cm="1">
        <f t="array" ref="H22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15" spans="1:8" x14ac:dyDescent="0.35">
      <c r="A2215" s="2">
        <v>46276.29583333333</v>
      </c>
      <c r="B2215" s="9">
        <v>46276</v>
      </c>
      <c r="C2215" s="1" t="s">
        <v>13</v>
      </c>
      <c r="D2215" s="1" t="s">
        <v>8</v>
      </c>
      <c r="E2215" s="2">
        <v>46276.314930555563</v>
      </c>
      <c r="F2215" s="3">
        <f>IF(tbl[[#This Row],[First_Contact_Timestamp]]="",0,1)</f>
        <v>1</v>
      </c>
      <c r="G2215" s="5">
        <f>IF(tbl[[#This Row],[Contacted?]]=0,"",(tbl[[#This Row],[First_Contact_Timestamp]]-tbl[[#This Row],[Lead_Timestamp]])*(24*60))</f>
        <v>27.500000016298145</v>
      </c>
      <c r="H2215" s="1" t="str" cm="1">
        <f t="array" ref="H22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16" spans="1:8" x14ac:dyDescent="0.35">
      <c r="A2216" s="2">
        <v>46276.452777777777</v>
      </c>
      <c r="B2216" s="9">
        <v>46276</v>
      </c>
      <c r="C2216" s="1" t="s">
        <v>11</v>
      </c>
      <c r="D2216" s="1" t="s">
        <v>8</v>
      </c>
      <c r="E2216" s="2">
        <v>46276.457291666673</v>
      </c>
      <c r="F2216" s="3">
        <f>IF(tbl[[#This Row],[First_Contact_Timestamp]]="",0,1)</f>
        <v>1</v>
      </c>
      <c r="G2216" s="5">
        <f>IF(tbl[[#This Row],[Contacted?]]=0,"",(tbl[[#This Row],[First_Contact_Timestamp]]-tbl[[#This Row],[Lead_Timestamp]])*(24*60))</f>
        <v>6.5000000107102096</v>
      </c>
      <c r="H2216" s="1" t="str" cm="1">
        <f t="array" ref="H22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17" spans="1:8" x14ac:dyDescent="0.35">
      <c r="A2217" s="2">
        <v>46276.52847222222</v>
      </c>
      <c r="B2217" s="9">
        <v>46276</v>
      </c>
      <c r="C2217" s="1" t="s">
        <v>13</v>
      </c>
      <c r="D2217" s="1" t="s">
        <v>8</v>
      </c>
      <c r="E2217" s="2">
        <v>46276.573611111111</v>
      </c>
      <c r="F2217" s="3">
        <f>IF(tbl[[#This Row],[First_Contact_Timestamp]]="",0,1)</f>
        <v>1</v>
      </c>
      <c r="G2217" s="5">
        <f>IF(tbl[[#This Row],[Contacted?]]=0,"",(tbl[[#This Row],[First_Contact_Timestamp]]-tbl[[#This Row],[Lead_Timestamp]])*(24*60))</f>
        <v>65.000000002328306</v>
      </c>
      <c r="H2217" s="1" t="str" cm="1">
        <f t="array" ref="H22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218" spans="1:8" x14ac:dyDescent="0.35">
      <c r="A2218" s="2">
        <v>46276.801388888889</v>
      </c>
      <c r="B2218" s="9">
        <v>46276</v>
      </c>
      <c r="C2218" s="1" t="s">
        <v>10</v>
      </c>
      <c r="D2218" s="1" t="s">
        <v>8</v>
      </c>
      <c r="E2218" s="2">
        <v>46276.804097222222</v>
      </c>
      <c r="F2218" s="3">
        <f>IF(tbl[[#This Row],[First_Contact_Timestamp]]="",0,1)</f>
        <v>1</v>
      </c>
      <c r="G2218" s="5">
        <f>IF(tbl[[#This Row],[Contacted?]]=0,"",(tbl[[#This Row],[First_Contact_Timestamp]]-tbl[[#This Row],[Lead_Timestamp]])*(24*60))</f>
        <v>3.9000000001396984</v>
      </c>
      <c r="H2218" s="1" t="str" cm="1">
        <f t="array" ref="H22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19" spans="1:8" x14ac:dyDescent="0.35">
      <c r="A2219" s="2">
        <v>46276.82708333333</v>
      </c>
      <c r="B2219" s="9">
        <v>46276</v>
      </c>
      <c r="C2219" s="1" t="s">
        <v>13</v>
      </c>
      <c r="D2219" s="1" t="s">
        <v>7</v>
      </c>
      <c r="E2219" s="2">
        <v>46276.830277777779</v>
      </c>
      <c r="F2219" s="3">
        <f>IF(tbl[[#This Row],[First_Contact_Timestamp]]="",0,1)</f>
        <v>1</v>
      </c>
      <c r="G2219" s="5">
        <f>IF(tbl[[#This Row],[Contacted?]]=0,"",(tbl[[#This Row],[First_Contact_Timestamp]]-tbl[[#This Row],[Lead_Timestamp]])*(24*60))</f>
        <v>4.6000000066123903</v>
      </c>
      <c r="H2219" s="1" t="str" cm="1">
        <f t="array" ref="H22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20" spans="1:8" x14ac:dyDescent="0.35">
      <c r="A2220" s="2">
        <v>46276.873611111107</v>
      </c>
      <c r="B2220" s="9">
        <v>46276</v>
      </c>
      <c r="C2220" s="1" t="s">
        <v>11</v>
      </c>
      <c r="D2220" s="1" t="s">
        <v>6</v>
      </c>
      <c r="E2220" s="2">
        <v>46276.875416666669</v>
      </c>
      <c r="F2220" s="3">
        <f>IF(tbl[[#This Row],[First_Contact_Timestamp]]="",0,1)</f>
        <v>1</v>
      </c>
      <c r="G2220" s="5">
        <f>IF(tbl[[#This Row],[Contacted?]]=0,"",(tbl[[#This Row],[First_Contact_Timestamp]]-tbl[[#This Row],[Lead_Timestamp]])*(24*60))</f>
        <v>2.6000000105705112</v>
      </c>
      <c r="H2220" s="1" t="str" cm="1">
        <f t="array" ref="H22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21" spans="1:8" x14ac:dyDescent="0.35">
      <c r="A2221" s="2">
        <v>46277.021527777782</v>
      </c>
      <c r="B2221" s="9">
        <v>46277</v>
      </c>
      <c r="C2221" s="1" t="s">
        <v>13</v>
      </c>
      <c r="D2221" s="1" t="s">
        <v>9</v>
      </c>
      <c r="E2221" s="2">
        <v>46277.027777777781</v>
      </c>
      <c r="F2221" s="3">
        <f>IF(tbl[[#This Row],[First_Contact_Timestamp]]="",0,1)</f>
        <v>1</v>
      </c>
      <c r="G2221" s="5">
        <f>IF(tbl[[#This Row],[Contacted?]]=0,"",(tbl[[#This Row],[First_Contact_Timestamp]]-tbl[[#This Row],[Lead_Timestamp]])*(24*60))</f>
        <v>8.9999999979045242</v>
      </c>
      <c r="H2221" s="1" t="str" cm="1">
        <f t="array" ref="H22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22" spans="1:8" x14ac:dyDescent="0.35">
      <c r="A2222" s="2">
        <v>46277.316666666673</v>
      </c>
      <c r="B2222" s="9">
        <v>46277</v>
      </c>
      <c r="C2222" s="1" t="s">
        <v>10</v>
      </c>
      <c r="D2222" s="1" t="s">
        <v>8</v>
      </c>
      <c r="E2222" s="2">
        <v>46277.322638888887</v>
      </c>
      <c r="F2222" s="3">
        <f>IF(tbl[[#This Row],[First_Contact_Timestamp]]="",0,1)</f>
        <v>1</v>
      </c>
      <c r="G2222" s="5">
        <f>IF(tbl[[#This Row],[Contacted?]]=0,"",(tbl[[#This Row],[First_Contact_Timestamp]]-tbl[[#This Row],[Lead_Timestamp]])*(24*60))</f>
        <v>8.5999999882187694</v>
      </c>
      <c r="H2222" s="1" t="str" cm="1">
        <f t="array" ref="H22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23" spans="1:8" x14ac:dyDescent="0.35">
      <c r="A2223" s="2">
        <v>46277.359722222223</v>
      </c>
      <c r="B2223" s="9">
        <v>46277</v>
      </c>
      <c r="C2223" s="1" t="s">
        <v>13</v>
      </c>
      <c r="D2223" s="1" t="s">
        <v>9</v>
      </c>
      <c r="E2223" s="2">
        <v>46277.365208333344</v>
      </c>
      <c r="F2223" s="3">
        <f>IF(tbl[[#This Row],[First_Contact_Timestamp]]="",0,1)</f>
        <v>1</v>
      </c>
      <c r="G2223" s="5">
        <f>IF(tbl[[#This Row],[Contacted?]]=0,"",(tbl[[#This Row],[First_Contact_Timestamp]]-tbl[[#This Row],[Lead_Timestamp]])*(24*60))</f>
        <v>7.9000000131782144</v>
      </c>
      <c r="H2223" s="1" t="str" cm="1">
        <f t="array" ref="H22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24" spans="1:8" x14ac:dyDescent="0.35">
      <c r="A2224" s="2">
        <v>46277.397222222222</v>
      </c>
      <c r="B2224" s="9">
        <v>46277</v>
      </c>
      <c r="C2224" s="1" t="s">
        <v>13</v>
      </c>
      <c r="D2224" s="1" t="s">
        <v>8</v>
      </c>
      <c r="E2224" s="2">
        <v>46277.406180555547</v>
      </c>
      <c r="F2224" s="3">
        <f>IF(tbl[[#This Row],[First_Contact_Timestamp]]="",0,1)</f>
        <v>1</v>
      </c>
      <c r="G2224" s="5">
        <f>IF(tbl[[#This Row],[Contacted?]]=0,"",(tbl[[#This Row],[First_Contact_Timestamp]]-tbl[[#This Row],[Lead_Timestamp]])*(24*60))</f>
        <v>12.899999987566844</v>
      </c>
      <c r="H2224" s="1" t="str" cm="1">
        <f t="array" ref="H22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25" spans="1:8" x14ac:dyDescent="0.35">
      <c r="A2225" s="2">
        <v>46277.854861111111</v>
      </c>
      <c r="B2225" s="9">
        <v>46277</v>
      </c>
      <c r="C2225" s="1" t="s">
        <v>14</v>
      </c>
      <c r="D2225" s="1" t="s">
        <v>8</v>
      </c>
      <c r="E2225" s="2">
        <v>46277.87604166667</v>
      </c>
      <c r="F2225" s="3">
        <f>IF(tbl[[#This Row],[First_Contact_Timestamp]]="",0,1)</f>
        <v>1</v>
      </c>
      <c r="G2225" s="5">
        <f>IF(tbl[[#This Row],[Contacted?]]=0,"",(tbl[[#This Row],[First_Contact_Timestamp]]-tbl[[#This Row],[Lead_Timestamp]])*(24*60))</f>
        <v>30.500000005122274</v>
      </c>
      <c r="H2225" s="1" t="str" cm="1">
        <f t="array" ref="H22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26" spans="1:8" x14ac:dyDescent="0.35">
      <c r="A2226" s="2">
        <v>46277.911111111112</v>
      </c>
      <c r="B2226" s="9">
        <v>46277</v>
      </c>
      <c r="C2226" s="1" t="s">
        <v>12</v>
      </c>
      <c r="D2226" s="1" t="s">
        <v>6</v>
      </c>
      <c r="E2226" s="2">
        <v>46277.915416666663</v>
      </c>
      <c r="F2226" s="3">
        <f>IF(tbl[[#This Row],[First_Contact_Timestamp]]="",0,1)</f>
        <v>1</v>
      </c>
      <c r="G2226" s="5">
        <f>IF(tbl[[#This Row],[Contacted?]]=0,"",(tbl[[#This Row],[First_Contact_Timestamp]]-tbl[[#This Row],[Lead_Timestamp]])*(24*60))</f>
        <v>6.1999999929685146</v>
      </c>
      <c r="H2226" s="1" t="str" cm="1">
        <f t="array" ref="H22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27" spans="1:8" x14ac:dyDescent="0.35">
      <c r="A2227" s="2">
        <v>46278.137499999997</v>
      </c>
      <c r="B2227" s="9">
        <v>46278</v>
      </c>
      <c r="C2227" s="1" t="s">
        <v>13</v>
      </c>
      <c r="D2227" s="1" t="s">
        <v>6</v>
      </c>
      <c r="E2227" s="2">
        <v>46278.148958333331</v>
      </c>
      <c r="F2227" s="3">
        <f>IF(tbl[[#This Row],[First_Contact_Timestamp]]="",0,1)</f>
        <v>1</v>
      </c>
      <c r="G2227" s="5">
        <f>IF(tbl[[#This Row],[Contacted?]]=0,"",(tbl[[#This Row],[First_Contact_Timestamp]]-tbl[[#This Row],[Lead_Timestamp]])*(24*60))</f>
        <v>16.500000001396984</v>
      </c>
      <c r="H2227" s="1" t="str" cm="1">
        <f t="array" ref="H22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28" spans="1:8" x14ac:dyDescent="0.35">
      <c r="A2228" s="2">
        <v>46278.219444444447</v>
      </c>
      <c r="B2228" s="9">
        <v>46278</v>
      </c>
      <c r="C2228" s="1" t="s">
        <v>10</v>
      </c>
      <c r="D2228" s="1" t="s">
        <v>5</v>
      </c>
      <c r="E2228" s="2">
        <v>46278.24527777778</v>
      </c>
      <c r="F2228" s="3">
        <f>IF(tbl[[#This Row],[First_Contact_Timestamp]]="",0,1)</f>
        <v>1</v>
      </c>
      <c r="G2228" s="5">
        <f>IF(tbl[[#This Row],[Contacted?]]=0,"",(tbl[[#This Row],[First_Contact_Timestamp]]-tbl[[#This Row],[Lead_Timestamp]])*(24*60))</f>
        <v>37.199999999720603</v>
      </c>
      <c r="H2228" s="1" t="str" cm="1">
        <f t="array" ref="H22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29" spans="1:8" x14ac:dyDescent="0.35">
      <c r="A2229" s="2">
        <v>46278.227777777778</v>
      </c>
      <c r="B2229" s="9">
        <v>46278</v>
      </c>
      <c r="C2229" s="1" t="s">
        <v>11</v>
      </c>
      <c r="D2229" s="1" t="s">
        <v>9</v>
      </c>
      <c r="E2229" s="2">
        <v>46278.233958333331</v>
      </c>
      <c r="F2229" s="3">
        <f>IF(tbl[[#This Row],[First_Contact_Timestamp]]="",0,1)</f>
        <v>1</v>
      </c>
      <c r="G2229" s="5">
        <f>IF(tbl[[#This Row],[Contacted?]]=0,"",(tbl[[#This Row],[First_Contact_Timestamp]]-tbl[[#This Row],[Lead_Timestamp]])*(24*60))</f>
        <v>8.8999999954830855</v>
      </c>
      <c r="H2229" s="1" t="str" cm="1">
        <f t="array" ref="H22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0" spans="1:8" x14ac:dyDescent="0.35">
      <c r="A2230" s="2">
        <v>46278.304166666669</v>
      </c>
      <c r="B2230" s="9">
        <v>46278</v>
      </c>
      <c r="C2230" s="1" t="s">
        <v>10</v>
      </c>
      <c r="D2230" s="1" t="s">
        <v>9</v>
      </c>
      <c r="E2230" s="2">
        <v>46278.337361111109</v>
      </c>
      <c r="F2230" s="3">
        <f>IF(tbl[[#This Row],[First_Contact_Timestamp]]="",0,1)</f>
        <v>1</v>
      </c>
      <c r="G2230" s="5">
        <f>IF(tbl[[#This Row],[Contacted?]]=0,"",(tbl[[#This Row],[First_Contact_Timestamp]]-tbl[[#This Row],[Lead_Timestamp]])*(24*60))</f>
        <v>47.799999994458631</v>
      </c>
      <c r="H2230" s="1" t="str" cm="1">
        <f t="array" ref="H22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31" spans="1:8" x14ac:dyDescent="0.35">
      <c r="A2231" s="2">
        <v>46278.731249999997</v>
      </c>
      <c r="B2231" s="9">
        <v>46278</v>
      </c>
      <c r="C2231" s="1" t="s">
        <v>10</v>
      </c>
      <c r="D2231" s="1" t="s">
        <v>6</v>
      </c>
      <c r="E2231" s="2">
        <v>46278.736527777779</v>
      </c>
      <c r="F2231" s="3">
        <f>IF(tbl[[#This Row],[First_Contact_Timestamp]]="",0,1)</f>
        <v>1</v>
      </c>
      <c r="G2231" s="5">
        <f>IF(tbl[[#This Row],[Contacted?]]=0,"",(tbl[[#This Row],[First_Contact_Timestamp]]-tbl[[#This Row],[Lead_Timestamp]])*(24*60))</f>
        <v>7.6000000059138983</v>
      </c>
      <c r="H2231" s="1" t="str" cm="1">
        <f t="array" ref="H22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2" spans="1:8" x14ac:dyDescent="0.35">
      <c r="A2232" s="2">
        <v>46278.814583333333</v>
      </c>
      <c r="B2232" s="9">
        <v>46278</v>
      </c>
      <c r="C2232" s="1" t="s">
        <v>14</v>
      </c>
      <c r="D2232" s="1" t="s">
        <v>8</v>
      </c>
      <c r="E2232" s="2">
        <v>46278.822291666656</v>
      </c>
      <c r="F2232" s="3">
        <f>IF(tbl[[#This Row],[First_Contact_Timestamp]]="",0,1)</f>
        <v>1</v>
      </c>
      <c r="G2232" s="5">
        <f>IF(tbl[[#This Row],[Contacted?]]=0,"",(tbl[[#This Row],[First_Contact_Timestamp]]-tbl[[#This Row],[Lead_Timestamp]])*(24*60))</f>
        <v>11.099999985890463</v>
      </c>
      <c r="H2232" s="1" t="str" cm="1">
        <f t="array" ref="H22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33" spans="1:8" x14ac:dyDescent="0.35">
      <c r="A2233" s="2">
        <v>46278.831250000003</v>
      </c>
      <c r="B2233" s="9">
        <v>46278</v>
      </c>
      <c r="C2233" s="1" t="s">
        <v>14</v>
      </c>
      <c r="D2233" s="1" t="s">
        <v>7</v>
      </c>
      <c r="E2233" s="2">
        <v>46278.838750000003</v>
      </c>
      <c r="F2233" s="3">
        <f>IF(tbl[[#This Row],[First_Contact_Timestamp]]="",0,1)</f>
        <v>1</v>
      </c>
      <c r="G2233" s="5">
        <f>IF(tbl[[#This Row],[Contacted?]]=0,"",(tbl[[#This Row],[First_Contact_Timestamp]]-tbl[[#This Row],[Lead_Timestamp]])*(24*60))</f>
        <v>10.799999999580905</v>
      </c>
      <c r="H2233" s="1" t="str" cm="1">
        <f t="array" ref="H22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34" spans="1:8" x14ac:dyDescent="0.35">
      <c r="A2234" s="2">
        <v>46279.019444444442</v>
      </c>
      <c r="B2234" s="9">
        <v>46279</v>
      </c>
      <c r="C2234" s="1" t="s">
        <v>13</v>
      </c>
      <c r="D2234" s="1" t="s">
        <v>9</v>
      </c>
      <c r="E2234" s="2">
        <v>46279.021944444437</v>
      </c>
      <c r="F2234" s="3">
        <f>IF(tbl[[#This Row],[First_Contact_Timestamp]]="",0,1)</f>
        <v>1</v>
      </c>
      <c r="G2234" s="5">
        <f>IF(tbl[[#This Row],[Contacted?]]=0,"",(tbl[[#This Row],[First_Contact_Timestamp]]-tbl[[#This Row],[Lead_Timestamp]])*(24*60))</f>
        <v>3.5999999928753823</v>
      </c>
      <c r="H2234" s="1" t="str" cm="1">
        <f t="array" ref="H22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35" spans="1:8" x14ac:dyDescent="0.35">
      <c r="A2235" s="2">
        <v>46279.202777777777</v>
      </c>
      <c r="B2235" s="9">
        <v>46279</v>
      </c>
      <c r="C2235" s="1" t="s">
        <v>10</v>
      </c>
      <c r="D2235" s="1" t="s">
        <v>5</v>
      </c>
      <c r="E2235" s="2">
        <v>46279.209236111114</v>
      </c>
      <c r="F2235" s="3">
        <f>IF(tbl[[#This Row],[First_Contact_Timestamp]]="",0,1)</f>
        <v>1</v>
      </c>
      <c r="G2235" s="5">
        <f>IF(tbl[[#This Row],[Contacted?]]=0,"",(tbl[[#This Row],[First_Contact_Timestamp]]-tbl[[#This Row],[Lead_Timestamp]])*(24*60))</f>
        <v>9.3000000051688403</v>
      </c>
      <c r="H2235" s="1" t="str" cm="1">
        <f t="array" ref="H22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6" spans="1:8" x14ac:dyDescent="0.35">
      <c r="A2236" s="2">
        <v>46279.395138888889</v>
      </c>
      <c r="B2236" s="9">
        <v>46279</v>
      </c>
      <c r="C2236" s="1" t="s">
        <v>10</v>
      </c>
      <c r="D2236" s="1" t="s">
        <v>6</v>
      </c>
      <c r="E2236" s="2">
        <v>46279.398819444446</v>
      </c>
      <c r="F2236" s="3">
        <f>IF(tbl[[#This Row],[First_Contact_Timestamp]]="",0,1)</f>
        <v>1</v>
      </c>
      <c r="G2236" s="5">
        <f>IF(tbl[[#This Row],[Contacted?]]=0,"",(tbl[[#This Row],[First_Contact_Timestamp]]-tbl[[#This Row],[Lead_Timestamp]])*(24*60))</f>
        <v>5.3000000026077032</v>
      </c>
      <c r="H2236" s="1" t="str" cm="1">
        <f t="array" ref="H22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7" spans="1:8" x14ac:dyDescent="0.35">
      <c r="A2237" s="2">
        <v>46279.420138888891</v>
      </c>
      <c r="B2237" s="9">
        <v>46279</v>
      </c>
      <c r="C2237" s="1" t="s">
        <v>14</v>
      </c>
      <c r="D2237" s="1" t="s">
        <v>9</v>
      </c>
      <c r="F2237" s="3">
        <f>IF(tbl[[#This Row],[First_Contact_Timestamp]]="",0,1)</f>
        <v>0</v>
      </c>
      <c r="G2237" s="5" t="str">
        <f>IF(tbl[[#This Row],[Contacted?]]=0,"",(tbl[[#This Row],[First_Contact_Timestamp]]-tbl[[#This Row],[Lead_Timestamp]])*(24*60))</f>
        <v/>
      </c>
      <c r="H2237" s="1" t="str" cm="1">
        <f t="array" ref="H22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38" spans="1:8" x14ac:dyDescent="0.35">
      <c r="A2238" s="2">
        <v>46279.570138888892</v>
      </c>
      <c r="B2238" s="9">
        <v>46279</v>
      </c>
      <c r="C2238" s="1" t="s">
        <v>12</v>
      </c>
      <c r="D2238" s="1" t="s">
        <v>8</v>
      </c>
      <c r="E2238" s="2">
        <v>46279.574513888889</v>
      </c>
      <c r="F2238" s="3">
        <f>IF(tbl[[#This Row],[First_Contact_Timestamp]]="",0,1)</f>
        <v>1</v>
      </c>
      <c r="G2238" s="5">
        <f>IF(tbl[[#This Row],[Contacted?]]=0,"",(tbl[[#This Row],[First_Contact_Timestamp]]-tbl[[#This Row],[Lead_Timestamp]])*(24*60))</f>
        <v>6.2999999953899533</v>
      </c>
      <c r="H2238" s="1" t="str" cm="1">
        <f t="array" ref="H22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39" spans="1:8" x14ac:dyDescent="0.35">
      <c r="A2239" s="2">
        <v>46279.618055555547</v>
      </c>
      <c r="B2239" s="9">
        <v>46279</v>
      </c>
      <c r="C2239" s="1" t="s">
        <v>10</v>
      </c>
      <c r="D2239" s="1" t="s">
        <v>8</v>
      </c>
      <c r="E2239" s="2">
        <v>46279.631319444437</v>
      </c>
      <c r="F2239" s="3">
        <f>IF(tbl[[#This Row],[First_Contact_Timestamp]]="",0,1)</f>
        <v>1</v>
      </c>
      <c r="G2239" s="5">
        <f>IF(tbl[[#This Row],[Contacted?]]=0,"",(tbl[[#This Row],[First_Contact_Timestamp]]-tbl[[#This Row],[Lead_Timestamp]])*(24*60))</f>
        <v>19.100000001490116</v>
      </c>
      <c r="H2239" s="1" t="str" cm="1">
        <f t="array" ref="H22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40" spans="1:8" x14ac:dyDescent="0.35">
      <c r="A2240" s="2">
        <v>46279.755555555559</v>
      </c>
      <c r="B2240" s="9">
        <v>46279</v>
      </c>
      <c r="C2240" s="1" t="s">
        <v>11</v>
      </c>
      <c r="D2240" s="1" t="s">
        <v>6</v>
      </c>
      <c r="E2240" s="2">
        <v>46279.758958333332</v>
      </c>
      <c r="F2240" s="3">
        <f>IF(tbl[[#This Row],[First_Contact_Timestamp]]="",0,1)</f>
        <v>1</v>
      </c>
      <c r="G2240" s="5">
        <f>IF(tbl[[#This Row],[Contacted?]]=0,"",(tbl[[#This Row],[First_Contact_Timestamp]]-tbl[[#This Row],[Lead_Timestamp]])*(24*60))</f>
        <v>4.8999999929219484</v>
      </c>
      <c r="H2240" s="1" t="str" cm="1">
        <f t="array" ref="H22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41" spans="1:8" x14ac:dyDescent="0.35">
      <c r="A2241" s="2">
        <v>46279.844444444447</v>
      </c>
      <c r="B2241" s="9">
        <v>46279</v>
      </c>
      <c r="C2241" s="1" t="s">
        <v>11</v>
      </c>
      <c r="D2241" s="1" t="s">
        <v>8</v>
      </c>
      <c r="E2241" s="2">
        <v>46279.856111111112</v>
      </c>
      <c r="F2241" s="3">
        <f>IF(tbl[[#This Row],[First_Contact_Timestamp]]="",0,1)</f>
        <v>1</v>
      </c>
      <c r="G2241" s="5">
        <f>IF(tbl[[#This Row],[Contacted?]]=0,"",(tbl[[#This Row],[First_Contact_Timestamp]]-tbl[[#This Row],[Lead_Timestamp]])*(24*60))</f>
        <v>16.799999998183921</v>
      </c>
      <c r="H2241" s="1" t="str" cm="1">
        <f t="array" ref="H22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42" spans="1:8" x14ac:dyDescent="0.35">
      <c r="A2242" s="2">
        <v>46280.04583333333</v>
      </c>
      <c r="B2242" s="9">
        <v>46280</v>
      </c>
      <c r="C2242" s="1" t="s">
        <v>11</v>
      </c>
      <c r="D2242" s="1" t="s">
        <v>6</v>
      </c>
      <c r="E2242" s="2">
        <v>46280.048055555562</v>
      </c>
      <c r="F2242" s="3">
        <f>IF(tbl[[#This Row],[First_Contact_Timestamp]]="",0,1)</f>
        <v>1</v>
      </c>
      <c r="G2242" s="5">
        <f>IF(tbl[[#This Row],[Contacted?]]=0,"",(tbl[[#This Row],[First_Contact_Timestamp]]-tbl[[#This Row],[Lead_Timestamp]])*(24*60))</f>
        <v>3.2000000146217644</v>
      </c>
      <c r="H2242" s="1" t="str" cm="1">
        <f t="array" ref="H22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43" spans="1:8" x14ac:dyDescent="0.35">
      <c r="A2243" s="2">
        <v>46280.207638888889</v>
      </c>
      <c r="B2243" s="9">
        <v>46280</v>
      </c>
      <c r="C2243" s="1" t="s">
        <v>13</v>
      </c>
      <c r="D2243" s="1" t="s">
        <v>6</v>
      </c>
      <c r="E2243" s="2">
        <v>46280.212083333332</v>
      </c>
      <c r="F2243" s="3">
        <f>IF(tbl[[#This Row],[First_Contact_Timestamp]]="",0,1)</f>
        <v>1</v>
      </c>
      <c r="G2243" s="5">
        <f>IF(tbl[[#This Row],[Contacted?]]=0,"",(tbl[[#This Row],[First_Contact_Timestamp]]-tbl[[#This Row],[Lead_Timestamp]])*(24*60))</f>
        <v>6.3999999978113919</v>
      </c>
      <c r="H2243" s="1" t="str" cm="1">
        <f t="array" ref="H22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44" spans="1:8" x14ac:dyDescent="0.35">
      <c r="A2244" s="2">
        <v>46280.671527777777</v>
      </c>
      <c r="B2244" s="9">
        <v>46280</v>
      </c>
      <c r="C2244" s="1" t="s">
        <v>11</v>
      </c>
      <c r="D2244" s="1" t="s">
        <v>9</v>
      </c>
      <c r="E2244" s="2">
        <v>46280.677152777767</v>
      </c>
      <c r="F2244" s="3">
        <f>IF(tbl[[#This Row],[First_Contact_Timestamp]]="",0,1)</f>
        <v>1</v>
      </c>
      <c r="G2244" s="5">
        <f>IF(tbl[[#This Row],[Contacted?]]=0,"",(tbl[[#This Row],[First_Contact_Timestamp]]-tbl[[#This Row],[Lead_Timestamp]])*(24*60))</f>
        <v>8.0999999865889549</v>
      </c>
      <c r="H2244" s="1" t="str" cm="1">
        <f t="array" ref="H22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45" spans="1:8" x14ac:dyDescent="0.35">
      <c r="A2245" s="2">
        <v>46280.743055555547</v>
      </c>
      <c r="B2245" s="9">
        <v>46280</v>
      </c>
      <c r="C2245" s="1" t="s">
        <v>13</v>
      </c>
      <c r="D2245" s="1" t="s">
        <v>6</v>
      </c>
      <c r="E2245" s="2">
        <v>46280.746319444443</v>
      </c>
      <c r="F2245" s="3">
        <f>IF(tbl[[#This Row],[First_Contact_Timestamp]]="",0,1)</f>
        <v>1</v>
      </c>
      <c r="G2245" s="5">
        <f>IF(tbl[[#This Row],[Contacted?]]=0,"",(tbl[[#This Row],[First_Contact_Timestamp]]-tbl[[#This Row],[Lead_Timestamp]])*(24*60))</f>
        <v>4.700000009033829</v>
      </c>
      <c r="H2245" s="1" t="str" cm="1">
        <f t="array" ref="H22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46" spans="1:8" x14ac:dyDescent="0.35">
      <c r="A2246" s="2">
        <v>46280.934027777781</v>
      </c>
      <c r="B2246" s="9">
        <v>46280</v>
      </c>
      <c r="C2246" s="1" t="s">
        <v>11</v>
      </c>
      <c r="D2246" s="1" t="s">
        <v>5</v>
      </c>
      <c r="E2246" s="2">
        <v>46280.9375</v>
      </c>
      <c r="F2246" s="3">
        <f>IF(tbl[[#This Row],[First_Contact_Timestamp]]="",0,1)</f>
        <v>1</v>
      </c>
      <c r="G2246" s="5">
        <f>IF(tbl[[#This Row],[Contacted?]]=0,"",(tbl[[#This Row],[First_Contact_Timestamp]]-tbl[[#This Row],[Lead_Timestamp]])*(24*60))</f>
        <v>4.9999999953433871</v>
      </c>
      <c r="H2246" s="1" t="str" cm="1">
        <f t="array" ref="H22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47" spans="1:8" x14ac:dyDescent="0.35">
      <c r="A2247" s="2">
        <v>46281.25</v>
      </c>
      <c r="B2247" s="9">
        <v>46281</v>
      </c>
      <c r="C2247" s="1" t="s">
        <v>11</v>
      </c>
      <c r="D2247" s="1" t="s">
        <v>9</v>
      </c>
      <c r="F2247" s="3">
        <f>IF(tbl[[#This Row],[First_Contact_Timestamp]]="",0,1)</f>
        <v>0</v>
      </c>
      <c r="G2247" s="5" t="str">
        <f>IF(tbl[[#This Row],[Contacted?]]=0,"",(tbl[[#This Row],[First_Contact_Timestamp]]-tbl[[#This Row],[Lead_Timestamp]])*(24*60))</f>
        <v/>
      </c>
      <c r="H2247" s="1" t="str" cm="1">
        <f t="array" ref="H22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48" spans="1:8" x14ac:dyDescent="0.35">
      <c r="A2248" s="2">
        <v>46281.259027777778</v>
      </c>
      <c r="B2248" s="9">
        <v>46281</v>
      </c>
      <c r="C2248" s="1" t="s">
        <v>14</v>
      </c>
      <c r="D2248" s="1" t="s">
        <v>5</v>
      </c>
      <c r="F2248" s="3">
        <f>IF(tbl[[#This Row],[First_Contact_Timestamp]]="",0,1)</f>
        <v>0</v>
      </c>
      <c r="G2248" s="5" t="str">
        <f>IF(tbl[[#This Row],[Contacted?]]=0,"",(tbl[[#This Row],[First_Contact_Timestamp]]-tbl[[#This Row],[Lead_Timestamp]])*(24*60))</f>
        <v/>
      </c>
      <c r="H2248" s="1" t="str" cm="1">
        <f t="array" ref="H22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49" spans="1:8" x14ac:dyDescent="0.35">
      <c r="A2249" s="2">
        <v>46281.313194444447</v>
      </c>
      <c r="B2249" s="9">
        <v>46281</v>
      </c>
      <c r="C2249" s="1" t="s">
        <v>13</v>
      </c>
      <c r="D2249" s="1" t="s">
        <v>8</v>
      </c>
      <c r="E2249" s="2">
        <v>46281.319513888891</v>
      </c>
      <c r="F2249" s="3">
        <f>IF(tbl[[#This Row],[First_Contact_Timestamp]]="",0,1)</f>
        <v>1</v>
      </c>
      <c r="G2249" s="5">
        <f>IF(tbl[[#This Row],[Contacted?]]=0,"",(tbl[[#This Row],[First_Contact_Timestamp]]-tbl[[#This Row],[Lead_Timestamp]])*(24*60))</f>
        <v>9.1000000003259629</v>
      </c>
      <c r="H2249" s="1" t="str" cm="1">
        <f t="array" ref="H22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50" spans="1:8" x14ac:dyDescent="0.35">
      <c r="A2250" s="2">
        <v>46281.365277777782</v>
      </c>
      <c r="B2250" s="9">
        <v>46281</v>
      </c>
      <c r="C2250" s="1" t="s">
        <v>13</v>
      </c>
      <c r="D2250" s="1" t="s">
        <v>6</v>
      </c>
      <c r="E2250" s="2">
        <v>46281.367986111109</v>
      </c>
      <c r="F2250" s="3">
        <f>IF(tbl[[#This Row],[First_Contact_Timestamp]]="",0,1)</f>
        <v>1</v>
      </c>
      <c r="G2250" s="5">
        <f>IF(tbl[[#This Row],[Contacted?]]=0,"",(tbl[[#This Row],[First_Contact_Timestamp]]-tbl[[#This Row],[Lead_Timestamp]])*(24*60))</f>
        <v>3.8999999896623194</v>
      </c>
      <c r="H2250" s="1" t="str" cm="1">
        <f t="array" ref="H22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51" spans="1:8" x14ac:dyDescent="0.35">
      <c r="A2251" s="2">
        <v>46281.65</v>
      </c>
      <c r="B2251" s="9">
        <v>46281</v>
      </c>
      <c r="C2251" s="1" t="s">
        <v>12</v>
      </c>
      <c r="D2251" s="1" t="s">
        <v>6</v>
      </c>
      <c r="E2251" s="2">
        <v>46281.66</v>
      </c>
      <c r="F2251" s="3">
        <f>IF(tbl[[#This Row],[First_Contact_Timestamp]]="",0,1)</f>
        <v>1</v>
      </c>
      <c r="G2251" s="5">
        <f>IF(tbl[[#This Row],[Contacted?]]=0,"",(tbl[[#This Row],[First_Contact_Timestamp]]-tbl[[#This Row],[Lead_Timestamp]])*(24*60))</f>
        <v>14.400000002933666</v>
      </c>
      <c r="H2251" s="1" t="str" cm="1">
        <f t="array" ref="H22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52" spans="1:8" x14ac:dyDescent="0.35">
      <c r="A2252" s="2">
        <v>46281.700694444437</v>
      </c>
      <c r="B2252" s="9">
        <v>46281</v>
      </c>
      <c r="C2252" s="1" t="s">
        <v>13</v>
      </c>
      <c r="D2252" s="1" t="s">
        <v>5</v>
      </c>
      <c r="E2252" s="2">
        <v>46281.705000000002</v>
      </c>
      <c r="F2252" s="3">
        <f>IF(tbl[[#This Row],[First_Contact_Timestamp]]="",0,1)</f>
        <v>1</v>
      </c>
      <c r="G2252" s="5">
        <f>IF(tbl[[#This Row],[Contacted?]]=0,"",(tbl[[#This Row],[First_Contact_Timestamp]]-tbl[[#This Row],[Lead_Timestamp]])*(24*60))</f>
        <v>6.2000000139232725</v>
      </c>
      <c r="H2252" s="1" t="str" cm="1">
        <f t="array" ref="H22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53" spans="1:8" x14ac:dyDescent="0.35">
      <c r="A2253" s="2">
        <v>46281.896527777782</v>
      </c>
      <c r="B2253" s="9">
        <v>46281</v>
      </c>
      <c r="C2253" s="1" t="s">
        <v>10</v>
      </c>
      <c r="D2253" s="1" t="s">
        <v>7</v>
      </c>
      <c r="E2253" s="2">
        <v>46281.901875000003</v>
      </c>
      <c r="F2253" s="3">
        <f>IF(tbl[[#This Row],[First_Contact_Timestamp]]="",0,1)</f>
        <v>1</v>
      </c>
      <c r="G2253" s="5">
        <f>IF(tbl[[#This Row],[Contacted?]]=0,"",(tbl[[#This Row],[First_Contact_Timestamp]]-tbl[[#This Row],[Lead_Timestamp]])*(24*60))</f>
        <v>7.6999999978579581</v>
      </c>
      <c r="H2253" s="1" t="str" cm="1">
        <f t="array" ref="H22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54" spans="1:8" x14ac:dyDescent="0.35">
      <c r="A2254" s="2">
        <v>46281.938888888893</v>
      </c>
      <c r="B2254" s="9">
        <v>46281</v>
      </c>
      <c r="C2254" s="1" t="s">
        <v>14</v>
      </c>
      <c r="D2254" s="1" t="s">
        <v>9</v>
      </c>
      <c r="E2254" s="2">
        <v>46281.942777777767</v>
      </c>
      <c r="F2254" s="3">
        <f>IF(tbl[[#This Row],[First_Contact_Timestamp]]="",0,1)</f>
        <v>1</v>
      </c>
      <c r="G2254" s="5">
        <f>IF(tbl[[#This Row],[Contacted?]]=0,"",(tbl[[#This Row],[First_Contact_Timestamp]]-tbl[[#This Row],[Lead_Timestamp]])*(24*60))</f>
        <v>5.5999999784398824</v>
      </c>
      <c r="H2254" s="1" t="str" cm="1">
        <f t="array" ref="H22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55" spans="1:8" x14ac:dyDescent="0.35">
      <c r="A2255" s="2">
        <v>46281.95208333333</v>
      </c>
      <c r="B2255" s="9">
        <v>46281</v>
      </c>
      <c r="C2255" s="1" t="s">
        <v>11</v>
      </c>
      <c r="D2255" s="1" t="s">
        <v>9</v>
      </c>
      <c r="E2255" s="2">
        <v>46281.955347222232</v>
      </c>
      <c r="F2255" s="3">
        <f>IF(tbl[[#This Row],[First_Contact_Timestamp]]="",0,1)</f>
        <v>1</v>
      </c>
      <c r="G2255" s="5">
        <f>IF(tbl[[#This Row],[Contacted?]]=0,"",(tbl[[#This Row],[First_Contact_Timestamp]]-tbl[[#This Row],[Lead_Timestamp]])*(24*60))</f>
        <v>4.7000000195112079</v>
      </c>
      <c r="H2255" s="1" t="str" cm="1">
        <f t="array" ref="H22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56" spans="1:8" x14ac:dyDescent="0.35">
      <c r="A2256" s="2">
        <v>46282.004861111112</v>
      </c>
      <c r="B2256" s="9">
        <v>46282</v>
      </c>
      <c r="C2256" s="1" t="s">
        <v>13</v>
      </c>
      <c r="D2256" s="1" t="s">
        <v>8</v>
      </c>
      <c r="E2256" s="2">
        <v>46282.084861111107</v>
      </c>
      <c r="F2256" s="3">
        <f>IF(tbl[[#This Row],[First_Contact_Timestamp]]="",0,1)</f>
        <v>1</v>
      </c>
      <c r="G2256" s="5">
        <f>IF(tbl[[#This Row],[Contacted?]]=0,"",(tbl[[#This Row],[First_Contact_Timestamp]]-tbl[[#This Row],[Lead_Timestamp]])*(24*60))</f>
        <v>115.19999999203719</v>
      </c>
      <c r="H2256" s="1" t="str" cm="1">
        <f t="array" ref="H22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257" spans="1:8" x14ac:dyDescent="0.35">
      <c r="A2257" s="2">
        <v>46282.056944444441</v>
      </c>
      <c r="B2257" s="9">
        <v>46282</v>
      </c>
      <c r="C2257" s="1" t="s">
        <v>13</v>
      </c>
      <c r="D2257" s="1" t="s">
        <v>6</v>
      </c>
      <c r="E2257" s="2">
        <v>46282.058680555558</v>
      </c>
      <c r="F2257" s="3">
        <f>IF(tbl[[#This Row],[First_Contact_Timestamp]]="",0,1)</f>
        <v>1</v>
      </c>
      <c r="G2257" s="5">
        <f>IF(tbl[[#This Row],[Contacted?]]=0,"",(tbl[[#This Row],[First_Contact_Timestamp]]-tbl[[#This Row],[Lead_Timestamp]])*(24*60))</f>
        <v>2.5000000081490725</v>
      </c>
      <c r="H2257" s="1" t="str" cm="1">
        <f t="array" ref="H22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58" spans="1:8" x14ac:dyDescent="0.35">
      <c r="A2258" s="2">
        <v>46282.094444444447</v>
      </c>
      <c r="B2258" s="9">
        <v>46282</v>
      </c>
      <c r="C2258" s="1" t="s">
        <v>11</v>
      </c>
      <c r="D2258" s="1" t="s">
        <v>8</v>
      </c>
      <c r="E2258" s="2">
        <v>46282.097430555557</v>
      </c>
      <c r="F2258" s="3">
        <f>IF(tbl[[#This Row],[First_Contact_Timestamp]]="",0,1)</f>
        <v>1</v>
      </c>
      <c r="G2258" s="5">
        <f>IF(tbl[[#This Row],[Contacted?]]=0,"",(tbl[[#This Row],[First_Contact_Timestamp]]-tbl[[#This Row],[Lead_Timestamp]])*(24*60))</f>
        <v>4.2999999993480742</v>
      </c>
      <c r="H2258" s="1" t="str" cm="1">
        <f t="array" ref="H22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59" spans="1:8" x14ac:dyDescent="0.35">
      <c r="A2259" s="2">
        <v>46282.203472222223</v>
      </c>
      <c r="B2259" s="9">
        <v>46282</v>
      </c>
      <c r="C2259" s="1" t="s">
        <v>14</v>
      </c>
      <c r="D2259" s="1" t="s">
        <v>5</v>
      </c>
      <c r="E2259" s="2">
        <v>46282.209374999999</v>
      </c>
      <c r="F2259" s="3">
        <f>IF(tbl[[#This Row],[First_Contact_Timestamp]]="",0,1)</f>
        <v>1</v>
      </c>
      <c r="G2259" s="5">
        <f>IF(tbl[[#This Row],[Contacted?]]=0,"",(tbl[[#This Row],[First_Contact_Timestamp]]-tbl[[#This Row],[Lead_Timestamp]])*(24*60))</f>
        <v>8.4999999962747097</v>
      </c>
      <c r="H2259" s="1" t="str" cm="1">
        <f t="array" ref="H22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60" spans="1:8" x14ac:dyDescent="0.35">
      <c r="A2260" s="2">
        <v>46282.205555555563</v>
      </c>
      <c r="B2260" s="9">
        <v>46282</v>
      </c>
      <c r="C2260" s="1" t="s">
        <v>11</v>
      </c>
      <c r="D2260" s="1" t="s">
        <v>6</v>
      </c>
      <c r="E2260" s="2">
        <v>46282.233958333331</v>
      </c>
      <c r="F2260" s="3">
        <f>IF(tbl[[#This Row],[First_Contact_Timestamp]]="",0,1)</f>
        <v>1</v>
      </c>
      <c r="G2260" s="5">
        <f>IF(tbl[[#This Row],[Contacted?]]=0,"",(tbl[[#This Row],[First_Contact_Timestamp]]-tbl[[#This Row],[Lead_Timestamp]])*(24*60))</f>
        <v>40.899999984540045</v>
      </c>
      <c r="H2260" s="1" t="str" cm="1">
        <f t="array" ref="H22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61" spans="1:8" x14ac:dyDescent="0.35">
      <c r="A2261" s="2">
        <v>46282.25</v>
      </c>
      <c r="B2261" s="9">
        <v>46282</v>
      </c>
      <c r="C2261" s="1" t="s">
        <v>13</v>
      </c>
      <c r="D2261" s="1" t="s">
        <v>6</v>
      </c>
      <c r="E2261" s="2">
        <v>46282.255902777782</v>
      </c>
      <c r="F2261" s="3">
        <f>IF(tbl[[#This Row],[First_Contact_Timestamp]]="",0,1)</f>
        <v>1</v>
      </c>
      <c r="G2261" s="5">
        <f>IF(tbl[[#This Row],[Contacted?]]=0,"",(tbl[[#This Row],[First_Contact_Timestamp]]-tbl[[#This Row],[Lead_Timestamp]])*(24*60))</f>
        <v>8.5000000067520887</v>
      </c>
      <c r="H2261" s="1" t="str" cm="1">
        <f t="array" ref="H22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62" spans="1:8" x14ac:dyDescent="0.35">
      <c r="A2262" s="2">
        <v>46282.345833333333</v>
      </c>
      <c r="B2262" s="9">
        <v>46282</v>
      </c>
      <c r="C2262" s="1" t="s">
        <v>14</v>
      </c>
      <c r="D2262" s="1" t="s">
        <v>8</v>
      </c>
      <c r="E2262" s="2">
        <v>46282.350486111107</v>
      </c>
      <c r="F2262" s="3">
        <f>IF(tbl[[#This Row],[First_Contact_Timestamp]]="",0,1)</f>
        <v>1</v>
      </c>
      <c r="G2262" s="5">
        <f>IF(tbl[[#This Row],[Contacted?]]=0,"",(tbl[[#This Row],[First_Contact_Timestamp]]-tbl[[#This Row],[Lead_Timestamp]])*(24*60))</f>
        <v>6.6999999945983291</v>
      </c>
      <c r="H2262" s="1" t="str" cm="1">
        <f t="array" ref="H22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63" spans="1:8" x14ac:dyDescent="0.35">
      <c r="A2263" s="2">
        <v>46282.442361111112</v>
      </c>
      <c r="B2263" s="9">
        <v>46282</v>
      </c>
      <c r="C2263" s="1" t="s">
        <v>14</v>
      </c>
      <c r="D2263" s="1" t="s">
        <v>9</v>
      </c>
      <c r="E2263" s="2">
        <v>46282.448541666658</v>
      </c>
      <c r="F2263" s="3">
        <f>IF(tbl[[#This Row],[First_Contact_Timestamp]]="",0,1)</f>
        <v>1</v>
      </c>
      <c r="G2263" s="5">
        <f>IF(tbl[[#This Row],[Contacted?]]=0,"",(tbl[[#This Row],[First_Contact_Timestamp]]-tbl[[#This Row],[Lead_Timestamp]])*(24*60))</f>
        <v>8.8999999850057065</v>
      </c>
      <c r="H2263" s="1" t="str" cm="1">
        <f t="array" ref="H22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64" spans="1:8" x14ac:dyDescent="0.35">
      <c r="A2264" s="2">
        <v>46282.552083333343</v>
      </c>
      <c r="B2264" s="9">
        <v>46282</v>
      </c>
      <c r="C2264" s="1" t="s">
        <v>13</v>
      </c>
      <c r="D2264" s="1" t="s">
        <v>9</v>
      </c>
      <c r="F2264" s="3">
        <f>IF(tbl[[#This Row],[First_Contact_Timestamp]]="",0,1)</f>
        <v>0</v>
      </c>
      <c r="G2264" s="5" t="str">
        <f>IF(tbl[[#This Row],[Contacted?]]=0,"",(tbl[[#This Row],[First_Contact_Timestamp]]-tbl[[#This Row],[Lead_Timestamp]])*(24*60))</f>
        <v/>
      </c>
      <c r="H2264" s="1" t="str" cm="1">
        <f t="array" ref="H22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65" spans="1:8" x14ac:dyDescent="0.35">
      <c r="A2265" s="2">
        <v>46282.56527777778</v>
      </c>
      <c r="B2265" s="9">
        <v>46282</v>
      </c>
      <c r="C2265" s="1" t="s">
        <v>11</v>
      </c>
      <c r="D2265" s="1" t="s">
        <v>6</v>
      </c>
      <c r="E2265" s="2">
        <v>46282.57402777778</v>
      </c>
      <c r="F2265" s="3">
        <f>IF(tbl[[#This Row],[First_Contact_Timestamp]]="",0,1)</f>
        <v>1</v>
      </c>
      <c r="G2265" s="5">
        <f>IF(tbl[[#This Row],[Contacted?]]=0,"",(tbl[[#This Row],[First_Contact_Timestamp]]-tbl[[#This Row],[Lead_Timestamp]])*(24*60))</f>
        <v>12.600000001257285</v>
      </c>
      <c r="H2265" s="1" t="str" cm="1">
        <f t="array" ref="H22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66" spans="1:8" x14ac:dyDescent="0.35">
      <c r="A2266" s="2">
        <v>46282.655555555553</v>
      </c>
      <c r="B2266" s="9">
        <v>46282</v>
      </c>
      <c r="C2266" s="1" t="s">
        <v>14</v>
      </c>
      <c r="D2266" s="1" t="s">
        <v>6</v>
      </c>
      <c r="F2266" s="3">
        <f>IF(tbl[[#This Row],[First_Contact_Timestamp]]="",0,1)</f>
        <v>0</v>
      </c>
      <c r="G2266" s="5" t="str">
        <f>IF(tbl[[#This Row],[Contacted?]]=0,"",(tbl[[#This Row],[First_Contact_Timestamp]]-tbl[[#This Row],[Lead_Timestamp]])*(24*60))</f>
        <v/>
      </c>
      <c r="H2266" s="1" t="str" cm="1">
        <f t="array" ref="H22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67" spans="1:8" x14ac:dyDescent="0.35">
      <c r="A2267" s="2">
        <v>46282.693055555559</v>
      </c>
      <c r="B2267" s="9">
        <v>46282</v>
      </c>
      <c r="C2267" s="1" t="s">
        <v>13</v>
      </c>
      <c r="D2267" s="1" t="s">
        <v>6</v>
      </c>
      <c r="E2267" s="2">
        <v>46282.699236111112</v>
      </c>
      <c r="F2267" s="3">
        <f>IF(tbl[[#This Row],[First_Contact_Timestamp]]="",0,1)</f>
        <v>1</v>
      </c>
      <c r="G2267" s="5">
        <f>IF(tbl[[#This Row],[Contacted?]]=0,"",(tbl[[#This Row],[First_Contact_Timestamp]]-tbl[[#This Row],[Lead_Timestamp]])*(24*60))</f>
        <v>8.8999999954830855</v>
      </c>
      <c r="H2267" s="1" t="str" cm="1">
        <f t="array" ref="H22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68" spans="1:8" x14ac:dyDescent="0.35">
      <c r="A2268" s="2">
        <v>46282.738888888889</v>
      </c>
      <c r="B2268" s="9">
        <v>46282</v>
      </c>
      <c r="C2268" s="1" t="s">
        <v>12</v>
      </c>
      <c r="D2268" s="1" t="s">
        <v>9</v>
      </c>
      <c r="F2268" s="3">
        <f>IF(tbl[[#This Row],[First_Contact_Timestamp]]="",0,1)</f>
        <v>0</v>
      </c>
      <c r="G2268" s="5" t="str">
        <f>IF(tbl[[#This Row],[Contacted?]]=0,"",(tbl[[#This Row],[First_Contact_Timestamp]]-tbl[[#This Row],[Lead_Timestamp]])*(24*60))</f>
        <v/>
      </c>
      <c r="H2268" s="1" t="str" cm="1">
        <f t="array" ref="H22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69" spans="1:8" x14ac:dyDescent="0.35">
      <c r="A2269" s="2">
        <v>46282.770138888889</v>
      </c>
      <c r="B2269" s="9">
        <v>46282</v>
      </c>
      <c r="C2269" s="1" t="s">
        <v>14</v>
      </c>
      <c r="D2269" s="1" t="s">
        <v>9</v>
      </c>
      <c r="E2269" s="2">
        <v>46282.774930555563</v>
      </c>
      <c r="F2269" s="3">
        <f>IF(tbl[[#This Row],[First_Contact_Timestamp]]="",0,1)</f>
        <v>1</v>
      </c>
      <c r="G2269" s="5">
        <f>IF(tbl[[#This Row],[Contacted?]]=0,"",(tbl[[#This Row],[First_Contact_Timestamp]]-tbl[[#This Row],[Lead_Timestamp]])*(24*60))</f>
        <v>6.9000000099185854</v>
      </c>
      <c r="H2269" s="1" t="str" cm="1">
        <f t="array" ref="H22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70" spans="1:8" x14ac:dyDescent="0.35">
      <c r="A2270" s="2">
        <v>46282.800694444442</v>
      </c>
      <c r="B2270" s="9">
        <v>46282</v>
      </c>
      <c r="C2270" s="1" t="s">
        <v>10</v>
      </c>
      <c r="D2270" s="1" t="s">
        <v>8</v>
      </c>
      <c r="E2270" s="2">
        <v>46282.858749999999</v>
      </c>
      <c r="F2270" s="3">
        <f>IF(tbl[[#This Row],[First_Contact_Timestamp]]="",0,1)</f>
        <v>1</v>
      </c>
      <c r="G2270" s="5">
        <f>IF(tbl[[#This Row],[Contacted?]]=0,"",(tbl[[#This Row],[First_Contact_Timestamp]]-tbl[[#This Row],[Lead_Timestamp]])*(24*60))</f>
        <v>83.600000002188608</v>
      </c>
      <c r="H2270" s="1" t="str" cm="1">
        <f t="array" ref="H22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271" spans="1:8" x14ac:dyDescent="0.35">
      <c r="A2271" s="2">
        <v>46282.995833333327</v>
      </c>
      <c r="B2271" s="9">
        <v>46282</v>
      </c>
      <c r="C2271" s="1" t="s">
        <v>11</v>
      </c>
      <c r="D2271" s="1" t="s">
        <v>9</v>
      </c>
      <c r="E2271" s="2">
        <v>46283.015763888892</v>
      </c>
      <c r="F2271" s="3">
        <f>IF(tbl[[#This Row],[First_Contact_Timestamp]]="",0,1)</f>
        <v>1</v>
      </c>
      <c r="G2271" s="5">
        <f>IF(tbl[[#This Row],[Contacted?]]=0,"",(tbl[[#This Row],[First_Contact_Timestamp]]-tbl[[#This Row],[Lead_Timestamp]])*(24*60))</f>
        <v>28.700000013923272</v>
      </c>
      <c r="H2271" s="1" t="str" cm="1">
        <f t="array" ref="H22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72" spans="1:8" x14ac:dyDescent="0.35">
      <c r="A2272" s="2">
        <v>46282.996527777781</v>
      </c>
      <c r="B2272" s="9">
        <v>46282</v>
      </c>
      <c r="C2272" s="1" t="s">
        <v>13</v>
      </c>
      <c r="D2272" s="1" t="s">
        <v>8</v>
      </c>
      <c r="E2272" s="2">
        <v>46283.030138888891</v>
      </c>
      <c r="F2272" s="3">
        <f>IF(tbl[[#This Row],[First_Contact_Timestamp]]="",0,1)</f>
        <v>1</v>
      </c>
      <c r="G2272" s="5">
        <f>IF(tbl[[#This Row],[Contacted?]]=0,"",(tbl[[#This Row],[First_Contact_Timestamp]]-tbl[[#This Row],[Lead_Timestamp]])*(24*60))</f>
        <v>48.399999998509884</v>
      </c>
      <c r="H2272" s="1" t="str" cm="1">
        <f t="array" ref="H22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73" spans="1:8" x14ac:dyDescent="0.35">
      <c r="A2273" s="2">
        <v>46283.354166666657</v>
      </c>
      <c r="B2273" s="9">
        <v>46283</v>
      </c>
      <c r="C2273" s="1" t="s">
        <v>10</v>
      </c>
      <c r="D2273" s="1" t="s">
        <v>7</v>
      </c>
      <c r="E2273" s="2">
        <v>46283.359583333331</v>
      </c>
      <c r="F2273" s="3">
        <f>IF(tbl[[#This Row],[First_Contact_Timestamp]]="",0,1)</f>
        <v>1</v>
      </c>
      <c r="G2273" s="5">
        <f>IF(tbl[[#This Row],[Contacted?]]=0,"",(tbl[[#This Row],[First_Contact_Timestamp]]-tbl[[#This Row],[Lead_Timestamp]])*(24*60))</f>
        <v>7.8000000107567757</v>
      </c>
      <c r="H2273" s="1" t="str" cm="1">
        <f t="array" ref="H22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74" spans="1:8" x14ac:dyDescent="0.35">
      <c r="A2274" s="2">
        <v>46283.384722222218</v>
      </c>
      <c r="B2274" s="9">
        <v>46283</v>
      </c>
      <c r="C2274" s="1" t="s">
        <v>10</v>
      </c>
      <c r="D2274" s="1" t="s">
        <v>9</v>
      </c>
      <c r="E2274" s="2">
        <v>46283.390625</v>
      </c>
      <c r="F2274" s="3">
        <f>IF(tbl[[#This Row],[First_Contact_Timestamp]]="",0,1)</f>
        <v>1</v>
      </c>
      <c r="G2274" s="5">
        <f>IF(tbl[[#This Row],[Contacted?]]=0,"",(tbl[[#This Row],[First_Contact_Timestamp]]-tbl[[#This Row],[Lead_Timestamp]])*(24*60))</f>
        <v>8.5000000067520887</v>
      </c>
      <c r="H2274" s="1" t="str" cm="1">
        <f t="array" ref="H22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75" spans="1:8" x14ac:dyDescent="0.35">
      <c r="A2275" s="2">
        <v>46283.392361111109</v>
      </c>
      <c r="B2275" s="9">
        <v>46283</v>
      </c>
      <c r="C2275" s="1" t="s">
        <v>12</v>
      </c>
      <c r="D2275" s="1" t="s">
        <v>6</v>
      </c>
      <c r="E2275" s="2">
        <v>46283.417638888888</v>
      </c>
      <c r="F2275" s="3">
        <f>IF(tbl[[#This Row],[First_Contact_Timestamp]]="",0,1)</f>
        <v>1</v>
      </c>
      <c r="G2275" s="5">
        <f>IF(tbl[[#This Row],[Contacted?]]=0,"",(tbl[[#This Row],[First_Contact_Timestamp]]-tbl[[#This Row],[Lead_Timestamp]])*(24*60))</f>
        <v>36.400000001303852</v>
      </c>
      <c r="H2275" s="1" t="str" cm="1">
        <f t="array" ref="H22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76" spans="1:8" x14ac:dyDescent="0.35">
      <c r="A2276" s="2">
        <v>46283.621527777781</v>
      </c>
      <c r="B2276" s="9">
        <v>46283</v>
      </c>
      <c r="C2276" s="1" t="s">
        <v>14</v>
      </c>
      <c r="D2276" s="1" t="s">
        <v>9</v>
      </c>
      <c r="E2276" s="2">
        <v>46283.629444444443</v>
      </c>
      <c r="F2276" s="3">
        <f>IF(tbl[[#This Row],[First_Contact_Timestamp]]="",0,1)</f>
        <v>1</v>
      </c>
      <c r="G2276" s="5">
        <f>IF(tbl[[#This Row],[Contacted?]]=0,"",(tbl[[#This Row],[First_Contact_Timestamp]]-tbl[[#This Row],[Lead_Timestamp]])*(24*60))</f>
        <v>11.399999993154779</v>
      </c>
      <c r="H2276" s="1" t="str" cm="1">
        <f t="array" ref="H22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77" spans="1:8" x14ac:dyDescent="0.35">
      <c r="A2277" s="2">
        <v>46283.672222222223</v>
      </c>
      <c r="B2277" s="9">
        <v>46283</v>
      </c>
      <c r="C2277" s="1" t="s">
        <v>11</v>
      </c>
      <c r="D2277" s="1" t="s">
        <v>8</v>
      </c>
      <c r="F2277" s="3">
        <f>IF(tbl[[#This Row],[First_Contact_Timestamp]]="",0,1)</f>
        <v>0</v>
      </c>
      <c r="G2277" s="5" t="str">
        <f>IF(tbl[[#This Row],[Contacted?]]=0,"",(tbl[[#This Row],[First_Contact_Timestamp]]-tbl[[#This Row],[Lead_Timestamp]])*(24*60))</f>
        <v/>
      </c>
      <c r="H2277" s="1" t="str" cm="1">
        <f t="array" ref="H22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78" spans="1:8" x14ac:dyDescent="0.35">
      <c r="A2278" s="2">
        <v>46283.761805555558</v>
      </c>
      <c r="B2278" s="9">
        <v>46283</v>
      </c>
      <c r="C2278" s="1" t="s">
        <v>11</v>
      </c>
      <c r="D2278" s="1" t="s">
        <v>7</v>
      </c>
      <c r="E2278" s="2">
        <v>46283.764999999999</v>
      </c>
      <c r="F2278" s="3">
        <f>IF(tbl[[#This Row],[First_Contact_Timestamp]]="",0,1)</f>
        <v>1</v>
      </c>
      <c r="G2278" s="5">
        <f>IF(tbl[[#This Row],[Contacted?]]=0,"",(tbl[[#This Row],[First_Contact_Timestamp]]-tbl[[#This Row],[Lead_Timestamp]])*(24*60))</f>
        <v>4.5999999961350113</v>
      </c>
      <c r="H2278" s="1" t="str" cm="1">
        <f t="array" ref="H22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79" spans="1:8" x14ac:dyDescent="0.35">
      <c r="A2279" s="2">
        <v>46283.899305555547</v>
      </c>
      <c r="B2279" s="9">
        <v>46283</v>
      </c>
      <c r="C2279" s="1" t="s">
        <v>10</v>
      </c>
      <c r="D2279" s="1" t="s">
        <v>5</v>
      </c>
      <c r="E2279" s="2">
        <v>46283.90520833333</v>
      </c>
      <c r="F2279" s="3">
        <f>IF(tbl[[#This Row],[First_Contact_Timestamp]]="",0,1)</f>
        <v>1</v>
      </c>
      <c r="G2279" s="5">
        <f>IF(tbl[[#This Row],[Contacted?]]=0,"",(tbl[[#This Row],[First_Contact_Timestamp]]-tbl[[#This Row],[Lead_Timestamp]])*(24*60))</f>
        <v>8.5000000067520887</v>
      </c>
      <c r="H2279" s="1" t="str" cm="1">
        <f t="array" ref="H22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80" spans="1:8" x14ac:dyDescent="0.35">
      <c r="A2280" s="2">
        <v>46283.901388888888</v>
      </c>
      <c r="B2280" s="9">
        <v>46283</v>
      </c>
      <c r="C2280" s="1" t="s">
        <v>14</v>
      </c>
      <c r="D2280" s="1" t="s">
        <v>5</v>
      </c>
      <c r="E2280" s="2">
        <v>46283.902430555558</v>
      </c>
      <c r="F2280" s="3">
        <f>IF(tbl[[#This Row],[First_Contact_Timestamp]]="",0,1)</f>
        <v>1</v>
      </c>
      <c r="G2280" s="5">
        <f>IF(tbl[[#This Row],[Contacted?]]=0,"",(tbl[[#This Row],[First_Contact_Timestamp]]-tbl[[#This Row],[Lead_Timestamp]])*(24*60))</f>
        <v>1.5000000048894435</v>
      </c>
      <c r="H2280" s="1" t="str" cm="1">
        <f t="array" ref="H22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81" spans="1:8" x14ac:dyDescent="0.35">
      <c r="A2281" s="2">
        <v>46283.963888888888</v>
      </c>
      <c r="B2281" s="9">
        <v>46283</v>
      </c>
      <c r="C2281" s="1" t="s">
        <v>11</v>
      </c>
      <c r="D2281" s="1" t="s">
        <v>8</v>
      </c>
      <c r="E2281" s="2">
        <v>46283.972777777781</v>
      </c>
      <c r="F2281" s="3">
        <f>IF(tbl[[#This Row],[First_Contact_Timestamp]]="",0,1)</f>
        <v>1</v>
      </c>
      <c r="G2281" s="5">
        <f>IF(tbl[[#This Row],[Contacted?]]=0,"",(tbl[[#This Row],[First_Contact_Timestamp]]-tbl[[#This Row],[Lead_Timestamp]])*(24*60))</f>
        <v>12.800000006100163</v>
      </c>
      <c r="H2281" s="1" t="str" cm="1">
        <f t="array" ref="H22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82" spans="1:8" x14ac:dyDescent="0.35">
      <c r="A2282" s="2">
        <v>46284.009027777778</v>
      </c>
      <c r="B2282" s="9">
        <v>46284</v>
      </c>
      <c r="C2282" s="1" t="s">
        <v>14</v>
      </c>
      <c r="D2282" s="1" t="s">
        <v>6</v>
      </c>
      <c r="E2282" s="2">
        <v>46284.014513888891</v>
      </c>
      <c r="F2282" s="3">
        <f>IF(tbl[[#This Row],[First_Contact_Timestamp]]="",0,1)</f>
        <v>1</v>
      </c>
      <c r="G2282" s="5">
        <f>IF(tbl[[#This Row],[Contacted?]]=0,"",(tbl[[#This Row],[First_Contact_Timestamp]]-tbl[[#This Row],[Lead_Timestamp]])*(24*60))</f>
        <v>7.9000000027008355</v>
      </c>
      <c r="H2282" s="1" t="str" cm="1">
        <f t="array" ref="H22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83" spans="1:8" x14ac:dyDescent="0.35">
      <c r="A2283" s="2">
        <v>46284.234722222223</v>
      </c>
      <c r="B2283" s="9">
        <v>46284</v>
      </c>
      <c r="C2283" s="1" t="s">
        <v>13</v>
      </c>
      <c r="D2283" s="1" t="s">
        <v>5</v>
      </c>
      <c r="E2283" s="2">
        <v>46284.23951388889</v>
      </c>
      <c r="F2283" s="3">
        <f>IF(tbl[[#This Row],[First_Contact_Timestamp]]="",0,1)</f>
        <v>1</v>
      </c>
      <c r="G2283" s="5">
        <f>IF(tbl[[#This Row],[Contacted?]]=0,"",(tbl[[#This Row],[First_Contact_Timestamp]]-tbl[[#This Row],[Lead_Timestamp]])*(24*60))</f>
        <v>6.8999999994412065</v>
      </c>
      <c r="H2283" s="1" t="str" cm="1">
        <f t="array" ref="H22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84" spans="1:8" x14ac:dyDescent="0.35">
      <c r="A2284" s="2">
        <v>46284.509722222218</v>
      </c>
      <c r="B2284" s="9">
        <v>46284</v>
      </c>
      <c r="C2284" s="1" t="s">
        <v>11</v>
      </c>
      <c r="D2284" s="1" t="s">
        <v>9</v>
      </c>
      <c r="E2284" s="2">
        <v>46284.522083333337</v>
      </c>
      <c r="F2284" s="3">
        <f>IF(tbl[[#This Row],[First_Contact_Timestamp]]="",0,1)</f>
        <v>1</v>
      </c>
      <c r="G2284" s="5">
        <f>IF(tbl[[#This Row],[Contacted?]]=0,"",(tbl[[#This Row],[First_Contact_Timestamp]]-tbl[[#This Row],[Lead_Timestamp]])*(24*60))</f>
        <v>17.800000011920929</v>
      </c>
      <c r="H2284" s="1" t="str" cm="1">
        <f t="array" ref="H22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285" spans="1:8" x14ac:dyDescent="0.35">
      <c r="A2285" s="2">
        <v>46284.637499999997</v>
      </c>
      <c r="B2285" s="9">
        <v>46284</v>
      </c>
      <c r="C2285" s="1" t="s">
        <v>13</v>
      </c>
      <c r="D2285" s="1" t="s">
        <v>7</v>
      </c>
      <c r="E2285" s="2">
        <v>46284.642569444448</v>
      </c>
      <c r="F2285" s="3">
        <f>IF(tbl[[#This Row],[First_Contact_Timestamp]]="",0,1)</f>
        <v>1</v>
      </c>
      <c r="G2285" s="5">
        <f>IF(tbl[[#This Row],[Contacted?]]=0,"",(tbl[[#This Row],[First_Contact_Timestamp]]-tbl[[#This Row],[Lead_Timestamp]])*(24*60))</f>
        <v>7.3000000091269612</v>
      </c>
      <c r="H2285" s="1" t="str" cm="1">
        <f t="array" ref="H22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86" spans="1:8" x14ac:dyDescent="0.35">
      <c r="A2286" s="2">
        <v>46284.986805555563</v>
      </c>
      <c r="B2286" s="9">
        <v>46284</v>
      </c>
      <c r="C2286" s="1" t="s">
        <v>10</v>
      </c>
      <c r="D2286" s="1" t="s">
        <v>5</v>
      </c>
      <c r="E2286" s="2">
        <v>46284.994166666656</v>
      </c>
      <c r="F2286" s="3">
        <f>IF(tbl[[#This Row],[First_Contact_Timestamp]]="",0,1)</f>
        <v>1</v>
      </c>
      <c r="G2286" s="5">
        <f>IF(tbl[[#This Row],[Contacted?]]=0,"",(tbl[[#This Row],[First_Contact_Timestamp]]-tbl[[#This Row],[Lead_Timestamp]])*(24*60))</f>
        <v>10.59999997378327</v>
      </c>
      <c r="H2286" s="1" t="str" cm="1">
        <f t="array" ref="H22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87" spans="1:8" x14ac:dyDescent="0.35">
      <c r="A2287" s="2">
        <v>46285.076388888891</v>
      </c>
      <c r="B2287" s="9">
        <v>46285</v>
      </c>
      <c r="C2287" s="1" t="s">
        <v>11</v>
      </c>
      <c r="D2287" s="1" t="s">
        <v>9</v>
      </c>
      <c r="E2287" s="2">
        <v>46285.085902777777</v>
      </c>
      <c r="F2287" s="3">
        <f>IF(tbl[[#This Row],[First_Contact_Timestamp]]="",0,1)</f>
        <v>1</v>
      </c>
      <c r="G2287" s="5">
        <f>IF(tbl[[#This Row],[Contacted?]]=0,"",(tbl[[#This Row],[First_Contact_Timestamp]]-tbl[[#This Row],[Lead_Timestamp]])*(24*60))</f>
        <v>13.699999996460974</v>
      </c>
      <c r="H2287" s="1" t="str" cm="1">
        <f t="array" ref="H22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88" spans="1:8" x14ac:dyDescent="0.35">
      <c r="A2288" s="2">
        <v>46285.134722222218</v>
      </c>
      <c r="B2288" s="9">
        <v>46285</v>
      </c>
      <c r="C2288" s="1" t="s">
        <v>10</v>
      </c>
      <c r="D2288" s="1" t="s">
        <v>8</v>
      </c>
      <c r="E2288" s="2">
        <v>46285.144930555558</v>
      </c>
      <c r="F2288" s="3">
        <f>IF(tbl[[#This Row],[First_Contact_Timestamp]]="",0,1)</f>
        <v>1</v>
      </c>
      <c r="G2288" s="5">
        <f>IF(tbl[[#This Row],[Contacted?]]=0,"",(tbl[[#This Row],[First_Contact_Timestamp]]-tbl[[#This Row],[Lead_Timestamp]])*(24*60))</f>
        <v>14.700000010197982</v>
      </c>
      <c r="H2288" s="1" t="str" cm="1">
        <f t="array" ref="H22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289" spans="1:8" x14ac:dyDescent="0.35">
      <c r="A2289" s="2">
        <v>46285.559027777781</v>
      </c>
      <c r="B2289" s="9">
        <v>46285</v>
      </c>
      <c r="C2289" s="1" t="s">
        <v>14</v>
      </c>
      <c r="D2289" s="1" t="s">
        <v>9</v>
      </c>
      <c r="E2289" s="2">
        <v>46285.564652777779</v>
      </c>
      <c r="F2289" s="3">
        <f>IF(tbl[[#This Row],[First_Contact_Timestamp]]="",0,1)</f>
        <v>1</v>
      </c>
      <c r="G2289" s="5">
        <f>IF(tbl[[#This Row],[Contacted?]]=0,"",(tbl[[#This Row],[First_Contact_Timestamp]]-tbl[[#This Row],[Lead_Timestamp]])*(24*60))</f>
        <v>8.0999999970663339</v>
      </c>
      <c r="H2289" s="1" t="str" cm="1">
        <f t="array" ref="H22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90" spans="1:8" x14ac:dyDescent="0.35">
      <c r="A2290" s="2">
        <v>46285.573611111111</v>
      </c>
      <c r="B2290" s="9">
        <v>46285</v>
      </c>
      <c r="C2290" s="1" t="s">
        <v>13</v>
      </c>
      <c r="D2290" s="1" t="s">
        <v>7</v>
      </c>
      <c r="E2290" s="2">
        <v>46285.599305555559</v>
      </c>
      <c r="F2290" s="3">
        <f>IF(tbl[[#This Row],[First_Contact_Timestamp]]="",0,1)</f>
        <v>1</v>
      </c>
      <c r="G2290" s="5">
        <f>IF(tbl[[#This Row],[Contacted?]]=0,"",(tbl[[#This Row],[First_Contact_Timestamp]]-tbl[[#This Row],[Lead_Timestamp]])*(24*60))</f>
        <v>37.000000005355105</v>
      </c>
      <c r="H2290" s="1" t="str" cm="1">
        <f t="array" ref="H22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91" spans="1:8" x14ac:dyDescent="0.35">
      <c r="A2291" s="2">
        <v>46285.621527777781</v>
      </c>
      <c r="B2291" s="9">
        <v>46285</v>
      </c>
      <c r="C2291" s="1" t="s">
        <v>11</v>
      </c>
      <c r="D2291" s="1" t="s">
        <v>5</v>
      </c>
      <c r="E2291" s="2">
        <v>46285.62777777778</v>
      </c>
      <c r="F2291" s="3">
        <f>IF(tbl[[#This Row],[First_Contact_Timestamp]]="",0,1)</f>
        <v>1</v>
      </c>
      <c r="G2291" s="5">
        <f>IF(tbl[[#This Row],[Contacted?]]=0,"",(tbl[[#This Row],[First_Contact_Timestamp]]-tbl[[#This Row],[Lead_Timestamp]])*(24*60))</f>
        <v>8.9999999979045242</v>
      </c>
      <c r="H2291" s="1" t="str" cm="1">
        <f t="array" ref="H22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92" spans="1:8" x14ac:dyDescent="0.35">
      <c r="A2292" s="2">
        <v>46285.706250000003</v>
      </c>
      <c r="B2292" s="9">
        <v>46285</v>
      </c>
      <c r="C2292" s="1" t="s">
        <v>11</v>
      </c>
      <c r="D2292" s="1" t="s">
        <v>9</v>
      </c>
      <c r="E2292" s="2">
        <v>46285.708749999998</v>
      </c>
      <c r="F2292" s="3">
        <f>IF(tbl[[#This Row],[First_Contact_Timestamp]]="",0,1)</f>
        <v>1</v>
      </c>
      <c r="G2292" s="5">
        <f>IF(tbl[[#This Row],[Contacted?]]=0,"",(tbl[[#This Row],[First_Contact_Timestamp]]-tbl[[#This Row],[Lead_Timestamp]])*(24*60))</f>
        <v>3.5999999928753823</v>
      </c>
      <c r="H2292" s="1" t="str" cm="1">
        <f t="array" ref="H22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93" spans="1:8" x14ac:dyDescent="0.35">
      <c r="A2293" s="2">
        <v>46285.769444444442</v>
      </c>
      <c r="B2293" s="9">
        <v>46285</v>
      </c>
      <c r="C2293" s="1" t="s">
        <v>12</v>
      </c>
      <c r="D2293" s="1" t="s">
        <v>6</v>
      </c>
      <c r="E2293" s="2">
        <v>46285.77270833333</v>
      </c>
      <c r="F2293" s="3">
        <f>IF(tbl[[#This Row],[First_Contact_Timestamp]]="",0,1)</f>
        <v>1</v>
      </c>
      <c r="G2293" s="5">
        <f>IF(tbl[[#This Row],[Contacted?]]=0,"",(tbl[[#This Row],[First_Contact_Timestamp]]-tbl[[#This Row],[Lead_Timestamp]])*(24*60))</f>
        <v>4.69999999855645</v>
      </c>
      <c r="H2293" s="1" t="str" cm="1">
        <f t="array" ref="H22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94" spans="1:8" x14ac:dyDescent="0.35">
      <c r="A2294" s="2">
        <v>46285.788194444453</v>
      </c>
      <c r="B2294" s="9">
        <v>46285</v>
      </c>
      <c r="C2294" s="1" t="s">
        <v>14</v>
      </c>
      <c r="D2294" s="1" t="s">
        <v>7</v>
      </c>
      <c r="F2294" s="3">
        <f>IF(tbl[[#This Row],[First_Contact_Timestamp]]="",0,1)</f>
        <v>0</v>
      </c>
      <c r="G2294" s="5" t="str">
        <f>IF(tbl[[#This Row],[Contacted?]]=0,"",(tbl[[#This Row],[First_Contact_Timestamp]]-tbl[[#This Row],[Lead_Timestamp]])*(24*60))</f>
        <v/>
      </c>
      <c r="H2294" s="1" t="str" cm="1">
        <f t="array" ref="H22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295" spans="1:8" x14ac:dyDescent="0.35">
      <c r="A2295" s="2">
        <v>46285.815972222219</v>
      </c>
      <c r="B2295" s="9">
        <v>46285</v>
      </c>
      <c r="C2295" s="1" t="s">
        <v>14</v>
      </c>
      <c r="D2295" s="1" t="s">
        <v>8</v>
      </c>
      <c r="E2295" s="2">
        <v>46285.846875000003</v>
      </c>
      <c r="F2295" s="3">
        <f>IF(tbl[[#This Row],[First_Contact_Timestamp]]="",0,1)</f>
        <v>1</v>
      </c>
      <c r="G2295" s="5">
        <f>IF(tbl[[#This Row],[Contacted?]]=0,"",(tbl[[#This Row],[First_Contact_Timestamp]]-tbl[[#This Row],[Lead_Timestamp]])*(24*60))</f>
        <v>44.500000008847564</v>
      </c>
      <c r="H2295" s="1" t="str" cm="1">
        <f t="array" ref="H22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296" spans="1:8" x14ac:dyDescent="0.35">
      <c r="A2296" s="2">
        <v>46285.82708333333</v>
      </c>
      <c r="B2296" s="9">
        <v>46285</v>
      </c>
      <c r="C2296" s="1" t="s">
        <v>10</v>
      </c>
      <c r="D2296" s="1" t="s">
        <v>6</v>
      </c>
      <c r="E2296" s="2">
        <v>46285.832708333342</v>
      </c>
      <c r="F2296" s="3">
        <f>IF(tbl[[#This Row],[First_Contact_Timestamp]]="",0,1)</f>
        <v>1</v>
      </c>
      <c r="G2296" s="5">
        <f>IF(tbl[[#This Row],[Contacted?]]=0,"",(tbl[[#This Row],[First_Contact_Timestamp]]-tbl[[#This Row],[Lead_Timestamp]])*(24*60))</f>
        <v>8.1000000180210918</v>
      </c>
      <c r="H2296" s="1" t="str" cm="1">
        <f t="array" ref="H22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97" spans="1:8" x14ac:dyDescent="0.35">
      <c r="A2297" s="2">
        <v>46285.895138888889</v>
      </c>
      <c r="B2297" s="9">
        <v>46285</v>
      </c>
      <c r="C2297" s="1" t="s">
        <v>12</v>
      </c>
      <c r="D2297" s="1" t="s">
        <v>5</v>
      </c>
      <c r="E2297" s="2">
        <v>46285.898402777777</v>
      </c>
      <c r="F2297" s="3">
        <f>IF(tbl[[#This Row],[First_Contact_Timestamp]]="",0,1)</f>
        <v>1</v>
      </c>
      <c r="G2297" s="5">
        <f>IF(tbl[[#This Row],[Contacted?]]=0,"",(tbl[[#This Row],[First_Contact_Timestamp]]-tbl[[#This Row],[Lead_Timestamp]])*(24*60))</f>
        <v>4.69999999855645</v>
      </c>
      <c r="H2297" s="1" t="str" cm="1">
        <f t="array" ref="H22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298" spans="1:8" x14ac:dyDescent="0.35">
      <c r="A2298" s="2">
        <v>46285.895833333343</v>
      </c>
      <c r="B2298" s="9">
        <v>46285</v>
      </c>
      <c r="C2298" s="1" t="s">
        <v>14</v>
      </c>
      <c r="D2298" s="1" t="s">
        <v>6</v>
      </c>
      <c r="E2298" s="2">
        <v>46285.901944444442</v>
      </c>
      <c r="F2298" s="3">
        <f>IF(tbl[[#This Row],[First_Contact_Timestamp]]="",0,1)</f>
        <v>1</v>
      </c>
      <c r="G2298" s="5">
        <f>IF(tbl[[#This Row],[Contacted?]]=0,"",(tbl[[#This Row],[First_Contact_Timestamp]]-tbl[[#This Row],[Lead_Timestamp]])*(24*60))</f>
        <v>8.7999999825842679</v>
      </c>
      <c r="H2298" s="1" t="str" cm="1">
        <f t="array" ref="H22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299" spans="1:8" x14ac:dyDescent="0.35">
      <c r="A2299" s="2">
        <v>46285.984722222223</v>
      </c>
      <c r="B2299" s="9">
        <v>46285</v>
      </c>
      <c r="C2299" s="1" t="s">
        <v>12</v>
      </c>
      <c r="D2299" s="1" t="s">
        <v>7</v>
      </c>
      <c r="E2299" s="2">
        <v>46285.989722222221</v>
      </c>
      <c r="F2299" s="3">
        <f>IF(tbl[[#This Row],[First_Contact_Timestamp]]="",0,1)</f>
        <v>1</v>
      </c>
      <c r="G2299" s="5">
        <f>IF(tbl[[#This Row],[Contacted?]]=0,"",(tbl[[#This Row],[First_Contact_Timestamp]]-tbl[[#This Row],[Lead_Timestamp]])*(24*60))</f>
        <v>7.1999999962281436</v>
      </c>
      <c r="H2299" s="1" t="str" cm="1">
        <f t="array" ref="H22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00" spans="1:8" x14ac:dyDescent="0.35">
      <c r="A2300" s="2">
        <v>46286.01666666667</v>
      </c>
      <c r="B2300" s="9">
        <v>46286</v>
      </c>
      <c r="C2300" s="1" t="s">
        <v>14</v>
      </c>
      <c r="D2300" s="1" t="s">
        <v>9</v>
      </c>
      <c r="E2300" s="2">
        <v>46286.019444444442</v>
      </c>
      <c r="F2300" s="3">
        <f>IF(tbl[[#This Row],[First_Contact_Timestamp]]="",0,1)</f>
        <v>1</v>
      </c>
      <c r="G2300" s="5">
        <f>IF(tbl[[#This Row],[Contacted?]]=0,"",(tbl[[#This Row],[First_Contact_Timestamp]]-tbl[[#This Row],[Lead_Timestamp]])*(24*60))</f>
        <v>3.9999999920837581</v>
      </c>
      <c r="H2300" s="1" t="str" cm="1">
        <f t="array" ref="H23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01" spans="1:8" x14ac:dyDescent="0.35">
      <c r="A2301" s="2">
        <v>46286.025000000001</v>
      </c>
      <c r="B2301" s="9">
        <v>46286</v>
      </c>
      <c r="C2301" s="1" t="s">
        <v>11</v>
      </c>
      <c r="D2301" s="1" t="s">
        <v>8</v>
      </c>
      <c r="E2301" s="2">
        <v>46286.032083333332</v>
      </c>
      <c r="F2301" s="3">
        <f>IF(tbl[[#This Row],[First_Contact_Timestamp]]="",0,1)</f>
        <v>1</v>
      </c>
      <c r="G2301" s="5">
        <f>IF(tbl[[#This Row],[Contacted?]]=0,"",(tbl[[#This Row],[First_Contact_Timestamp]]-tbl[[#This Row],[Lead_Timestamp]])*(24*60))</f>
        <v>10.199999995529652</v>
      </c>
      <c r="H2301" s="1" t="str" cm="1">
        <f t="array" ref="H23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02" spans="1:8" x14ac:dyDescent="0.35">
      <c r="A2302" s="2">
        <v>46286.042361111111</v>
      </c>
      <c r="B2302" s="9">
        <v>46286</v>
      </c>
      <c r="C2302" s="1" t="s">
        <v>12</v>
      </c>
      <c r="D2302" s="1" t="s">
        <v>6</v>
      </c>
      <c r="E2302" s="2">
        <v>46286.071458333332</v>
      </c>
      <c r="F2302" s="3">
        <f>IF(tbl[[#This Row],[First_Contact_Timestamp]]="",0,1)</f>
        <v>1</v>
      </c>
      <c r="G2302" s="5">
        <f>IF(tbl[[#This Row],[Contacted?]]=0,"",(tbl[[#This Row],[First_Contact_Timestamp]]-tbl[[#This Row],[Lead_Timestamp]])*(24*60))</f>
        <v>41.899999998277053</v>
      </c>
      <c r="H2302" s="1" t="str" cm="1">
        <f t="array" ref="H23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03" spans="1:8" x14ac:dyDescent="0.35">
      <c r="A2303" s="2">
        <v>46286.160416666673</v>
      </c>
      <c r="B2303" s="9">
        <v>46286</v>
      </c>
      <c r="C2303" s="1" t="s">
        <v>13</v>
      </c>
      <c r="D2303" s="1" t="s">
        <v>7</v>
      </c>
      <c r="F2303" s="3">
        <f>IF(tbl[[#This Row],[First_Contact_Timestamp]]="",0,1)</f>
        <v>0</v>
      </c>
      <c r="G2303" s="5" t="str">
        <f>IF(tbl[[#This Row],[Contacted?]]=0,"",(tbl[[#This Row],[First_Contact_Timestamp]]-tbl[[#This Row],[Lead_Timestamp]])*(24*60))</f>
        <v/>
      </c>
      <c r="H2303" s="1" t="str" cm="1">
        <f t="array" ref="H23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04" spans="1:8" x14ac:dyDescent="0.35">
      <c r="A2304" s="2">
        <v>46286.238888888889</v>
      </c>
      <c r="B2304" s="9">
        <v>46286</v>
      </c>
      <c r="C2304" s="1" t="s">
        <v>12</v>
      </c>
      <c r="D2304" s="1" t="s">
        <v>9</v>
      </c>
      <c r="E2304" s="2">
        <v>46286.242708333331</v>
      </c>
      <c r="F2304" s="3">
        <f>IF(tbl[[#This Row],[First_Contact_Timestamp]]="",0,1)</f>
        <v>1</v>
      </c>
      <c r="G2304" s="5">
        <f>IF(tbl[[#This Row],[Contacted?]]=0,"",(tbl[[#This Row],[First_Contact_Timestamp]]-tbl[[#This Row],[Lead_Timestamp]])*(24*60))</f>
        <v>5.4999999969732016</v>
      </c>
      <c r="H2304" s="1" t="str" cm="1">
        <f t="array" ref="H23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05" spans="1:8" x14ac:dyDescent="0.35">
      <c r="A2305" s="2">
        <v>46286.380555555559</v>
      </c>
      <c r="B2305" s="9">
        <v>46286</v>
      </c>
      <c r="C2305" s="1" t="s">
        <v>11</v>
      </c>
      <c r="D2305" s="1" t="s">
        <v>7</v>
      </c>
      <c r="E2305" s="2">
        <v>46286.391180555547</v>
      </c>
      <c r="F2305" s="3">
        <f>IF(tbl[[#This Row],[First_Contact_Timestamp]]="",0,1)</f>
        <v>1</v>
      </c>
      <c r="G2305" s="5">
        <f>IF(tbl[[#This Row],[Contacted?]]=0,"",(tbl[[#This Row],[First_Contact_Timestamp]]-tbl[[#This Row],[Lead_Timestamp]])*(24*60))</f>
        <v>15.299999982817098</v>
      </c>
      <c r="H2305" s="1" t="str" cm="1">
        <f t="array" ref="H23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06" spans="1:8" x14ac:dyDescent="0.35">
      <c r="A2306" s="2">
        <v>46286.715277777781</v>
      </c>
      <c r="B2306" s="9">
        <v>46286</v>
      </c>
      <c r="C2306" s="1" t="s">
        <v>11</v>
      </c>
      <c r="D2306" s="1" t="s">
        <v>8</v>
      </c>
      <c r="F2306" s="3">
        <f>IF(tbl[[#This Row],[First_Contact_Timestamp]]="",0,1)</f>
        <v>0</v>
      </c>
      <c r="G2306" s="5" t="str">
        <f>IF(tbl[[#This Row],[Contacted?]]=0,"",(tbl[[#This Row],[First_Contact_Timestamp]]-tbl[[#This Row],[Lead_Timestamp]])*(24*60))</f>
        <v/>
      </c>
      <c r="H2306" s="1" t="str" cm="1">
        <f t="array" ref="H23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07" spans="1:8" x14ac:dyDescent="0.35">
      <c r="A2307" s="2">
        <v>46286.724999999999</v>
      </c>
      <c r="B2307" s="9">
        <v>46286</v>
      </c>
      <c r="C2307" s="1" t="s">
        <v>12</v>
      </c>
      <c r="D2307" s="1" t="s">
        <v>7</v>
      </c>
      <c r="E2307" s="2">
        <v>46286.727430555547</v>
      </c>
      <c r="F2307" s="3">
        <f>IF(tbl[[#This Row],[First_Contact_Timestamp]]="",0,1)</f>
        <v>1</v>
      </c>
      <c r="G2307" s="5">
        <f>IF(tbl[[#This Row],[Contacted?]]=0,"",(tbl[[#This Row],[First_Contact_Timestamp]]-tbl[[#This Row],[Lead_Timestamp]])*(24*60))</f>
        <v>3.4999999904539436</v>
      </c>
      <c r="H2307" s="1" t="str" cm="1">
        <f t="array" ref="H23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08" spans="1:8" x14ac:dyDescent="0.35">
      <c r="A2308" s="2">
        <v>46286.793749999997</v>
      </c>
      <c r="B2308" s="9">
        <v>46286</v>
      </c>
      <c r="C2308" s="1" t="s">
        <v>13</v>
      </c>
      <c r="D2308" s="1" t="s">
        <v>6</v>
      </c>
      <c r="E2308" s="2">
        <v>46286.80201388889</v>
      </c>
      <c r="F2308" s="3">
        <f>IF(tbl[[#This Row],[First_Contact_Timestamp]]="",0,1)</f>
        <v>1</v>
      </c>
      <c r="G2308" s="5">
        <f>IF(tbl[[#This Row],[Contacted?]]=0,"",(tbl[[#This Row],[First_Contact_Timestamp]]-tbl[[#This Row],[Lead_Timestamp]])*(24*60))</f>
        <v>11.900000005261973</v>
      </c>
      <c r="H2308" s="1" t="str" cm="1">
        <f t="array" ref="H23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09" spans="1:8" x14ac:dyDescent="0.35">
      <c r="A2309" s="2">
        <v>46286.845833333333</v>
      </c>
      <c r="B2309" s="9">
        <v>46286</v>
      </c>
      <c r="C2309" s="1" t="s">
        <v>10</v>
      </c>
      <c r="D2309" s="1" t="s">
        <v>5</v>
      </c>
      <c r="E2309" s="2">
        <v>46286.85</v>
      </c>
      <c r="F2309" s="3">
        <f>IF(tbl[[#This Row],[First_Contact_Timestamp]]="",0,1)</f>
        <v>1</v>
      </c>
      <c r="G2309" s="5">
        <f>IF(tbl[[#This Row],[Contacted?]]=0,"",(tbl[[#This Row],[First_Contact_Timestamp]]-tbl[[#This Row],[Lead_Timestamp]])*(24*60))</f>
        <v>5.9999999986030161</v>
      </c>
      <c r="H2309" s="1" t="str" cm="1">
        <f t="array" ref="H23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0" spans="1:8" x14ac:dyDescent="0.35">
      <c r="A2310" s="2">
        <v>46286.867361111108</v>
      </c>
      <c r="B2310" s="9">
        <v>46286</v>
      </c>
      <c r="C2310" s="1" t="s">
        <v>11</v>
      </c>
      <c r="D2310" s="1" t="s">
        <v>9</v>
      </c>
      <c r="E2310" s="2">
        <v>46286.876944444448</v>
      </c>
      <c r="F2310" s="3">
        <f>IF(tbl[[#This Row],[First_Contact_Timestamp]]="",0,1)</f>
        <v>1</v>
      </c>
      <c r="G2310" s="5">
        <f>IF(tbl[[#This Row],[Contacted?]]=0,"",(tbl[[#This Row],[First_Contact_Timestamp]]-tbl[[#This Row],[Lead_Timestamp]])*(24*60))</f>
        <v>13.800000009359792</v>
      </c>
      <c r="H2310" s="1" t="str" cm="1">
        <f t="array" ref="H23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11" spans="1:8" x14ac:dyDescent="0.35">
      <c r="A2311" s="2">
        <v>46286.938194444447</v>
      </c>
      <c r="B2311" s="9">
        <v>46286</v>
      </c>
      <c r="C2311" s="1" t="s">
        <v>12</v>
      </c>
      <c r="D2311" s="1" t="s">
        <v>7</v>
      </c>
      <c r="E2311" s="2">
        <v>46286.945069444453</v>
      </c>
      <c r="F2311" s="3">
        <f>IF(tbl[[#This Row],[First_Contact_Timestamp]]="",0,1)</f>
        <v>1</v>
      </c>
      <c r="G2311" s="5">
        <f>IF(tbl[[#This Row],[Contacted?]]=0,"",(tbl[[#This Row],[First_Contact_Timestamp]]-tbl[[#This Row],[Lead_Timestamp]])*(24*60))</f>
        <v>9.9000000092200935</v>
      </c>
      <c r="H2311" s="1" t="str" cm="1">
        <f t="array" ref="H23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2" spans="1:8" x14ac:dyDescent="0.35">
      <c r="A2312" s="2">
        <v>46286.989583333343</v>
      </c>
      <c r="B2312" s="9">
        <v>46286</v>
      </c>
      <c r="C2312" s="1" t="s">
        <v>13</v>
      </c>
      <c r="D2312" s="1" t="s">
        <v>5</v>
      </c>
      <c r="F2312" s="3">
        <f>IF(tbl[[#This Row],[First_Contact_Timestamp]]="",0,1)</f>
        <v>0</v>
      </c>
      <c r="G2312" s="5" t="str">
        <f>IF(tbl[[#This Row],[Contacted?]]=0,"",(tbl[[#This Row],[First_Contact_Timestamp]]-tbl[[#This Row],[Lead_Timestamp]])*(24*60))</f>
        <v/>
      </c>
      <c r="H2312" s="1" t="str" cm="1">
        <f t="array" ref="H23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13" spans="1:8" x14ac:dyDescent="0.35">
      <c r="A2313" s="2">
        <v>46287.049305555563</v>
      </c>
      <c r="B2313" s="9">
        <v>46287</v>
      </c>
      <c r="C2313" s="1" t="s">
        <v>14</v>
      </c>
      <c r="D2313" s="1" t="s">
        <v>8</v>
      </c>
      <c r="E2313" s="2">
        <v>46287.054861111108</v>
      </c>
      <c r="F2313" s="3">
        <f>IF(tbl[[#This Row],[First_Contact_Timestamp]]="",0,1)</f>
        <v>1</v>
      </c>
      <c r="G2313" s="5">
        <f>IF(tbl[[#This Row],[Contacted?]]=0,"",(tbl[[#This Row],[First_Contact_Timestamp]]-tbl[[#This Row],[Lead_Timestamp]])*(24*60))</f>
        <v>7.9999999841675162</v>
      </c>
      <c r="H2313" s="1" t="str" cm="1">
        <f t="array" ref="H23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4" spans="1:8" x14ac:dyDescent="0.35">
      <c r="A2314" s="2">
        <v>46287.216666666667</v>
      </c>
      <c r="B2314" s="9">
        <v>46287</v>
      </c>
      <c r="C2314" s="1" t="s">
        <v>14</v>
      </c>
      <c r="D2314" s="1" t="s">
        <v>6</v>
      </c>
      <c r="E2314" s="2">
        <v>46287.220625000002</v>
      </c>
      <c r="F2314" s="3">
        <f>IF(tbl[[#This Row],[First_Contact_Timestamp]]="",0,1)</f>
        <v>1</v>
      </c>
      <c r="G2314" s="5">
        <f>IF(tbl[[#This Row],[Contacted?]]=0,"",(tbl[[#This Row],[First_Contact_Timestamp]]-tbl[[#This Row],[Lead_Timestamp]])*(24*60))</f>
        <v>5.700000001816079</v>
      </c>
      <c r="H2314" s="1" t="str" cm="1">
        <f t="array" ref="H23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5" spans="1:8" x14ac:dyDescent="0.35">
      <c r="A2315" s="2">
        <v>46287.283333333333</v>
      </c>
      <c r="B2315" s="9">
        <v>46287</v>
      </c>
      <c r="C2315" s="1" t="s">
        <v>12</v>
      </c>
      <c r="D2315" s="1" t="s">
        <v>5</v>
      </c>
      <c r="E2315" s="2">
        <v>46287.289930555547</v>
      </c>
      <c r="F2315" s="3">
        <f>IF(tbl[[#This Row],[First_Contact_Timestamp]]="",0,1)</f>
        <v>1</v>
      </c>
      <c r="G2315" s="5">
        <f>IF(tbl[[#This Row],[Contacted?]]=0,"",(tbl[[#This Row],[First_Contact_Timestamp]]-tbl[[#This Row],[Lead_Timestamp]])*(24*60))</f>
        <v>9.4999999890569597</v>
      </c>
      <c r="H2315" s="1" t="str" cm="1">
        <f t="array" ref="H23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6" spans="1:8" x14ac:dyDescent="0.35">
      <c r="A2316" s="2">
        <v>46287.344444444447</v>
      </c>
      <c r="B2316" s="9">
        <v>46287</v>
      </c>
      <c r="C2316" s="1" t="s">
        <v>12</v>
      </c>
      <c r="D2316" s="1" t="s">
        <v>8</v>
      </c>
      <c r="E2316" s="2">
        <v>46287.35</v>
      </c>
      <c r="F2316" s="3">
        <f>IF(tbl[[#This Row],[First_Contact_Timestamp]]="",0,1)</f>
        <v>1</v>
      </c>
      <c r="G2316" s="5">
        <f>IF(tbl[[#This Row],[Contacted?]]=0,"",(tbl[[#This Row],[First_Contact_Timestamp]]-tbl[[#This Row],[Lead_Timestamp]])*(24*60))</f>
        <v>7.9999999946448952</v>
      </c>
      <c r="H2316" s="1" t="str" cm="1">
        <f t="array" ref="H23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7" spans="1:8" x14ac:dyDescent="0.35">
      <c r="A2317" s="2">
        <v>46287.439583333333</v>
      </c>
      <c r="B2317" s="9">
        <v>46287</v>
      </c>
      <c r="C2317" s="1" t="s">
        <v>10</v>
      </c>
      <c r="D2317" s="1" t="s">
        <v>6</v>
      </c>
      <c r="E2317" s="2">
        <v>46287.444097222222</v>
      </c>
      <c r="F2317" s="3">
        <f>IF(tbl[[#This Row],[First_Contact_Timestamp]]="",0,1)</f>
        <v>1</v>
      </c>
      <c r="G2317" s="5">
        <f>IF(tbl[[#This Row],[Contacted?]]=0,"",(tbl[[#This Row],[First_Contact_Timestamp]]-tbl[[#This Row],[Lead_Timestamp]])*(24*60))</f>
        <v>6.5000000002328306</v>
      </c>
      <c r="H2317" s="1" t="str" cm="1">
        <f t="array" ref="H23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18" spans="1:8" x14ac:dyDescent="0.35">
      <c r="A2318" s="2">
        <v>46287.456944444442</v>
      </c>
      <c r="B2318" s="9">
        <v>46287</v>
      </c>
      <c r="C2318" s="1" t="s">
        <v>10</v>
      </c>
      <c r="D2318" s="1" t="s">
        <v>5</v>
      </c>
      <c r="E2318" s="2">
        <v>46287.463888888888</v>
      </c>
      <c r="F2318" s="3">
        <f>IF(tbl[[#This Row],[First_Contact_Timestamp]]="",0,1)</f>
        <v>1</v>
      </c>
      <c r="G2318" s="5">
        <f>IF(tbl[[#This Row],[Contacted?]]=0,"",(tbl[[#This Row],[First_Contact_Timestamp]]-tbl[[#This Row],[Lead_Timestamp]])*(24*60))</f>
        <v>10.000000001164153</v>
      </c>
      <c r="H2318" s="1" t="str" cm="1">
        <f t="array" ref="H23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19" spans="1:8" x14ac:dyDescent="0.35">
      <c r="A2319" s="2">
        <v>46287.638888888891</v>
      </c>
      <c r="B2319" s="9">
        <v>46287</v>
      </c>
      <c r="C2319" s="1" t="s">
        <v>10</v>
      </c>
      <c r="D2319" s="1" t="s">
        <v>6</v>
      </c>
      <c r="E2319" s="2">
        <v>46287.648125</v>
      </c>
      <c r="F2319" s="3">
        <f>IF(tbl[[#This Row],[First_Contact_Timestamp]]="",0,1)</f>
        <v>1</v>
      </c>
      <c r="G2319" s="5">
        <f>IF(tbl[[#This Row],[Contacted?]]=0,"",(tbl[[#This Row],[First_Contact_Timestamp]]-tbl[[#This Row],[Lead_Timestamp]])*(24*60))</f>
        <v>13.299999997252598</v>
      </c>
      <c r="H2319" s="1" t="str" cm="1">
        <f t="array" ref="H23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20" spans="1:8" x14ac:dyDescent="0.35">
      <c r="A2320" s="2">
        <v>46287.658333333333</v>
      </c>
      <c r="B2320" s="9">
        <v>46287</v>
      </c>
      <c r="C2320" s="1" t="s">
        <v>14</v>
      </c>
      <c r="D2320" s="1" t="s">
        <v>6</v>
      </c>
      <c r="E2320" s="2">
        <v>46287.662777777783</v>
      </c>
      <c r="F2320" s="3">
        <f>IF(tbl[[#This Row],[First_Contact_Timestamp]]="",0,1)</f>
        <v>1</v>
      </c>
      <c r="G2320" s="5">
        <f>IF(tbl[[#This Row],[Contacted?]]=0,"",(tbl[[#This Row],[First_Contact_Timestamp]]-tbl[[#This Row],[Lead_Timestamp]])*(24*60))</f>
        <v>6.4000000082887709</v>
      </c>
      <c r="H2320" s="1" t="str" cm="1">
        <f t="array" ref="H23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21" spans="1:8" x14ac:dyDescent="0.35">
      <c r="A2321" s="2">
        <v>46287.788194444453</v>
      </c>
      <c r="B2321" s="9">
        <v>46287</v>
      </c>
      <c r="C2321" s="1" t="s">
        <v>14</v>
      </c>
      <c r="D2321" s="1" t="s">
        <v>8</v>
      </c>
      <c r="E2321" s="2">
        <v>46287.792083333326</v>
      </c>
      <c r="F2321" s="3">
        <f>IF(tbl[[#This Row],[First_Contact_Timestamp]]="",0,1)</f>
        <v>1</v>
      </c>
      <c r="G2321" s="5">
        <f>IF(tbl[[#This Row],[Contacted?]]=0,"",(tbl[[#This Row],[First_Contact_Timestamp]]-tbl[[#This Row],[Lead_Timestamp]])*(24*60))</f>
        <v>5.5999999784398824</v>
      </c>
      <c r="H2321" s="1" t="str" cm="1">
        <f t="array" ref="H23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22" spans="1:8" x14ac:dyDescent="0.35">
      <c r="A2322" s="2">
        <v>46287.815972222219</v>
      </c>
      <c r="B2322" s="9">
        <v>46287</v>
      </c>
      <c r="C2322" s="1" t="s">
        <v>13</v>
      </c>
      <c r="D2322" s="1" t="s">
        <v>7</v>
      </c>
      <c r="E2322" s="2">
        <v>46287.833611111113</v>
      </c>
      <c r="F2322" s="3">
        <f>IF(tbl[[#This Row],[First_Contact_Timestamp]]="",0,1)</f>
        <v>1</v>
      </c>
      <c r="G2322" s="5">
        <f>IF(tbl[[#This Row],[Contacted?]]=0,"",(tbl[[#This Row],[First_Contact_Timestamp]]-tbl[[#This Row],[Lead_Timestamp]])*(24*60))</f>
        <v>25.400000007357448</v>
      </c>
      <c r="H2322" s="1" t="str" cm="1">
        <f t="array" ref="H23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23" spans="1:8" x14ac:dyDescent="0.35">
      <c r="A2323" s="2">
        <v>46287.82916666667</v>
      </c>
      <c r="B2323" s="9">
        <v>46287</v>
      </c>
      <c r="C2323" s="1" t="s">
        <v>10</v>
      </c>
      <c r="D2323" s="1" t="s">
        <v>7</v>
      </c>
      <c r="E2323" s="2">
        <v>46287.836805555547</v>
      </c>
      <c r="F2323" s="3">
        <f>IF(tbl[[#This Row],[First_Contact_Timestamp]]="",0,1)</f>
        <v>1</v>
      </c>
      <c r="G2323" s="5">
        <f>IF(tbl[[#This Row],[Contacted?]]=0,"",(tbl[[#This Row],[First_Contact_Timestamp]]-tbl[[#This Row],[Lead_Timestamp]])*(24*60))</f>
        <v>10.999999983469024</v>
      </c>
      <c r="H2323" s="1" t="str" cm="1">
        <f t="array" ref="H23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24" spans="1:8" x14ac:dyDescent="0.35">
      <c r="A2324" s="2">
        <v>46288.236111111109</v>
      </c>
      <c r="B2324" s="9">
        <v>46288</v>
      </c>
      <c r="C2324" s="1" t="s">
        <v>12</v>
      </c>
      <c r="D2324" s="1" t="s">
        <v>8</v>
      </c>
      <c r="E2324" s="2">
        <v>46288.240277777782</v>
      </c>
      <c r="F2324" s="3">
        <f>IF(tbl[[#This Row],[First_Contact_Timestamp]]="",0,1)</f>
        <v>1</v>
      </c>
      <c r="G2324" s="5">
        <f>IF(tbl[[#This Row],[Contacted?]]=0,"",(tbl[[#This Row],[First_Contact_Timestamp]]-tbl[[#This Row],[Lead_Timestamp]])*(24*60))</f>
        <v>6.0000000090803951</v>
      </c>
      <c r="H2324" s="1" t="str" cm="1">
        <f t="array" ref="H23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25" spans="1:8" x14ac:dyDescent="0.35">
      <c r="A2325" s="2">
        <v>46288.470833333333</v>
      </c>
      <c r="B2325" s="9">
        <v>46288</v>
      </c>
      <c r="C2325" s="1" t="s">
        <v>13</v>
      </c>
      <c r="D2325" s="1" t="s">
        <v>9</v>
      </c>
      <c r="E2325" s="2">
        <v>46288.473680555537</v>
      </c>
      <c r="F2325" s="3">
        <f>IF(tbl[[#This Row],[First_Contact_Timestamp]]="",0,1)</f>
        <v>1</v>
      </c>
      <c r="G2325" s="5">
        <f>IF(tbl[[#This Row],[Contacted?]]=0,"",(tbl[[#This Row],[First_Contact_Timestamp]]-tbl[[#This Row],[Lead_Timestamp]])*(24*60))</f>
        <v>4.0999999735504389</v>
      </c>
      <c r="H2325" s="1" t="str" cm="1">
        <f t="array" ref="H23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26" spans="1:8" x14ac:dyDescent="0.35">
      <c r="A2326" s="2">
        <v>46288.549305555563</v>
      </c>
      <c r="B2326" s="9">
        <v>46288</v>
      </c>
      <c r="C2326" s="1" t="s">
        <v>10</v>
      </c>
      <c r="D2326" s="1" t="s">
        <v>7</v>
      </c>
      <c r="E2326" s="2">
        <v>46288.555347222216</v>
      </c>
      <c r="F2326" s="3">
        <f>IF(tbl[[#This Row],[First_Contact_Timestamp]]="",0,1)</f>
        <v>1</v>
      </c>
      <c r="G2326" s="5">
        <f>IF(tbl[[#This Row],[Contacted?]]=0,"",(tbl[[#This Row],[First_Contact_Timestamp]]-tbl[[#This Row],[Lead_Timestamp]])*(24*60))</f>
        <v>8.6999999801628292</v>
      </c>
      <c r="H2326" s="1" t="str" cm="1">
        <f t="array" ref="H23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27" spans="1:8" x14ac:dyDescent="0.35">
      <c r="A2327" s="2">
        <v>46288.586805555547</v>
      </c>
      <c r="B2327" s="9">
        <v>46288</v>
      </c>
      <c r="C2327" s="1" t="s">
        <v>10</v>
      </c>
      <c r="D2327" s="1" t="s">
        <v>8</v>
      </c>
      <c r="E2327" s="2">
        <v>46288.615555555552</v>
      </c>
      <c r="F2327" s="3">
        <f>IF(tbl[[#This Row],[First_Contact_Timestamp]]="",0,1)</f>
        <v>1</v>
      </c>
      <c r="G2327" s="5">
        <f>IF(tbl[[#This Row],[Contacted?]]=0,"",(tbl[[#This Row],[First_Contact_Timestamp]]-tbl[[#This Row],[Lead_Timestamp]])*(24*60))</f>
        <v>41.400000007124618</v>
      </c>
      <c r="H2327" s="1" t="str" cm="1">
        <f t="array" ref="H23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28" spans="1:8" x14ac:dyDescent="0.35">
      <c r="A2328" s="2">
        <v>46288.784722222219</v>
      </c>
      <c r="B2328" s="9">
        <v>46288</v>
      </c>
      <c r="C2328" s="1" t="s">
        <v>13</v>
      </c>
      <c r="D2328" s="1" t="s">
        <v>8</v>
      </c>
      <c r="E2328" s="2">
        <v>46288.792013888888</v>
      </c>
      <c r="F2328" s="3">
        <f>IF(tbl[[#This Row],[First_Contact_Timestamp]]="",0,1)</f>
        <v>1</v>
      </c>
      <c r="G2328" s="5">
        <f>IF(tbl[[#This Row],[Contacted?]]=0,"",(tbl[[#This Row],[First_Contact_Timestamp]]-tbl[[#This Row],[Lead_Timestamp]])*(24*60))</f>
        <v>10.500000002793968</v>
      </c>
      <c r="H2328" s="1" t="str" cm="1">
        <f t="array" ref="H23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29" spans="1:8" x14ac:dyDescent="0.35">
      <c r="A2329" s="2">
        <v>46288.913194444453</v>
      </c>
      <c r="B2329" s="9">
        <v>46288</v>
      </c>
      <c r="C2329" s="1" t="s">
        <v>12</v>
      </c>
      <c r="D2329" s="1" t="s">
        <v>6</v>
      </c>
      <c r="E2329" s="2">
        <v>46288.939791666657</v>
      </c>
      <c r="F2329" s="3">
        <f>IF(tbl[[#This Row],[First_Contact_Timestamp]]="",0,1)</f>
        <v>1</v>
      </c>
      <c r="G2329" s="5">
        <f>IF(tbl[[#This Row],[Contacted?]]=0,"",(tbl[[#This Row],[First_Contact_Timestamp]]-tbl[[#This Row],[Lead_Timestamp]])*(24*60))</f>
        <v>38.299999973969534</v>
      </c>
      <c r="H2329" s="1" t="str" cm="1">
        <f t="array" ref="H23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30" spans="1:8" x14ac:dyDescent="0.35">
      <c r="A2330" s="2">
        <v>46288.926388888889</v>
      </c>
      <c r="B2330" s="9">
        <v>46288</v>
      </c>
      <c r="C2330" s="1" t="s">
        <v>12</v>
      </c>
      <c r="D2330" s="1" t="s">
        <v>6</v>
      </c>
      <c r="E2330" s="2">
        <v>46288.937777777763</v>
      </c>
      <c r="F2330" s="3">
        <f>IF(tbl[[#This Row],[First_Contact_Timestamp]]="",0,1)</f>
        <v>1</v>
      </c>
      <c r="G2330" s="5">
        <f>IF(tbl[[#This Row],[Contacted?]]=0,"",(tbl[[#This Row],[First_Contact_Timestamp]]-tbl[[#This Row],[Lead_Timestamp]])*(24*60))</f>
        <v>16.399999978020787</v>
      </c>
      <c r="H2330" s="1" t="str" cm="1">
        <f t="array" ref="H23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31" spans="1:8" x14ac:dyDescent="0.35">
      <c r="A2331" s="2">
        <v>46289.084027777782</v>
      </c>
      <c r="B2331" s="9">
        <v>46289</v>
      </c>
      <c r="C2331" s="1" t="s">
        <v>13</v>
      </c>
      <c r="D2331" s="1" t="s">
        <v>5</v>
      </c>
      <c r="E2331" s="2">
        <v>46289.087916666656</v>
      </c>
      <c r="F2331" s="3">
        <f>IF(tbl[[#This Row],[First_Contact_Timestamp]]="",0,1)</f>
        <v>1</v>
      </c>
      <c r="G2331" s="5">
        <f>IF(tbl[[#This Row],[Contacted?]]=0,"",(tbl[[#This Row],[First_Contact_Timestamp]]-tbl[[#This Row],[Lead_Timestamp]])*(24*60))</f>
        <v>5.5999999784398824</v>
      </c>
      <c r="H2331" s="1" t="str" cm="1">
        <f t="array" ref="H23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32" spans="1:8" x14ac:dyDescent="0.35">
      <c r="A2332" s="2">
        <v>46289.265972222223</v>
      </c>
      <c r="B2332" s="9">
        <v>46289</v>
      </c>
      <c r="C2332" s="1" t="s">
        <v>14</v>
      </c>
      <c r="D2332" s="1" t="s">
        <v>7</v>
      </c>
      <c r="E2332" s="2">
        <v>46289.272430555553</v>
      </c>
      <c r="F2332" s="3">
        <f>IF(tbl[[#This Row],[First_Contact_Timestamp]]="",0,1)</f>
        <v>1</v>
      </c>
      <c r="G2332" s="5">
        <f>IF(tbl[[#This Row],[Contacted?]]=0,"",(tbl[[#This Row],[First_Contact_Timestamp]]-tbl[[#This Row],[Lead_Timestamp]])*(24*60))</f>
        <v>9.2999999946914613</v>
      </c>
      <c r="H2332" s="1" t="str" cm="1">
        <f t="array" ref="H23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33" spans="1:8" x14ac:dyDescent="0.35">
      <c r="A2333" s="2">
        <v>46289.388888888891</v>
      </c>
      <c r="B2333" s="9">
        <v>46289</v>
      </c>
      <c r="C2333" s="1" t="s">
        <v>12</v>
      </c>
      <c r="D2333" s="1" t="s">
        <v>8</v>
      </c>
      <c r="E2333" s="2">
        <v>46289.423402777778</v>
      </c>
      <c r="F2333" s="3">
        <f>IF(tbl[[#This Row],[First_Contact_Timestamp]]="",0,1)</f>
        <v>1</v>
      </c>
      <c r="G2333" s="5">
        <f>IF(tbl[[#This Row],[Contacted?]]=0,"",(tbl[[#This Row],[First_Contact_Timestamp]]-tbl[[#This Row],[Lead_Timestamp]])*(24*60))</f>
        <v>49.69999999855645</v>
      </c>
      <c r="H2333" s="1" t="str" cm="1">
        <f t="array" ref="H23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34" spans="1:8" x14ac:dyDescent="0.35">
      <c r="A2334" s="2">
        <v>46289.470833333333</v>
      </c>
      <c r="B2334" s="9">
        <v>46289</v>
      </c>
      <c r="C2334" s="1" t="s">
        <v>12</v>
      </c>
      <c r="D2334" s="1" t="s">
        <v>6</v>
      </c>
      <c r="E2334" s="2">
        <v>46289.488819444443</v>
      </c>
      <c r="F2334" s="3">
        <f>IF(tbl[[#This Row],[First_Contact_Timestamp]]="",0,1)</f>
        <v>1</v>
      </c>
      <c r="G2334" s="5">
        <f>IF(tbl[[#This Row],[Contacted?]]=0,"",(tbl[[#This Row],[First_Contact_Timestamp]]-tbl[[#This Row],[Lead_Timestamp]])*(24*60))</f>
        <v>25.899999998509884</v>
      </c>
      <c r="H2334" s="1" t="str" cm="1">
        <f t="array" ref="H23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35" spans="1:8" x14ac:dyDescent="0.35">
      <c r="A2335" s="2">
        <v>46289.490277777782</v>
      </c>
      <c r="B2335" s="9">
        <v>46289</v>
      </c>
      <c r="C2335" s="1" t="s">
        <v>14</v>
      </c>
      <c r="D2335" s="1" t="s">
        <v>7</v>
      </c>
      <c r="E2335" s="2">
        <v>46289.498888888891</v>
      </c>
      <c r="F2335" s="3">
        <f>IF(tbl[[#This Row],[First_Contact_Timestamp]]="",0,1)</f>
        <v>1</v>
      </c>
      <c r="G2335" s="5">
        <f>IF(tbl[[#This Row],[Contacted?]]=0,"",(tbl[[#This Row],[First_Contact_Timestamp]]-tbl[[#This Row],[Lead_Timestamp]])*(24*60))</f>
        <v>12.399999996414408</v>
      </c>
      <c r="H2335" s="1" t="str" cm="1">
        <f t="array" ref="H23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36" spans="1:8" x14ac:dyDescent="0.35">
      <c r="A2336" s="2">
        <v>46289.597222222219</v>
      </c>
      <c r="B2336" s="9">
        <v>46289</v>
      </c>
      <c r="C2336" s="1" t="s">
        <v>13</v>
      </c>
      <c r="D2336" s="1" t="s">
        <v>5</v>
      </c>
      <c r="E2336" s="2">
        <v>46289.603055555563</v>
      </c>
      <c r="F2336" s="3">
        <f>IF(tbl[[#This Row],[First_Contact_Timestamp]]="",0,1)</f>
        <v>1</v>
      </c>
      <c r="G2336" s="5">
        <f>IF(tbl[[#This Row],[Contacted?]]=0,"",(tbl[[#This Row],[First_Contact_Timestamp]]-tbl[[#This Row],[Lead_Timestamp]])*(24*60))</f>
        <v>8.4000000148080289</v>
      </c>
      <c r="H2336" s="1" t="str" cm="1">
        <f t="array" ref="H23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37" spans="1:8" x14ac:dyDescent="0.35">
      <c r="A2337" s="2">
        <v>46289.597916666673</v>
      </c>
      <c r="B2337" s="9">
        <v>46289</v>
      </c>
      <c r="C2337" s="1" t="s">
        <v>12</v>
      </c>
      <c r="D2337" s="1" t="s">
        <v>7</v>
      </c>
      <c r="E2337" s="2">
        <v>46289.631666666668</v>
      </c>
      <c r="F2337" s="3">
        <f>IF(tbl[[#This Row],[First_Contact_Timestamp]]="",0,1)</f>
        <v>1</v>
      </c>
      <c r="G2337" s="5">
        <f>IF(tbl[[#This Row],[Contacted?]]=0,"",(tbl[[#This Row],[First_Contact_Timestamp]]-tbl[[#This Row],[Lead_Timestamp]])*(24*60))</f>
        <v>48.599999992875382</v>
      </c>
      <c r="H2337" s="1" t="str" cm="1">
        <f t="array" ref="H23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38" spans="1:8" x14ac:dyDescent="0.35">
      <c r="A2338" s="2">
        <v>46289.620833333327</v>
      </c>
      <c r="B2338" s="9">
        <v>46289</v>
      </c>
      <c r="C2338" s="1" t="s">
        <v>11</v>
      </c>
      <c r="D2338" s="1" t="s">
        <v>9</v>
      </c>
      <c r="E2338" s="2">
        <v>46289.629930555559</v>
      </c>
      <c r="F2338" s="3">
        <f>IF(tbl[[#This Row],[First_Contact_Timestamp]]="",0,1)</f>
        <v>1</v>
      </c>
      <c r="G2338" s="5">
        <f>IF(tbl[[#This Row],[Contacted?]]=0,"",(tbl[[#This Row],[First_Contact_Timestamp]]-tbl[[#This Row],[Lead_Timestamp]])*(24*60))</f>
        <v>13.100000013364479</v>
      </c>
      <c r="H2338" s="1" t="str" cm="1">
        <f t="array" ref="H23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39" spans="1:8" x14ac:dyDescent="0.35">
      <c r="A2339" s="2">
        <v>46289.879861111112</v>
      </c>
      <c r="B2339" s="9">
        <v>46289</v>
      </c>
      <c r="C2339" s="1" t="s">
        <v>12</v>
      </c>
      <c r="D2339" s="1" t="s">
        <v>7</v>
      </c>
      <c r="E2339" s="2">
        <v>46289.883958333332</v>
      </c>
      <c r="F2339" s="3">
        <f>IF(tbl[[#This Row],[First_Contact_Timestamp]]="",0,1)</f>
        <v>1</v>
      </c>
      <c r="G2339" s="5">
        <f>IF(tbl[[#This Row],[Contacted?]]=0,"",(tbl[[#This Row],[First_Contact_Timestamp]]-tbl[[#This Row],[Lead_Timestamp]])*(24*60))</f>
        <v>5.8999999961815774</v>
      </c>
      <c r="H2339" s="1" t="str" cm="1">
        <f t="array" ref="H23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40" spans="1:8" x14ac:dyDescent="0.35">
      <c r="A2340" s="2">
        <v>46289.956250000003</v>
      </c>
      <c r="B2340" s="9">
        <v>46289</v>
      </c>
      <c r="C2340" s="1" t="s">
        <v>13</v>
      </c>
      <c r="D2340" s="1" t="s">
        <v>5</v>
      </c>
      <c r="E2340" s="2">
        <v>46289.975902777784</v>
      </c>
      <c r="F2340" s="3">
        <f>IF(tbl[[#This Row],[First_Contact_Timestamp]]="",0,1)</f>
        <v>1</v>
      </c>
      <c r="G2340" s="5">
        <f>IF(tbl[[#This Row],[Contacted?]]=0,"",(tbl[[#This Row],[First_Contact_Timestamp]]-tbl[[#This Row],[Lead_Timestamp]])*(24*60))</f>
        <v>28.300000004237518</v>
      </c>
      <c r="H2340" s="1" t="str" cm="1">
        <f t="array" ref="H23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41" spans="1:8" x14ac:dyDescent="0.35">
      <c r="A2341" s="2">
        <v>46289.97152777778</v>
      </c>
      <c r="B2341" s="9">
        <v>46289</v>
      </c>
      <c r="C2341" s="1" t="s">
        <v>12</v>
      </c>
      <c r="D2341" s="1" t="s">
        <v>7</v>
      </c>
      <c r="E2341" s="2">
        <v>46289.98027777778</v>
      </c>
      <c r="F2341" s="3">
        <f>IF(tbl[[#This Row],[First_Contact_Timestamp]]="",0,1)</f>
        <v>1</v>
      </c>
      <c r="G2341" s="5">
        <f>IF(tbl[[#This Row],[Contacted?]]=0,"",(tbl[[#This Row],[First_Contact_Timestamp]]-tbl[[#This Row],[Lead_Timestamp]])*(24*60))</f>
        <v>12.600000001257285</v>
      </c>
      <c r="H2341" s="1" t="str" cm="1">
        <f t="array" ref="H23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42" spans="1:8" x14ac:dyDescent="0.35">
      <c r="A2342" s="2">
        <v>46290.090277777781</v>
      </c>
      <c r="B2342" s="9">
        <v>46290</v>
      </c>
      <c r="C2342" s="1" t="s">
        <v>11</v>
      </c>
      <c r="D2342" s="1" t="s">
        <v>9</v>
      </c>
      <c r="E2342" s="2">
        <v>46290.093680555547</v>
      </c>
      <c r="F2342" s="3">
        <f>IF(tbl[[#This Row],[First_Contact_Timestamp]]="",0,1)</f>
        <v>1</v>
      </c>
      <c r="G2342" s="5">
        <f>IF(tbl[[#This Row],[Contacted?]]=0,"",(tbl[[#This Row],[First_Contact_Timestamp]]-tbl[[#This Row],[Lead_Timestamp]])*(24*60))</f>
        <v>4.8999999824445695</v>
      </c>
      <c r="H2342" s="1" t="str" cm="1">
        <f t="array" ref="H23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43" spans="1:8" x14ac:dyDescent="0.35">
      <c r="A2343" s="2">
        <v>46290.199305555558</v>
      </c>
      <c r="B2343" s="9">
        <v>46290</v>
      </c>
      <c r="C2343" s="1" t="s">
        <v>12</v>
      </c>
      <c r="D2343" s="1" t="s">
        <v>7</v>
      </c>
      <c r="E2343" s="2">
        <v>46290.201597222222</v>
      </c>
      <c r="F2343" s="3">
        <f>IF(tbl[[#This Row],[First_Contact_Timestamp]]="",0,1)</f>
        <v>1</v>
      </c>
      <c r="G2343" s="5">
        <f>IF(tbl[[#This Row],[Contacted?]]=0,"",(tbl[[#This Row],[First_Contact_Timestamp]]-tbl[[#This Row],[Lead_Timestamp]])*(24*60))</f>
        <v>3.2999999960884452</v>
      </c>
      <c r="H2343" s="1" t="str" cm="1">
        <f t="array" ref="H23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44" spans="1:8" x14ac:dyDescent="0.35">
      <c r="A2344" s="2">
        <v>46290.213888888888</v>
      </c>
      <c r="B2344" s="9">
        <v>46290</v>
      </c>
      <c r="C2344" s="1" t="s">
        <v>11</v>
      </c>
      <c r="D2344" s="1" t="s">
        <v>7</v>
      </c>
      <c r="E2344" s="2">
        <v>46290.258125</v>
      </c>
      <c r="F2344" s="3">
        <f>IF(tbl[[#This Row],[First_Contact_Timestamp]]="",0,1)</f>
        <v>1</v>
      </c>
      <c r="G2344" s="5">
        <f>IF(tbl[[#This Row],[Contacted?]]=0,"",(tbl[[#This Row],[First_Contact_Timestamp]]-tbl[[#This Row],[Lead_Timestamp]])*(24*60))</f>
        <v>63.70000000228174</v>
      </c>
      <c r="H2344" s="1" t="str" cm="1">
        <f t="array" ref="H23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345" spans="1:8" x14ac:dyDescent="0.35">
      <c r="A2345" s="2">
        <v>46290.46875</v>
      </c>
      <c r="B2345" s="9">
        <v>46290</v>
      </c>
      <c r="C2345" s="1" t="s">
        <v>13</v>
      </c>
      <c r="D2345" s="1" t="s">
        <v>7</v>
      </c>
      <c r="E2345" s="2">
        <v>46290.475277777783</v>
      </c>
      <c r="F2345" s="3">
        <f>IF(tbl[[#This Row],[First_Contact_Timestamp]]="",0,1)</f>
        <v>1</v>
      </c>
      <c r="G2345" s="5">
        <f>IF(tbl[[#This Row],[Contacted?]]=0,"",(tbl[[#This Row],[First_Contact_Timestamp]]-tbl[[#This Row],[Lead_Timestamp]])*(24*60))</f>
        <v>9.400000007590279</v>
      </c>
      <c r="H2345" s="1" t="str" cm="1">
        <f t="array" ref="H23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46" spans="1:8" x14ac:dyDescent="0.35">
      <c r="A2346" s="2">
        <v>46290.611111111109</v>
      </c>
      <c r="B2346" s="9">
        <v>46290</v>
      </c>
      <c r="C2346" s="1" t="s">
        <v>13</v>
      </c>
      <c r="D2346" s="1" t="s">
        <v>5</v>
      </c>
      <c r="E2346" s="2">
        <v>46290.616805555554</v>
      </c>
      <c r="F2346" s="3">
        <f>IF(tbl[[#This Row],[First_Contact_Timestamp]]="",0,1)</f>
        <v>1</v>
      </c>
      <c r="G2346" s="5">
        <f>IF(tbl[[#This Row],[Contacted?]]=0,"",(tbl[[#This Row],[First_Contact_Timestamp]]-tbl[[#This Row],[Lead_Timestamp]])*(24*60))</f>
        <v>8.1999999994877726</v>
      </c>
      <c r="H2346" s="1" t="str" cm="1">
        <f t="array" ref="H23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47" spans="1:8" x14ac:dyDescent="0.35">
      <c r="A2347" s="2">
        <v>46290.63958333333</v>
      </c>
      <c r="B2347" s="9">
        <v>46290</v>
      </c>
      <c r="C2347" s="1" t="s">
        <v>13</v>
      </c>
      <c r="D2347" s="1" t="s">
        <v>6</v>
      </c>
      <c r="E2347" s="2">
        <v>46290.640833333331</v>
      </c>
      <c r="F2347" s="3">
        <f>IF(tbl[[#This Row],[First_Contact_Timestamp]]="",0,1)</f>
        <v>1</v>
      </c>
      <c r="G2347" s="5">
        <f>IF(tbl[[#This Row],[Contacted?]]=0,"",(tbl[[#This Row],[First_Contact_Timestamp]]-tbl[[#This Row],[Lead_Timestamp]])*(24*60))</f>
        <v>1.8000000016763806</v>
      </c>
      <c r="H2347" s="1" t="str" cm="1">
        <f t="array" ref="H23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48" spans="1:8" x14ac:dyDescent="0.35">
      <c r="A2348" s="2">
        <v>46290.739583333343</v>
      </c>
      <c r="B2348" s="9">
        <v>46290</v>
      </c>
      <c r="C2348" s="1" t="s">
        <v>14</v>
      </c>
      <c r="D2348" s="1" t="s">
        <v>9</v>
      </c>
      <c r="E2348" s="2">
        <v>46290.773680555547</v>
      </c>
      <c r="F2348" s="3">
        <f>IF(tbl[[#This Row],[First_Contact_Timestamp]]="",0,1)</f>
        <v>1</v>
      </c>
      <c r="G2348" s="5">
        <f>IF(tbl[[#This Row],[Contacted?]]=0,"",(tbl[[#This Row],[First_Contact_Timestamp]]-tbl[[#This Row],[Lead_Timestamp]])*(24*60))</f>
        <v>49.099999973550439</v>
      </c>
      <c r="H2348" s="1" t="str" cm="1">
        <f t="array" ref="H23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49" spans="1:8" x14ac:dyDescent="0.35">
      <c r="A2349" s="2">
        <v>46290.861111111109</v>
      </c>
      <c r="B2349" s="9">
        <v>46290</v>
      </c>
      <c r="C2349" s="1" t="s">
        <v>12</v>
      </c>
      <c r="D2349" s="1" t="s">
        <v>8</v>
      </c>
      <c r="E2349" s="2">
        <v>46290.86645833333</v>
      </c>
      <c r="F2349" s="3">
        <f>IF(tbl[[#This Row],[First_Contact_Timestamp]]="",0,1)</f>
        <v>1</v>
      </c>
      <c r="G2349" s="5">
        <f>IF(tbl[[#This Row],[Contacted?]]=0,"",(tbl[[#This Row],[First_Contact_Timestamp]]-tbl[[#This Row],[Lead_Timestamp]])*(24*60))</f>
        <v>7.6999999978579581</v>
      </c>
      <c r="H2349" s="1" t="str" cm="1">
        <f t="array" ref="H23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50" spans="1:8" x14ac:dyDescent="0.35">
      <c r="A2350" s="2">
        <v>46291.084722222222</v>
      </c>
      <c r="B2350" s="9">
        <v>46291</v>
      </c>
      <c r="C2350" s="1" t="s">
        <v>11</v>
      </c>
      <c r="D2350" s="1" t="s">
        <v>8</v>
      </c>
      <c r="F2350" s="3">
        <f>IF(tbl[[#This Row],[First_Contact_Timestamp]]="",0,1)</f>
        <v>0</v>
      </c>
      <c r="G2350" s="5" t="str">
        <f>IF(tbl[[#This Row],[Contacted?]]=0,"",(tbl[[#This Row],[First_Contact_Timestamp]]-tbl[[#This Row],[Lead_Timestamp]])*(24*60))</f>
        <v/>
      </c>
      <c r="H2350" s="1" t="str" cm="1">
        <f t="array" ref="H23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51" spans="1:8" x14ac:dyDescent="0.35">
      <c r="A2351" s="2">
        <v>46291.099305555559</v>
      </c>
      <c r="B2351" s="9">
        <v>46291</v>
      </c>
      <c r="C2351" s="1" t="s">
        <v>10</v>
      </c>
      <c r="D2351" s="1" t="s">
        <v>7</v>
      </c>
      <c r="E2351" s="2">
        <v>46291.184583333343</v>
      </c>
      <c r="F2351" s="3">
        <f>IF(tbl[[#This Row],[First_Contact_Timestamp]]="",0,1)</f>
        <v>1</v>
      </c>
      <c r="G2351" s="5">
        <f>IF(tbl[[#This Row],[Contacted?]]=0,"",(tbl[[#This Row],[First_Contact_Timestamp]]-tbl[[#This Row],[Lead_Timestamp]])*(24*60))</f>
        <v>122.80000000842847</v>
      </c>
      <c r="H2351" s="1" t="str" cm="1">
        <f t="array" ref="H23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352" spans="1:8" x14ac:dyDescent="0.35">
      <c r="A2352" s="2">
        <v>46291.136805555558</v>
      </c>
      <c r="B2352" s="9">
        <v>46291</v>
      </c>
      <c r="C2352" s="1" t="s">
        <v>11</v>
      </c>
      <c r="D2352" s="1" t="s">
        <v>6</v>
      </c>
      <c r="E2352" s="2">
        <v>46291.151944444442</v>
      </c>
      <c r="F2352" s="3">
        <f>IF(tbl[[#This Row],[First_Contact_Timestamp]]="",0,1)</f>
        <v>1</v>
      </c>
      <c r="G2352" s="5">
        <f>IF(tbl[[#This Row],[Contacted?]]=0,"",(tbl[[#This Row],[First_Contact_Timestamp]]-tbl[[#This Row],[Lead_Timestamp]])*(24*60))</f>
        <v>21.799999993527308</v>
      </c>
      <c r="H2352" s="1" t="str" cm="1">
        <f t="array" ref="H23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53" spans="1:8" x14ac:dyDescent="0.35">
      <c r="A2353" s="2">
        <v>46291.168055555558</v>
      </c>
      <c r="B2353" s="9">
        <v>46291</v>
      </c>
      <c r="C2353" s="1" t="s">
        <v>10</v>
      </c>
      <c r="D2353" s="1" t="s">
        <v>7</v>
      </c>
      <c r="E2353" s="2">
        <v>46291.20826388889</v>
      </c>
      <c r="F2353" s="3">
        <f>IF(tbl[[#This Row],[First_Contact_Timestamp]]="",0,1)</f>
        <v>1</v>
      </c>
      <c r="G2353" s="5">
        <f>IF(tbl[[#This Row],[Contacted?]]=0,"",(tbl[[#This Row],[First_Contact_Timestamp]]-tbl[[#This Row],[Lead_Timestamp]])*(24*60))</f>
        <v>57.899999998044223</v>
      </c>
      <c r="H2353" s="1" t="str" cm="1">
        <f t="array" ref="H23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54" spans="1:8" x14ac:dyDescent="0.35">
      <c r="A2354" s="2">
        <v>46291.206250000003</v>
      </c>
      <c r="B2354" s="9">
        <v>46291</v>
      </c>
      <c r="C2354" s="1" t="s">
        <v>14</v>
      </c>
      <c r="D2354" s="1" t="s">
        <v>5</v>
      </c>
      <c r="E2354" s="2">
        <v>46291.219097222223</v>
      </c>
      <c r="F2354" s="3">
        <f>IF(tbl[[#This Row],[First_Contact_Timestamp]]="",0,1)</f>
        <v>1</v>
      </c>
      <c r="G2354" s="5">
        <f>IF(tbl[[#This Row],[Contacted?]]=0,"",(tbl[[#This Row],[First_Contact_Timestamp]]-tbl[[#This Row],[Lead_Timestamp]])*(24*60))</f>
        <v>18.499999997438863</v>
      </c>
      <c r="H2354" s="1" t="str" cm="1">
        <f t="array" ref="H23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55" spans="1:8" x14ac:dyDescent="0.35">
      <c r="A2355" s="2">
        <v>46291.284722222219</v>
      </c>
      <c r="B2355" s="9">
        <v>46291</v>
      </c>
      <c r="C2355" s="1" t="s">
        <v>14</v>
      </c>
      <c r="D2355" s="1" t="s">
        <v>8</v>
      </c>
      <c r="E2355" s="2">
        <v>46291.292361111111</v>
      </c>
      <c r="F2355" s="3">
        <f>IF(tbl[[#This Row],[First_Contact_Timestamp]]="",0,1)</f>
        <v>1</v>
      </c>
      <c r="G2355" s="5">
        <f>IF(tbl[[#This Row],[Contacted?]]=0,"",(tbl[[#This Row],[First_Contact_Timestamp]]-tbl[[#This Row],[Lead_Timestamp]])*(24*60))</f>
        <v>11.000000004423782</v>
      </c>
      <c r="H2355" s="1" t="str" cm="1">
        <f t="array" ref="H23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56" spans="1:8" x14ac:dyDescent="0.35">
      <c r="A2356" s="2">
        <v>46291.319444444453</v>
      </c>
      <c r="B2356" s="9">
        <v>46291</v>
      </c>
      <c r="C2356" s="1" t="s">
        <v>10</v>
      </c>
      <c r="D2356" s="1" t="s">
        <v>9</v>
      </c>
      <c r="E2356" s="2">
        <v>46291.343333333331</v>
      </c>
      <c r="F2356" s="3">
        <f>IF(tbl[[#This Row],[First_Contact_Timestamp]]="",0,1)</f>
        <v>1</v>
      </c>
      <c r="G2356" s="5">
        <f>IF(tbl[[#This Row],[Contacted?]]=0,"",(tbl[[#This Row],[First_Contact_Timestamp]]-tbl[[#This Row],[Lead_Timestamp]])*(24*60))</f>
        <v>34.399999984307215</v>
      </c>
      <c r="H2356" s="1" t="str" cm="1">
        <f t="array" ref="H23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57" spans="1:8" x14ac:dyDescent="0.35">
      <c r="A2357" s="2">
        <v>46291.413888888892</v>
      </c>
      <c r="B2357" s="9">
        <v>46291</v>
      </c>
      <c r="C2357" s="1" t="s">
        <v>13</v>
      </c>
      <c r="D2357" s="1" t="s">
        <v>6</v>
      </c>
      <c r="E2357" s="2">
        <v>46291.416458333333</v>
      </c>
      <c r="F2357" s="3">
        <f>IF(tbl[[#This Row],[First_Contact_Timestamp]]="",0,1)</f>
        <v>1</v>
      </c>
      <c r="G2357" s="5">
        <f>IF(tbl[[#This Row],[Contacted?]]=0,"",(tbl[[#This Row],[First_Contact_Timestamp]]-tbl[[#This Row],[Lead_Timestamp]])*(24*60))</f>
        <v>3.699999995296821</v>
      </c>
      <c r="H2357" s="1" t="str" cm="1">
        <f t="array" ref="H23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58" spans="1:8" x14ac:dyDescent="0.35">
      <c r="A2358" s="2">
        <v>46291.452777777777</v>
      </c>
      <c r="B2358" s="9">
        <v>46291</v>
      </c>
      <c r="C2358" s="1" t="s">
        <v>14</v>
      </c>
      <c r="D2358" s="1" t="s">
        <v>7</v>
      </c>
      <c r="E2358" s="2">
        <v>46291.470902777779</v>
      </c>
      <c r="F2358" s="3">
        <f>IF(tbl[[#This Row],[First_Contact_Timestamp]]="",0,1)</f>
        <v>1</v>
      </c>
      <c r="G2358" s="5">
        <f>IF(tbl[[#This Row],[Contacted?]]=0,"",(tbl[[#This Row],[First_Contact_Timestamp]]-tbl[[#This Row],[Lead_Timestamp]])*(24*60))</f>
        <v>26.100000003352761</v>
      </c>
      <c r="H2358" s="1" t="str" cm="1">
        <f t="array" ref="H23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59" spans="1:8" x14ac:dyDescent="0.35">
      <c r="A2359" s="2">
        <v>46291.457638888889</v>
      </c>
      <c r="B2359" s="9">
        <v>46291</v>
      </c>
      <c r="C2359" s="1" t="s">
        <v>14</v>
      </c>
      <c r="D2359" s="1" t="s">
        <v>9</v>
      </c>
      <c r="E2359" s="2">
        <v>46291.496527777781</v>
      </c>
      <c r="F2359" s="3">
        <f>IF(tbl[[#This Row],[First_Contact_Timestamp]]="",0,1)</f>
        <v>1</v>
      </c>
      <c r="G2359" s="5">
        <f>IF(tbl[[#This Row],[Contacted?]]=0,"",(tbl[[#This Row],[First_Contact_Timestamp]]-tbl[[#This Row],[Lead_Timestamp]])*(24*60))</f>
        <v>56.000000004423782</v>
      </c>
      <c r="H2359" s="1" t="str" cm="1">
        <f t="array" ref="H23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60" spans="1:8" x14ac:dyDescent="0.35">
      <c r="A2360" s="2">
        <v>46291.480555555558</v>
      </c>
      <c r="B2360" s="9">
        <v>46291</v>
      </c>
      <c r="C2360" s="1" t="s">
        <v>11</v>
      </c>
      <c r="D2360" s="1" t="s">
        <v>8</v>
      </c>
      <c r="E2360" s="2">
        <v>46291.491111111107</v>
      </c>
      <c r="F2360" s="3">
        <f>IF(tbl[[#This Row],[First_Contact_Timestamp]]="",0,1)</f>
        <v>1</v>
      </c>
      <c r="G2360" s="5">
        <f>IF(tbl[[#This Row],[Contacted?]]=0,"",(tbl[[#This Row],[First_Contact_Timestamp]]-tbl[[#This Row],[Lead_Timestamp]])*(24*60))</f>
        <v>15.199999990873039</v>
      </c>
      <c r="H2360" s="1" t="str" cm="1">
        <f t="array" ref="H23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61" spans="1:8" x14ac:dyDescent="0.35">
      <c r="A2361" s="2">
        <v>46291.486111111109</v>
      </c>
      <c r="B2361" s="9">
        <v>46291</v>
      </c>
      <c r="C2361" s="1" t="s">
        <v>13</v>
      </c>
      <c r="D2361" s="1" t="s">
        <v>8</v>
      </c>
      <c r="E2361" s="2">
        <v>46291.490763888891</v>
      </c>
      <c r="F2361" s="3">
        <f>IF(tbl[[#This Row],[First_Contact_Timestamp]]="",0,1)</f>
        <v>1</v>
      </c>
      <c r="G2361" s="5">
        <f>IF(tbl[[#This Row],[Contacted?]]=0,"",(tbl[[#This Row],[First_Contact_Timestamp]]-tbl[[#This Row],[Lead_Timestamp]])*(24*60))</f>
        <v>6.700000005075708</v>
      </c>
      <c r="H2361" s="1" t="str" cm="1">
        <f t="array" ref="H23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62" spans="1:8" x14ac:dyDescent="0.35">
      <c r="A2362" s="2">
        <v>46291.594444444447</v>
      </c>
      <c r="B2362" s="9">
        <v>46291</v>
      </c>
      <c r="C2362" s="1" t="s">
        <v>11</v>
      </c>
      <c r="D2362" s="1" t="s">
        <v>5</v>
      </c>
      <c r="E2362" s="2">
        <v>46291.613402777781</v>
      </c>
      <c r="F2362" s="3">
        <f>IF(tbl[[#This Row],[First_Contact_Timestamp]]="",0,1)</f>
        <v>1</v>
      </c>
      <c r="G2362" s="5">
        <f>IF(tbl[[#This Row],[Contacted?]]=0,"",(tbl[[#This Row],[First_Contact_Timestamp]]-tbl[[#This Row],[Lead_Timestamp]])*(24*60))</f>
        <v>27.300000000977889</v>
      </c>
      <c r="H2362" s="1" t="str" cm="1">
        <f t="array" ref="H23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63" spans="1:8" x14ac:dyDescent="0.35">
      <c r="A2363" s="2">
        <v>46291.709027777782</v>
      </c>
      <c r="B2363" s="9">
        <v>46291</v>
      </c>
      <c r="C2363" s="1" t="s">
        <v>12</v>
      </c>
      <c r="D2363" s="1" t="s">
        <v>7</v>
      </c>
      <c r="E2363" s="2">
        <v>46291.711458333331</v>
      </c>
      <c r="F2363" s="3">
        <f>IF(tbl[[#This Row],[First_Contact_Timestamp]]="",0,1)</f>
        <v>1</v>
      </c>
      <c r="G2363" s="5">
        <f>IF(tbl[[#This Row],[Contacted?]]=0,"",(tbl[[#This Row],[First_Contact_Timestamp]]-tbl[[#This Row],[Lead_Timestamp]])*(24*60))</f>
        <v>3.4999999904539436</v>
      </c>
      <c r="H2363" s="1" t="str" cm="1">
        <f t="array" ref="H23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64" spans="1:8" x14ac:dyDescent="0.35">
      <c r="A2364" s="2">
        <v>46292.02847222222</v>
      </c>
      <c r="B2364" s="9">
        <v>46292</v>
      </c>
      <c r="C2364" s="1" t="s">
        <v>13</v>
      </c>
      <c r="D2364" s="1" t="s">
        <v>7</v>
      </c>
      <c r="F2364" s="3">
        <f>IF(tbl[[#This Row],[First_Contact_Timestamp]]="",0,1)</f>
        <v>0</v>
      </c>
      <c r="G2364" s="5" t="str">
        <f>IF(tbl[[#This Row],[Contacted?]]=0,"",(tbl[[#This Row],[First_Contact_Timestamp]]-tbl[[#This Row],[Lead_Timestamp]])*(24*60))</f>
        <v/>
      </c>
      <c r="H2364" s="1" t="str" cm="1">
        <f t="array" ref="H23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65" spans="1:8" x14ac:dyDescent="0.35">
      <c r="A2365" s="2">
        <v>46292.051388888889</v>
      </c>
      <c r="B2365" s="9">
        <v>46292</v>
      </c>
      <c r="C2365" s="1" t="s">
        <v>13</v>
      </c>
      <c r="D2365" s="1" t="s">
        <v>8</v>
      </c>
      <c r="E2365" s="2">
        <v>46292.068194444437</v>
      </c>
      <c r="F2365" s="3">
        <f>IF(tbl[[#This Row],[First_Contact_Timestamp]]="",0,1)</f>
        <v>1</v>
      </c>
      <c r="G2365" s="5">
        <f>IF(tbl[[#This Row],[Contacted?]]=0,"",(tbl[[#This Row],[First_Contact_Timestamp]]-tbl[[#This Row],[Lead_Timestamp]])*(24*60))</f>
        <v>24.199999988777563</v>
      </c>
      <c r="H2365" s="1" t="str" cm="1">
        <f t="array" ref="H23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66" spans="1:8" x14ac:dyDescent="0.35">
      <c r="A2366" s="2">
        <v>46292.106944444437</v>
      </c>
      <c r="B2366" s="9">
        <v>46292</v>
      </c>
      <c r="C2366" s="1" t="s">
        <v>12</v>
      </c>
      <c r="D2366" s="1" t="s">
        <v>9</v>
      </c>
      <c r="E2366" s="2">
        <v>46292.110208333332</v>
      </c>
      <c r="F2366" s="3">
        <f>IF(tbl[[#This Row],[First_Contact_Timestamp]]="",0,1)</f>
        <v>1</v>
      </c>
      <c r="G2366" s="5">
        <f>IF(tbl[[#This Row],[Contacted?]]=0,"",(tbl[[#This Row],[First_Contact_Timestamp]]-tbl[[#This Row],[Lead_Timestamp]])*(24*60))</f>
        <v>4.700000009033829</v>
      </c>
      <c r="H2366" s="1" t="str" cm="1">
        <f t="array" ref="H23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67" spans="1:8" x14ac:dyDescent="0.35">
      <c r="A2367" s="2">
        <v>46292.324305555558</v>
      </c>
      <c r="B2367" s="9">
        <v>46292</v>
      </c>
      <c r="C2367" s="1" t="s">
        <v>13</v>
      </c>
      <c r="D2367" s="1" t="s">
        <v>9</v>
      </c>
      <c r="E2367" s="2">
        <v>46292.327222222222</v>
      </c>
      <c r="F2367" s="3">
        <f>IF(tbl[[#This Row],[First_Contact_Timestamp]]="",0,1)</f>
        <v>1</v>
      </c>
      <c r="G2367" s="5">
        <f>IF(tbl[[#This Row],[Contacted?]]=0,"",(tbl[[#This Row],[First_Contact_Timestamp]]-tbl[[#This Row],[Lead_Timestamp]])*(24*60))</f>
        <v>4.1999999969266355</v>
      </c>
      <c r="H2367" s="1" t="str" cm="1">
        <f t="array" ref="H23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68" spans="1:8" x14ac:dyDescent="0.35">
      <c r="A2368" s="2">
        <v>46292.49722222222</v>
      </c>
      <c r="B2368" s="9">
        <v>46292</v>
      </c>
      <c r="C2368" s="1" t="s">
        <v>13</v>
      </c>
      <c r="D2368" s="1" t="s">
        <v>5</v>
      </c>
      <c r="E2368" s="2">
        <v>46292.520069444443</v>
      </c>
      <c r="F2368" s="3">
        <f>IF(tbl[[#This Row],[First_Contact_Timestamp]]="",0,1)</f>
        <v>1</v>
      </c>
      <c r="G2368" s="5">
        <f>IF(tbl[[#This Row],[Contacted?]]=0,"",(tbl[[#This Row],[First_Contact_Timestamp]]-tbl[[#This Row],[Lead_Timestamp]])*(24*60))</f>
        <v>32.900000000372529</v>
      </c>
      <c r="H2368" s="1" t="str" cm="1">
        <f t="array" ref="H23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69" spans="1:8" x14ac:dyDescent="0.35">
      <c r="A2369" s="2">
        <v>46292.649305555547</v>
      </c>
      <c r="B2369" s="9">
        <v>46292</v>
      </c>
      <c r="C2369" s="1" t="s">
        <v>12</v>
      </c>
      <c r="D2369" s="1" t="s">
        <v>8</v>
      </c>
      <c r="E2369" s="2">
        <v>46292.655486111107</v>
      </c>
      <c r="F2369" s="3">
        <f>IF(tbl[[#This Row],[First_Contact_Timestamp]]="",0,1)</f>
        <v>1</v>
      </c>
      <c r="G2369" s="5">
        <f>IF(tbl[[#This Row],[Contacted?]]=0,"",(tbl[[#This Row],[First_Contact_Timestamp]]-tbl[[#This Row],[Lead_Timestamp]])*(24*60))</f>
        <v>8.9000000059604645</v>
      </c>
      <c r="H2369" s="1" t="str" cm="1">
        <f t="array" ref="H23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70" spans="1:8" x14ac:dyDescent="0.35">
      <c r="A2370" s="2">
        <v>46292.798611111109</v>
      </c>
      <c r="B2370" s="9">
        <v>46292</v>
      </c>
      <c r="C2370" s="1" t="s">
        <v>11</v>
      </c>
      <c r="D2370" s="1" t="s">
        <v>6</v>
      </c>
      <c r="E2370" s="2">
        <v>46292.801666666674</v>
      </c>
      <c r="F2370" s="3">
        <f>IF(tbl[[#This Row],[First_Contact_Timestamp]]="",0,1)</f>
        <v>1</v>
      </c>
      <c r="G2370" s="5">
        <f>IF(tbl[[#This Row],[Contacted?]]=0,"",(tbl[[#This Row],[First_Contact_Timestamp]]-tbl[[#This Row],[Lead_Timestamp]])*(24*60))</f>
        <v>4.4000000122468919</v>
      </c>
      <c r="H2370" s="1" t="str" cm="1">
        <f t="array" ref="H23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71" spans="1:8" x14ac:dyDescent="0.35">
      <c r="A2371" s="2">
        <v>46292.826388888891</v>
      </c>
      <c r="B2371" s="9">
        <v>46292</v>
      </c>
      <c r="C2371" s="1" t="s">
        <v>12</v>
      </c>
      <c r="D2371" s="1" t="s">
        <v>8</v>
      </c>
      <c r="F2371" s="3">
        <f>IF(tbl[[#This Row],[First_Contact_Timestamp]]="",0,1)</f>
        <v>0</v>
      </c>
      <c r="G2371" s="5" t="str">
        <f>IF(tbl[[#This Row],[Contacted?]]=0,"",(tbl[[#This Row],[First_Contact_Timestamp]]-tbl[[#This Row],[Lead_Timestamp]])*(24*60))</f>
        <v/>
      </c>
      <c r="H2371" s="1" t="str" cm="1">
        <f t="array" ref="H23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72" spans="1:8" x14ac:dyDescent="0.35">
      <c r="A2372" s="2">
        <v>46292.855555555558</v>
      </c>
      <c r="B2372" s="9">
        <v>46292</v>
      </c>
      <c r="C2372" s="1" t="s">
        <v>13</v>
      </c>
      <c r="D2372" s="1" t="s">
        <v>8</v>
      </c>
      <c r="E2372" s="2">
        <v>46292.879652777781</v>
      </c>
      <c r="F2372" s="3">
        <f>IF(tbl[[#This Row],[First_Contact_Timestamp]]="",0,1)</f>
        <v>1</v>
      </c>
      <c r="G2372" s="5">
        <f>IF(tbl[[#This Row],[Contacted?]]=0,"",(tbl[[#This Row],[First_Contact_Timestamp]]-tbl[[#This Row],[Lead_Timestamp]])*(24*60))</f>
        <v>34.70000000204891</v>
      </c>
      <c r="H2372" s="1" t="str" cm="1">
        <f t="array" ref="H23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73" spans="1:8" x14ac:dyDescent="0.35">
      <c r="A2373" s="2">
        <v>46292.894444444442</v>
      </c>
      <c r="B2373" s="9">
        <v>46292</v>
      </c>
      <c r="C2373" s="1" t="s">
        <v>13</v>
      </c>
      <c r="D2373" s="1" t="s">
        <v>6</v>
      </c>
      <c r="E2373" s="2">
        <v>46292.900625000002</v>
      </c>
      <c r="F2373" s="3">
        <f>IF(tbl[[#This Row],[First_Contact_Timestamp]]="",0,1)</f>
        <v>1</v>
      </c>
      <c r="G2373" s="5">
        <f>IF(tbl[[#This Row],[Contacted?]]=0,"",(tbl[[#This Row],[First_Contact_Timestamp]]-tbl[[#This Row],[Lead_Timestamp]])*(24*60))</f>
        <v>8.9000000059604645</v>
      </c>
      <c r="H2373" s="1" t="str" cm="1">
        <f t="array" ref="H23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74" spans="1:8" x14ac:dyDescent="0.35">
      <c r="A2374" s="2">
        <v>46292.960416666669</v>
      </c>
      <c r="B2374" s="9">
        <v>46292</v>
      </c>
      <c r="C2374" s="1" t="s">
        <v>11</v>
      </c>
      <c r="D2374" s="1" t="s">
        <v>9</v>
      </c>
      <c r="E2374" s="2">
        <v>46292.964305555557</v>
      </c>
      <c r="F2374" s="3">
        <f>IF(tbl[[#This Row],[First_Contact_Timestamp]]="",0,1)</f>
        <v>1</v>
      </c>
      <c r="G2374" s="5">
        <f>IF(tbl[[#This Row],[Contacted?]]=0,"",(tbl[[#This Row],[First_Contact_Timestamp]]-tbl[[#This Row],[Lead_Timestamp]])*(24*60))</f>
        <v>5.5999999993946403</v>
      </c>
      <c r="H2374" s="1" t="str" cm="1">
        <f t="array" ref="H23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75" spans="1:8" x14ac:dyDescent="0.35">
      <c r="A2375" s="2">
        <v>46293.017361111109</v>
      </c>
      <c r="B2375" s="9">
        <v>46293</v>
      </c>
      <c r="C2375" s="1" t="s">
        <v>13</v>
      </c>
      <c r="D2375" s="1" t="s">
        <v>5</v>
      </c>
      <c r="E2375" s="2">
        <v>46293.038194444453</v>
      </c>
      <c r="F2375" s="3">
        <f>IF(tbl[[#This Row],[First_Contact_Timestamp]]="",0,1)</f>
        <v>1</v>
      </c>
      <c r="G2375" s="5">
        <f>IF(tbl[[#This Row],[Contacted?]]=0,"",(tbl[[#This Row],[First_Contact_Timestamp]]-tbl[[#This Row],[Lead_Timestamp]])*(24*60))</f>
        <v>30.000000013969839</v>
      </c>
      <c r="H2375" s="1" t="str" cm="1">
        <f t="array" ref="H23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76" spans="1:8" x14ac:dyDescent="0.35">
      <c r="A2376" s="2">
        <v>46293.15</v>
      </c>
      <c r="B2376" s="9">
        <v>46293</v>
      </c>
      <c r="C2376" s="1" t="s">
        <v>10</v>
      </c>
      <c r="D2376" s="1" t="s">
        <v>8</v>
      </c>
      <c r="E2376" s="2">
        <v>46293.153541666667</v>
      </c>
      <c r="F2376" s="3">
        <f>IF(tbl[[#This Row],[First_Contact_Timestamp]]="",0,1)</f>
        <v>1</v>
      </c>
      <c r="G2376" s="5">
        <f>IF(tbl[[#This Row],[Contacted?]]=0,"",(tbl[[#This Row],[First_Contact_Timestamp]]-tbl[[#This Row],[Lead_Timestamp]])*(24*60))</f>
        <v>5.0999999977648258</v>
      </c>
      <c r="H2376" s="1" t="str" cm="1">
        <f t="array" ref="H23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77" spans="1:8" x14ac:dyDescent="0.35">
      <c r="A2377" s="2">
        <v>46293.387499999997</v>
      </c>
      <c r="B2377" s="9">
        <v>46293</v>
      </c>
      <c r="C2377" s="1" t="s">
        <v>10</v>
      </c>
      <c r="D2377" s="1" t="s">
        <v>5</v>
      </c>
      <c r="F2377" s="3">
        <f>IF(tbl[[#This Row],[First_Contact_Timestamp]]="",0,1)</f>
        <v>0</v>
      </c>
      <c r="G2377" s="5" t="str">
        <f>IF(tbl[[#This Row],[Contacted?]]=0,"",(tbl[[#This Row],[First_Contact_Timestamp]]-tbl[[#This Row],[Lead_Timestamp]])*(24*60))</f>
        <v/>
      </c>
      <c r="H2377" s="1" t="str" cm="1">
        <f t="array" ref="H23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78" spans="1:8" x14ac:dyDescent="0.35">
      <c r="A2378" s="2">
        <v>46293.476388888892</v>
      </c>
      <c r="B2378" s="9">
        <v>46293</v>
      </c>
      <c r="C2378" s="1" t="s">
        <v>10</v>
      </c>
      <c r="D2378" s="1" t="s">
        <v>6</v>
      </c>
      <c r="E2378" s="2">
        <v>46293.483194444438</v>
      </c>
      <c r="F2378" s="3">
        <f>IF(tbl[[#This Row],[First_Contact_Timestamp]]="",0,1)</f>
        <v>1</v>
      </c>
      <c r="G2378" s="5">
        <f>IF(tbl[[#This Row],[Contacted?]]=0,"",(tbl[[#This Row],[First_Contact_Timestamp]]-tbl[[#This Row],[Lead_Timestamp]])*(24*60))</f>
        <v>9.7999999858438969</v>
      </c>
      <c r="H2378" s="1" t="str" cm="1">
        <f t="array" ref="H23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79" spans="1:8" x14ac:dyDescent="0.35">
      <c r="A2379" s="2">
        <v>46294.068055555559</v>
      </c>
      <c r="B2379" s="9">
        <v>46294</v>
      </c>
      <c r="C2379" s="1" t="s">
        <v>13</v>
      </c>
      <c r="D2379" s="1" t="s">
        <v>6</v>
      </c>
      <c r="E2379" s="2">
        <v>46294.071805555563</v>
      </c>
      <c r="F2379" s="3">
        <f>IF(tbl[[#This Row],[First_Contact_Timestamp]]="",0,1)</f>
        <v>1</v>
      </c>
      <c r="G2379" s="5">
        <f>IF(tbl[[#This Row],[Contacted?]]=0,"",(tbl[[#This Row],[First_Contact_Timestamp]]-tbl[[#This Row],[Lead_Timestamp]])*(24*60))</f>
        <v>5.4000000050291419</v>
      </c>
      <c r="H2379" s="1" t="str" cm="1">
        <f t="array" ref="H23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80" spans="1:8" x14ac:dyDescent="0.35">
      <c r="A2380" s="2">
        <v>46294.12777777778</v>
      </c>
      <c r="B2380" s="9">
        <v>46294</v>
      </c>
      <c r="C2380" s="1" t="s">
        <v>14</v>
      </c>
      <c r="D2380" s="1" t="s">
        <v>9</v>
      </c>
      <c r="E2380" s="2">
        <v>46294.187222222223</v>
      </c>
      <c r="F2380" s="3">
        <f>IF(tbl[[#This Row],[First_Contact_Timestamp]]="",0,1)</f>
        <v>1</v>
      </c>
      <c r="G2380" s="5">
        <f>IF(tbl[[#This Row],[Contacted?]]=0,"",(tbl[[#This Row],[First_Contact_Timestamp]]-tbl[[#This Row],[Lead_Timestamp]])*(24*60))</f>
        <v>85.599999998230487</v>
      </c>
      <c r="H2380" s="1" t="str" cm="1">
        <f t="array" ref="H23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381" spans="1:8" x14ac:dyDescent="0.35">
      <c r="A2381" s="2">
        <v>46294.261805555558</v>
      </c>
      <c r="B2381" s="9">
        <v>46294</v>
      </c>
      <c r="C2381" s="1" t="s">
        <v>13</v>
      </c>
      <c r="D2381" s="1" t="s">
        <v>9</v>
      </c>
      <c r="E2381" s="2">
        <v>46294.267291666663</v>
      </c>
      <c r="F2381" s="3">
        <f>IF(tbl[[#This Row],[First_Contact_Timestamp]]="",0,1)</f>
        <v>1</v>
      </c>
      <c r="G2381" s="5">
        <f>IF(tbl[[#This Row],[Contacted?]]=0,"",(tbl[[#This Row],[First_Contact_Timestamp]]-tbl[[#This Row],[Lead_Timestamp]])*(24*60))</f>
        <v>7.8999999922234565</v>
      </c>
      <c r="H2381" s="1" t="str" cm="1">
        <f t="array" ref="H23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82" spans="1:8" x14ac:dyDescent="0.35">
      <c r="A2382" s="2">
        <v>46294.341666666667</v>
      </c>
      <c r="B2382" s="9">
        <v>46294</v>
      </c>
      <c r="C2382" s="1" t="s">
        <v>12</v>
      </c>
      <c r="D2382" s="1" t="s">
        <v>6</v>
      </c>
      <c r="E2382" s="2">
        <v>46294.351875</v>
      </c>
      <c r="F2382" s="3">
        <f>IF(tbl[[#This Row],[First_Contact_Timestamp]]="",0,1)</f>
        <v>1</v>
      </c>
      <c r="G2382" s="5">
        <f>IF(tbl[[#This Row],[Contacted?]]=0,"",(tbl[[#This Row],[First_Contact_Timestamp]]-tbl[[#This Row],[Lead_Timestamp]])*(24*60))</f>
        <v>14.699999999720603</v>
      </c>
      <c r="H2382" s="1" t="str" cm="1">
        <f t="array" ref="H23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83" spans="1:8" x14ac:dyDescent="0.35">
      <c r="A2383" s="2">
        <v>46294.347222222219</v>
      </c>
      <c r="B2383" s="9">
        <v>46294</v>
      </c>
      <c r="C2383" s="1" t="s">
        <v>13</v>
      </c>
      <c r="D2383" s="1" t="s">
        <v>6</v>
      </c>
      <c r="E2383" s="2">
        <v>46294.355555555558</v>
      </c>
      <c r="F2383" s="3">
        <f>IF(tbl[[#This Row],[First_Contact_Timestamp]]="",0,1)</f>
        <v>1</v>
      </c>
      <c r="G2383" s="5">
        <f>IF(tbl[[#This Row],[Contacted?]]=0,"",(tbl[[#This Row],[First_Contact_Timestamp]]-tbl[[#This Row],[Lead_Timestamp]])*(24*60))</f>
        <v>12.000000007683411</v>
      </c>
      <c r="H2383" s="1" t="str" cm="1">
        <f t="array" ref="H23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84" spans="1:8" x14ac:dyDescent="0.35">
      <c r="A2384" s="2">
        <v>46294.350694444453</v>
      </c>
      <c r="B2384" s="9">
        <v>46294</v>
      </c>
      <c r="C2384" s="1" t="s">
        <v>10</v>
      </c>
      <c r="D2384" s="1" t="s">
        <v>7</v>
      </c>
      <c r="E2384" s="2">
        <v>46294.372986111113</v>
      </c>
      <c r="F2384" s="3">
        <f>IF(tbl[[#This Row],[First_Contact_Timestamp]]="",0,1)</f>
        <v>1</v>
      </c>
      <c r="G2384" s="5">
        <f>IF(tbl[[#This Row],[Contacted?]]=0,"",(tbl[[#This Row],[First_Contact_Timestamp]]-tbl[[#This Row],[Lead_Timestamp]])*(24*60))</f>
        <v>32.099999991478398</v>
      </c>
      <c r="H2384" s="1" t="str" cm="1">
        <f t="array" ref="H23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85" spans="1:8" x14ac:dyDescent="0.35">
      <c r="A2385" s="2">
        <v>46294.523611111108</v>
      </c>
      <c r="B2385" s="9">
        <v>46294</v>
      </c>
      <c r="C2385" s="1" t="s">
        <v>12</v>
      </c>
      <c r="D2385" s="1" t="s">
        <v>7</v>
      </c>
      <c r="E2385" s="2">
        <v>46294.536736111113</v>
      </c>
      <c r="F2385" s="3">
        <f>IF(tbl[[#This Row],[First_Contact_Timestamp]]="",0,1)</f>
        <v>1</v>
      </c>
      <c r="G2385" s="5">
        <f>IF(tbl[[#This Row],[Contacted?]]=0,"",(tbl[[#This Row],[First_Contact_Timestamp]]-tbl[[#This Row],[Lead_Timestamp]])*(24*60))</f>
        <v>18.900000007124618</v>
      </c>
      <c r="H2385" s="1" t="str" cm="1">
        <f t="array" ref="H23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86" spans="1:8" x14ac:dyDescent="0.35">
      <c r="A2386" s="2">
        <v>46294.550694444442</v>
      </c>
      <c r="B2386" s="9">
        <v>46294</v>
      </c>
      <c r="C2386" s="1" t="s">
        <v>13</v>
      </c>
      <c r="D2386" s="1" t="s">
        <v>7</v>
      </c>
      <c r="E2386" s="2">
        <v>46294.554583333331</v>
      </c>
      <c r="F2386" s="3">
        <f>IF(tbl[[#This Row],[First_Contact_Timestamp]]="",0,1)</f>
        <v>1</v>
      </c>
      <c r="G2386" s="5">
        <f>IF(tbl[[#This Row],[Contacted?]]=0,"",(tbl[[#This Row],[First_Contact_Timestamp]]-tbl[[#This Row],[Lead_Timestamp]])*(24*60))</f>
        <v>5.5999999993946403</v>
      </c>
      <c r="H2386" s="1" t="str" cm="1">
        <f t="array" ref="H23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87" spans="1:8" x14ac:dyDescent="0.35">
      <c r="A2387" s="2">
        <v>46294.704861111109</v>
      </c>
      <c r="B2387" s="9">
        <v>46294</v>
      </c>
      <c r="C2387" s="1" t="s">
        <v>11</v>
      </c>
      <c r="D2387" s="1" t="s">
        <v>9</v>
      </c>
      <c r="E2387" s="2">
        <v>46294.710138888891</v>
      </c>
      <c r="F2387" s="3">
        <f>IF(tbl[[#This Row],[First_Contact_Timestamp]]="",0,1)</f>
        <v>1</v>
      </c>
      <c r="G2387" s="5">
        <f>IF(tbl[[#This Row],[Contacted?]]=0,"",(tbl[[#This Row],[First_Contact_Timestamp]]-tbl[[#This Row],[Lead_Timestamp]])*(24*60))</f>
        <v>7.6000000059138983</v>
      </c>
      <c r="H2387" s="1" t="str" cm="1">
        <f t="array" ref="H23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88" spans="1:8" x14ac:dyDescent="0.35">
      <c r="A2388" s="2">
        <v>46294.759722222218</v>
      </c>
      <c r="B2388" s="9">
        <v>46294</v>
      </c>
      <c r="C2388" s="1" t="s">
        <v>11</v>
      </c>
      <c r="D2388" s="1" t="s">
        <v>9</v>
      </c>
      <c r="E2388" s="2">
        <v>46294.845902777779</v>
      </c>
      <c r="F2388" s="3">
        <f>IF(tbl[[#This Row],[First_Contact_Timestamp]]="",0,1)</f>
        <v>1</v>
      </c>
      <c r="G2388" s="5">
        <f>IF(tbl[[#This Row],[Contacted?]]=0,"",(tbl[[#This Row],[First_Contact_Timestamp]]-tbl[[#This Row],[Lead_Timestamp]])*(24*60))</f>
        <v>124.10000000847504</v>
      </c>
      <c r="H2388" s="1" t="str" cm="1">
        <f t="array" ref="H23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389" spans="1:8" x14ac:dyDescent="0.35">
      <c r="A2389" s="2">
        <v>46294.868750000001</v>
      </c>
      <c r="B2389" s="9">
        <v>46294</v>
      </c>
      <c r="C2389" s="1" t="s">
        <v>13</v>
      </c>
      <c r="D2389" s="1" t="s">
        <v>9</v>
      </c>
      <c r="F2389" s="3">
        <f>IF(tbl[[#This Row],[First_Contact_Timestamp]]="",0,1)</f>
        <v>0</v>
      </c>
      <c r="G2389" s="5" t="str">
        <f>IF(tbl[[#This Row],[Contacted?]]=0,"",(tbl[[#This Row],[First_Contact_Timestamp]]-tbl[[#This Row],[Lead_Timestamp]])*(24*60))</f>
        <v/>
      </c>
      <c r="H2389" s="1" t="str" cm="1">
        <f t="array" ref="H23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390" spans="1:8" x14ac:dyDescent="0.35">
      <c r="A2390" s="2">
        <v>46294.948611111111</v>
      </c>
      <c r="B2390" s="9">
        <v>46294</v>
      </c>
      <c r="C2390" s="1" t="s">
        <v>13</v>
      </c>
      <c r="D2390" s="1" t="s">
        <v>6</v>
      </c>
      <c r="E2390" s="2">
        <v>46294.955208333333</v>
      </c>
      <c r="F2390" s="3">
        <f>IF(tbl[[#This Row],[First_Contact_Timestamp]]="",0,1)</f>
        <v>1</v>
      </c>
      <c r="G2390" s="5">
        <f>IF(tbl[[#This Row],[Contacted?]]=0,"",(tbl[[#This Row],[First_Contact_Timestamp]]-tbl[[#This Row],[Lead_Timestamp]])*(24*60))</f>
        <v>9.4999999995343387</v>
      </c>
      <c r="H2390" s="1" t="str" cm="1">
        <f t="array" ref="H23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91" spans="1:8" x14ac:dyDescent="0.35">
      <c r="A2391" s="2">
        <v>46295.177777777782</v>
      </c>
      <c r="B2391" s="9">
        <v>46295</v>
      </c>
      <c r="C2391" s="1" t="s">
        <v>13</v>
      </c>
      <c r="D2391" s="1" t="s">
        <v>8</v>
      </c>
      <c r="E2391" s="2">
        <v>46295.206736111111</v>
      </c>
      <c r="F2391" s="3">
        <f>IF(tbl[[#This Row],[First_Contact_Timestamp]]="",0,1)</f>
        <v>1</v>
      </c>
      <c r="G2391" s="5">
        <f>IF(tbl[[#This Row],[Contacted?]]=0,"",(tbl[[#This Row],[First_Contact_Timestamp]]-tbl[[#This Row],[Lead_Timestamp]])*(24*60))</f>
        <v>41.699999993434176</v>
      </c>
      <c r="H2391" s="1" t="str" cm="1">
        <f t="array" ref="H23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392" spans="1:8" x14ac:dyDescent="0.35">
      <c r="A2392" s="2">
        <v>46295.311805555553</v>
      </c>
      <c r="B2392" s="9">
        <v>46295</v>
      </c>
      <c r="C2392" s="1" t="s">
        <v>11</v>
      </c>
      <c r="D2392" s="1" t="s">
        <v>7</v>
      </c>
      <c r="E2392" s="2">
        <v>46295.325694444437</v>
      </c>
      <c r="F2392" s="3">
        <f>IF(tbl[[#This Row],[First_Contact_Timestamp]]="",0,1)</f>
        <v>1</v>
      </c>
      <c r="G2392" s="5">
        <f>IF(tbl[[#This Row],[Contacted?]]=0,"",(tbl[[#This Row],[First_Contact_Timestamp]]-tbl[[#This Row],[Lead_Timestamp]])*(24*60))</f>
        <v>19.999999991850927</v>
      </c>
      <c r="H2392" s="1" t="str" cm="1">
        <f t="array" ref="H23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93" spans="1:8" x14ac:dyDescent="0.35">
      <c r="A2393" s="2">
        <v>46295.366666666669</v>
      </c>
      <c r="B2393" s="9">
        <v>46295</v>
      </c>
      <c r="C2393" s="1" t="s">
        <v>11</v>
      </c>
      <c r="D2393" s="1" t="s">
        <v>9</v>
      </c>
      <c r="E2393" s="2">
        <v>46295.370347222219</v>
      </c>
      <c r="F2393" s="3">
        <f>IF(tbl[[#This Row],[First_Contact_Timestamp]]="",0,1)</f>
        <v>1</v>
      </c>
      <c r="G2393" s="5">
        <f>IF(tbl[[#This Row],[Contacted?]]=0,"",(tbl[[#This Row],[First_Contact_Timestamp]]-tbl[[#This Row],[Lead_Timestamp]])*(24*60))</f>
        <v>5.2999999921303242</v>
      </c>
      <c r="H2393" s="1" t="str" cm="1">
        <f t="array" ref="H23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394" spans="1:8" x14ac:dyDescent="0.35">
      <c r="A2394" s="2">
        <v>46295.520138888889</v>
      </c>
      <c r="B2394" s="9">
        <v>46295</v>
      </c>
      <c r="C2394" s="1" t="s">
        <v>14</v>
      </c>
      <c r="D2394" s="1" t="s">
        <v>7</v>
      </c>
      <c r="E2394" s="2">
        <v>46295.523472222223</v>
      </c>
      <c r="F2394" s="3">
        <f>IF(tbl[[#This Row],[First_Contact_Timestamp]]="",0,1)</f>
        <v>1</v>
      </c>
      <c r="G2394" s="5">
        <f>IF(tbl[[#This Row],[Contacted?]]=0,"",(tbl[[#This Row],[First_Contact_Timestamp]]-tbl[[#This Row],[Lead_Timestamp]])*(24*60))</f>
        <v>4.8000000009778887</v>
      </c>
      <c r="H2394" s="1" t="str" cm="1">
        <f t="array" ref="H23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95" spans="1:8" x14ac:dyDescent="0.35">
      <c r="A2395" s="2">
        <v>46295.604166666657</v>
      </c>
      <c r="B2395" s="9">
        <v>46295</v>
      </c>
      <c r="C2395" s="1" t="s">
        <v>12</v>
      </c>
      <c r="D2395" s="1" t="s">
        <v>7</v>
      </c>
      <c r="E2395" s="2">
        <v>46295.607083333343</v>
      </c>
      <c r="F2395" s="3">
        <f>IF(tbl[[#This Row],[First_Contact_Timestamp]]="",0,1)</f>
        <v>1</v>
      </c>
      <c r="G2395" s="5">
        <f>IF(tbl[[#This Row],[Contacted?]]=0,"",(tbl[[#This Row],[First_Contact_Timestamp]]-tbl[[#This Row],[Lead_Timestamp]])*(24*60))</f>
        <v>4.2000000283587724</v>
      </c>
      <c r="H2395" s="1" t="str" cm="1">
        <f t="array" ref="H23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396" spans="1:8" x14ac:dyDescent="0.35">
      <c r="A2396" s="2">
        <v>46295.876388888893</v>
      </c>
      <c r="B2396" s="9">
        <v>46295</v>
      </c>
      <c r="C2396" s="1" t="s">
        <v>11</v>
      </c>
      <c r="D2396" s="1" t="s">
        <v>7</v>
      </c>
      <c r="E2396" s="2">
        <v>46295.884305555563</v>
      </c>
      <c r="F2396" s="3">
        <f>IF(tbl[[#This Row],[First_Contact_Timestamp]]="",0,1)</f>
        <v>1</v>
      </c>
      <c r="G2396" s="5">
        <f>IF(tbl[[#This Row],[Contacted?]]=0,"",(tbl[[#This Row],[First_Contact_Timestamp]]-tbl[[#This Row],[Lead_Timestamp]])*(24*60))</f>
        <v>11.400000003632158</v>
      </c>
      <c r="H2396" s="1" t="str" cm="1">
        <f t="array" ref="H23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397" spans="1:8" x14ac:dyDescent="0.35">
      <c r="A2397" s="2">
        <v>46296.063194444447</v>
      </c>
      <c r="B2397" s="9">
        <v>46296</v>
      </c>
      <c r="C2397" s="1" t="s">
        <v>13</v>
      </c>
      <c r="D2397" s="1" t="s">
        <v>9</v>
      </c>
      <c r="E2397" s="2">
        <v>46296.080208333333</v>
      </c>
      <c r="F2397" s="3">
        <f>IF(tbl[[#This Row],[First_Contact_Timestamp]]="",0,1)</f>
        <v>1</v>
      </c>
      <c r="G2397" s="5">
        <f>IF(tbl[[#This Row],[Contacted?]]=0,"",(tbl[[#This Row],[First_Contact_Timestamp]]-tbl[[#This Row],[Lead_Timestamp]])*(24*60))</f>
        <v>24.499999996041879</v>
      </c>
      <c r="H2397" s="1" t="str" cm="1">
        <f t="array" ref="H23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98" spans="1:8" x14ac:dyDescent="0.35">
      <c r="A2398" s="2">
        <v>46296.07708333333</v>
      </c>
      <c r="B2398" s="9">
        <v>46296</v>
      </c>
      <c r="C2398" s="1" t="s">
        <v>10</v>
      </c>
      <c r="D2398" s="1" t="s">
        <v>7</v>
      </c>
      <c r="E2398" s="2">
        <v>46296.094722222217</v>
      </c>
      <c r="F2398" s="3">
        <f>IF(tbl[[#This Row],[First_Contact_Timestamp]]="",0,1)</f>
        <v>1</v>
      </c>
      <c r="G2398" s="5">
        <f>IF(tbl[[#This Row],[Contacted?]]=0,"",(tbl[[#This Row],[First_Contact_Timestamp]]-tbl[[#This Row],[Lead_Timestamp]])*(24*60))</f>
        <v>25.399999996880069</v>
      </c>
      <c r="H2398" s="1" t="str" cm="1">
        <f t="array" ref="H23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399" spans="1:8" x14ac:dyDescent="0.35">
      <c r="A2399" s="2">
        <v>46296.369444444441</v>
      </c>
      <c r="B2399" s="9">
        <v>46296</v>
      </c>
      <c r="C2399" s="1" t="s">
        <v>14</v>
      </c>
      <c r="D2399" s="1" t="s">
        <v>6</v>
      </c>
      <c r="F2399" s="3">
        <f>IF(tbl[[#This Row],[First_Contact_Timestamp]]="",0,1)</f>
        <v>0</v>
      </c>
      <c r="G2399" s="5" t="str">
        <f>IF(tbl[[#This Row],[Contacted?]]=0,"",(tbl[[#This Row],[First_Contact_Timestamp]]-tbl[[#This Row],[Lead_Timestamp]])*(24*60))</f>
        <v/>
      </c>
      <c r="H2399" s="1" t="str" cm="1">
        <f t="array" ref="H23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00" spans="1:8" x14ac:dyDescent="0.35">
      <c r="A2400" s="2">
        <v>46296.520138888889</v>
      </c>
      <c r="B2400" s="9">
        <v>46296</v>
      </c>
      <c r="C2400" s="1" t="s">
        <v>12</v>
      </c>
      <c r="D2400" s="1" t="s">
        <v>5</v>
      </c>
      <c r="E2400" s="2">
        <v>46296.527708333328</v>
      </c>
      <c r="F2400" s="3">
        <f>IF(tbl[[#This Row],[First_Contact_Timestamp]]="",0,1)</f>
        <v>1</v>
      </c>
      <c r="G2400" s="5">
        <f>IF(tbl[[#This Row],[Contacted?]]=0,"",(tbl[[#This Row],[First_Contact_Timestamp]]-tbl[[#This Row],[Lead_Timestamp]])*(24*60))</f>
        <v>10.899999991524965</v>
      </c>
      <c r="H2400" s="1" t="str" cm="1">
        <f t="array" ref="H24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01" spans="1:8" x14ac:dyDescent="0.35">
      <c r="A2401" s="2">
        <v>46296.55972222222</v>
      </c>
      <c r="B2401" s="9">
        <v>46296</v>
      </c>
      <c r="C2401" s="1" t="s">
        <v>12</v>
      </c>
      <c r="D2401" s="1" t="s">
        <v>7</v>
      </c>
      <c r="F2401" s="3">
        <f>IF(tbl[[#This Row],[First_Contact_Timestamp]]="",0,1)</f>
        <v>0</v>
      </c>
      <c r="G2401" s="5" t="str">
        <f>IF(tbl[[#This Row],[Contacted?]]=0,"",(tbl[[#This Row],[First_Contact_Timestamp]]-tbl[[#This Row],[Lead_Timestamp]])*(24*60))</f>
        <v/>
      </c>
      <c r="H2401" s="1" t="str" cm="1">
        <f t="array" ref="H24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02" spans="1:8" x14ac:dyDescent="0.35">
      <c r="A2402" s="2">
        <v>46296.695833333331</v>
      </c>
      <c r="B2402" s="9">
        <v>46296</v>
      </c>
      <c r="C2402" s="1" t="s">
        <v>12</v>
      </c>
      <c r="D2402" s="1" t="s">
        <v>8</v>
      </c>
      <c r="E2402" s="2">
        <v>46296.714722222219</v>
      </c>
      <c r="F2402" s="3">
        <f>IF(tbl[[#This Row],[First_Contact_Timestamp]]="",0,1)</f>
        <v>1</v>
      </c>
      <c r="G2402" s="5">
        <f>IF(tbl[[#This Row],[Contacted?]]=0,"",(tbl[[#This Row],[First_Contact_Timestamp]]-tbl[[#This Row],[Lead_Timestamp]])*(24*60))</f>
        <v>27.19999999855645</v>
      </c>
      <c r="H2402" s="1" t="str" cm="1">
        <f t="array" ref="H24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03" spans="1:8" x14ac:dyDescent="0.35">
      <c r="A2403" s="2">
        <v>46296.748611111107</v>
      </c>
      <c r="B2403" s="9">
        <v>46296</v>
      </c>
      <c r="C2403" s="1" t="s">
        <v>14</v>
      </c>
      <c r="D2403" s="1" t="s">
        <v>8</v>
      </c>
      <c r="E2403" s="2">
        <v>46296.752013888887</v>
      </c>
      <c r="F2403" s="3">
        <f>IF(tbl[[#This Row],[First_Contact_Timestamp]]="",0,1)</f>
        <v>1</v>
      </c>
      <c r="G2403" s="5">
        <f>IF(tbl[[#This Row],[Contacted?]]=0,"",(tbl[[#This Row],[First_Contact_Timestamp]]-tbl[[#This Row],[Lead_Timestamp]])*(24*60))</f>
        <v>4.9000000033993274</v>
      </c>
      <c r="H2403" s="1" t="str" cm="1">
        <f t="array" ref="H24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04" spans="1:8" x14ac:dyDescent="0.35">
      <c r="A2404" s="2">
        <v>46296.78402777778</v>
      </c>
      <c r="B2404" s="9">
        <v>46296</v>
      </c>
      <c r="C2404" s="1" t="s">
        <v>10</v>
      </c>
      <c r="D2404" s="1" t="s">
        <v>9</v>
      </c>
      <c r="E2404" s="2">
        <v>46296.804930555547</v>
      </c>
      <c r="F2404" s="3">
        <f>IF(tbl[[#This Row],[First_Contact_Timestamp]]="",0,1)</f>
        <v>1</v>
      </c>
      <c r="G2404" s="5">
        <f>IF(tbl[[#This Row],[Contacted?]]=0,"",(tbl[[#This Row],[First_Contact_Timestamp]]-tbl[[#This Row],[Lead_Timestamp]])*(24*60))</f>
        <v>30.09999998495914</v>
      </c>
      <c r="H2404" s="1" t="str" cm="1">
        <f t="array" ref="H24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05" spans="1:8" x14ac:dyDescent="0.35">
      <c r="A2405" s="2">
        <v>46296.841666666667</v>
      </c>
      <c r="B2405" s="9">
        <v>46296</v>
      </c>
      <c r="C2405" s="1" t="s">
        <v>11</v>
      </c>
      <c r="D2405" s="1" t="s">
        <v>7</v>
      </c>
      <c r="E2405" s="2">
        <v>46296.84611111111</v>
      </c>
      <c r="F2405" s="3">
        <f>IF(tbl[[#This Row],[First_Contact_Timestamp]]="",0,1)</f>
        <v>1</v>
      </c>
      <c r="G2405" s="5">
        <f>IF(tbl[[#This Row],[Contacted?]]=0,"",(tbl[[#This Row],[First_Contact_Timestamp]]-tbl[[#This Row],[Lead_Timestamp]])*(24*60))</f>
        <v>6.3999999978113919</v>
      </c>
      <c r="H2405" s="1" t="str" cm="1">
        <f t="array" ref="H24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06" spans="1:8" x14ac:dyDescent="0.35">
      <c r="A2406" s="2">
        <v>46296.974999999999</v>
      </c>
      <c r="B2406" s="9">
        <v>46296</v>
      </c>
      <c r="C2406" s="1" t="s">
        <v>13</v>
      </c>
      <c r="D2406" s="1" t="s">
        <v>9</v>
      </c>
      <c r="F2406" s="3">
        <f>IF(tbl[[#This Row],[First_Contact_Timestamp]]="",0,1)</f>
        <v>0</v>
      </c>
      <c r="G2406" s="5" t="str">
        <f>IF(tbl[[#This Row],[Contacted?]]=0,"",(tbl[[#This Row],[First_Contact_Timestamp]]-tbl[[#This Row],[Lead_Timestamp]])*(24*60))</f>
        <v/>
      </c>
      <c r="H2406" s="1" t="str" cm="1">
        <f t="array" ref="H24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07" spans="1:8" x14ac:dyDescent="0.35">
      <c r="A2407" s="2">
        <v>46297.17291666667</v>
      </c>
      <c r="B2407" s="9">
        <v>46297</v>
      </c>
      <c r="C2407" s="1" t="s">
        <v>11</v>
      </c>
      <c r="D2407" s="1" t="s">
        <v>9</v>
      </c>
      <c r="E2407" s="2">
        <v>46297.181875000002</v>
      </c>
      <c r="F2407" s="3">
        <f>IF(tbl[[#This Row],[First_Contact_Timestamp]]="",0,1)</f>
        <v>1</v>
      </c>
      <c r="G2407" s="5">
        <f>IF(tbl[[#This Row],[Contacted?]]=0,"",(tbl[[#This Row],[First_Contact_Timestamp]]-tbl[[#This Row],[Lead_Timestamp]])*(24*60))</f>
        <v>12.899999998044223</v>
      </c>
      <c r="H2407" s="1" t="str" cm="1">
        <f t="array" ref="H24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08" spans="1:8" x14ac:dyDescent="0.35">
      <c r="A2408" s="2">
        <v>46297.344444444447</v>
      </c>
      <c r="B2408" s="9">
        <v>46297</v>
      </c>
      <c r="C2408" s="1" t="s">
        <v>10</v>
      </c>
      <c r="D2408" s="1" t="s">
        <v>7</v>
      </c>
      <c r="F2408" s="3">
        <f>IF(tbl[[#This Row],[First_Contact_Timestamp]]="",0,1)</f>
        <v>0</v>
      </c>
      <c r="G2408" s="5" t="str">
        <f>IF(tbl[[#This Row],[Contacted?]]=0,"",(tbl[[#This Row],[First_Contact_Timestamp]]-tbl[[#This Row],[Lead_Timestamp]])*(24*60))</f>
        <v/>
      </c>
      <c r="H2408" s="1" t="str" cm="1">
        <f t="array" ref="H24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09" spans="1:8" x14ac:dyDescent="0.35">
      <c r="A2409" s="2">
        <v>46297.502083333333</v>
      </c>
      <c r="B2409" s="9">
        <v>46297</v>
      </c>
      <c r="C2409" s="1" t="s">
        <v>14</v>
      </c>
      <c r="D2409" s="1" t="s">
        <v>5</v>
      </c>
      <c r="E2409" s="2">
        <v>46297.505902777782</v>
      </c>
      <c r="F2409" s="3">
        <f>IF(tbl[[#This Row],[First_Contact_Timestamp]]="",0,1)</f>
        <v>1</v>
      </c>
      <c r="G2409" s="5">
        <f>IF(tbl[[#This Row],[Contacted?]]=0,"",(tbl[[#This Row],[First_Contact_Timestamp]]-tbl[[#This Row],[Lead_Timestamp]])*(24*60))</f>
        <v>5.5000000074505806</v>
      </c>
      <c r="H2409" s="1" t="str" cm="1">
        <f t="array" ref="H24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10" spans="1:8" x14ac:dyDescent="0.35">
      <c r="A2410" s="2">
        <v>46297.558333333327</v>
      </c>
      <c r="B2410" s="9">
        <v>46297</v>
      </c>
      <c r="C2410" s="1" t="s">
        <v>11</v>
      </c>
      <c r="D2410" s="1" t="s">
        <v>6</v>
      </c>
      <c r="E2410" s="2">
        <v>46297.561736111107</v>
      </c>
      <c r="F2410" s="3">
        <f>IF(tbl[[#This Row],[First_Contact_Timestamp]]="",0,1)</f>
        <v>1</v>
      </c>
      <c r="G2410" s="5">
        <f>IF(tbl[[#This Row],[Contacted?]]=0,"",(tbl[[#This Row],[First_Contact_Timestamp]]-tbl[[#This Row],[Lead_Timestamp]])*(24*60))</f>
        <v>4.9000000033993274</v>
      </c>
      <c r="H2410" s="1" t="str" cm="1">
        <f t="array" ref="H24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11" spans="1:8" x14ac:dyDescent="0.35">
      <c r="A2411" s="2">
        <v>46297.604861111111</v>
      </c>
      <c r="B2411" s="9">
        <v>46297</v>
      </c>
      <c r="C2411" s="1" t="s">
        <v>10</v>
      </c>
      <c r="D2411" s="1" t="s">
        <v>5</v>
      </c>
      <c r="E2411" s="2">
        <v>46297.610208333332</v>
      </c>
      <c r="F2411" s="3">
        <f>IF(tbl[[#This Row],[First_Contact_Timestamp]]="",0,1)</f>
        <v>1</v>
      </c>
      <c r="G2411" s="5">
        <f>IF(tbl[[#This Row],[Contacted?]]=0,"",(tbl[[#This Row],[First_Contact_Timestamp]]-tbl[[#This Row],[Lead_Timestamp]])*(24*60))</f>
        <v>7.6999999978579581</v>
      </c>
      <c r="H2411" s="1" t="str" cm="1">
        <f t="array" ref="H24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12" spans="1:8" x14ac:dyDescent="0.35">
      <c r="A2412" s="2">
        <v>46297.941666666673</v>
      </c>
      <c r="B2412" s="9">
        <v>46297</v>
      </c>
      <c r="C2412" s="1" t="s">
        <v>10</v>
      </c>
      <c r="D2412" s="1" t="s">
        <v>9</v>
      </c>
      <c r="E2412" s="2">
        <v>46297.947777777779</v>
      </c>
      <c r="F2412" s="3">
        <f>IF(tbl[[#This Row],[First_Contact_Timestamp]]="",0,1)</f>
        <v>1</v>
      </c>
      <c r="G2412" s="5">
        <f>IF(tbl[[#This Row],[Contacted?]]=0,"",(tbl[[#This Row],[First_Contact_Timestamp]]-tbl[[#This Row],[Lead_Timestamp]])*(24*60))</f>
        <v>8.7999999930616468</v>
      </c>
      <c r="H2412" s="1" t="str" cm="1">
        <f t="array" ref="H24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13" spans="1:8" x14ac:dyDescent="0.35">
      <c r="A2413" s="2">
        <v>46298.271527777782</v>
      </c>
      <c r="B2413" s="9">
        <v>46298</v>
      </c>
      <c r="C2413" s="1" t="s">
        <v>13</v>
      </c>
      <c r="D2413" s="1" t="s">
        <v>7</v>
      </c>
      <c r="E2413" s="2">
        <v>46298.274930555563</v>
      </c>
      <c r="F2413" s="3">
        <f>IF(tbl[[#This Row],[First_Contact_Timestamp]]="",0,1)</f>
        <v>1</v>
      </c>
      <c r="G2413" s="5">
        <f>IF(tbl[[#This Row],[Contacted?]]=0,"",(tbl[[#This Row],[First_Contact_Timestamp]]-tbl[[#This Row],[Lead_Timestamp]])*(24*60))</f>
        <v>4.9000000033993274</v>
      </c>
      <c r="H2413" s="1" t="str" cm="1">
        <f t="array" ref="H24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14" spans="1:8" x14ac:dyDescent="0.35">
      <c r="A2414" s="2">
        <v>46298.283333333333</v>
      </c>
      <c r="B2414" s="9">
        <v>46298</v>
      </c>
      <c r="C2414" s="1" t="s">
        <v>14</v>
      </c>
      <c r="D2414" s="1" t="s">
        <v>6</v>
      </c>
      <c r="E2414" s="2">
        <v>46298.289722222216</v>
      </c>
      <c r="F2414" s="3">
        <f>IF(tbl[[#This Row],[First_Contact_Timestamp]]="",0,1)</f>
        <v>1</v>
      </c>
      <c r="G2414" s="5">
        <f>IF(tbl[[#This Row],[Contacted?]]=0,"",(tbl[[#This Row],[First_Contact_Timestamp]]-tbl[[#This Row],[Lead_Timestamp]])*(24*60))</f>
        <v>9.1999999922700226</v>
      </c>
      <c r="H2414" s="1" t="str" cm="1">
        <f t="array" ref="H24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15" spans="1:8" x14ac:dyDescent="0.35">
      <c r="A2415" s="2">
        <v>46298.486111111109</v>
      </c>
      <c r="B2415" s="9">
        <v>46298</v>
      </c>
      <c r="C2415" s="1" t="s">
        <v>11</v>
      </c>
      <c r="D2415" s="1" t="s">
        <v>9</v>
      </c>
      <c r="E2415" s="2">
        <v>46298.514444444438</v>
      </c>
      <c r="F2415" s="3">
        <f>IF(tbl[[#This Row],[First_Contact_Timestamp]]="",0,1)</f>
        <v>1</v>
      </c>
      <c r="G2415" s="5">
        <f>IF(tbl[[#This Row],[Contacted?]]=0,"",(tbl[[#This Row],[First_Contact_Timestamp]]-tbl[[#This Row],[Lead_Timestamp]])*(24*60))</f>
        <v>40.799999992595986</v>
      </c>
      <c r="H2415" s="1" t="str" cm="1">
        <f t="array" ref="H24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16" spans="1:8" x14ac:dyDescent="0.35">
      <c r="A2416" s="2">
        <v>46298.621527777781</v>
      </c>
      <c r="B2416" s="9">
        <v>46298</v>
      </c>
      <c r="C2416" s="1" t="s">
        <v>10</v>
      </c>
      <c r="D2416" s="1" t="s">
        <v>5</v>
      </c>
      <c r="E2416" s="2">
        <v>46298.624930555547</v>
      </c>
      <c r="F2416" s="3">
        <f>IF(tbl[[#This Row],[First_Contact_Timestamp]]="",0,1)</f>
        <v>1</v>
      </c>
      <c r="G2416" s="5">
        <f>IF(tbl[[#This Row],[Contacted?]]=0,"",(tbl[[#This Row],[First_Contact_Timestamp]]-tbl[[#This Row],[Lead_Timestamp]])*(24*60))</f>
        <v>4.8999999824445695</v>
      </c>
      <c r="H2416" s="1" t="str" cm="1">
        <f t="array" ref="H24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17" spans="1:8" x14ac:dyDescent="0.35">
      <c r="A2417" s="2">
        <v>46298.643055555563</v>
      </c>
      <c r="B2417" s="9">
        <v>46298</v>
      </c>
      <c r="C2417" s="1" t="s">
        <v>12</v>
      </c>
      <c r="D2417" s="1" t="s">
        <v>7</v>
      </c>
      <c r="E2417" s="2">
        <v>46298.645624999997</v>
      </c>
      <c r="F2417" s="3">
        <f>IF(tbl[[#This Row],[First_Contact_Timestamp]]="",0,1)</f>
        <v>1</v>
      </c>
      <c r="G2417" s="5">
        <f>IF(tbl[[#This Row],[Contacted?]]=0,"",(tbl[[#This Row],[First_Contact_Timestamp]]-tbl[[#This Row],[Lead_Timestamp]])*(24*60))</f>
        <v>3.699999984819442</v>
      </c>
      <c r="H2417" s="1" t="str" cm="1">
        <f t="array" ref="H24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18" spans="1:8" x14ac:dyDescent="0.35">
      <c r="A2418" s="2">
        <v>46298.676388888889</v>
      </c>
      <c r="B2418" s="9">
        <v>46298</v>
      </c>
      <c r="C2418" s="1" t="s">
        <v>14</v>
      </c>
      <c r="D2418" s="1" t="s">
        <v>5</v>
      </c>
      <c r="E2418" s="2">
        <v>46298.685555555552</v>
      </c>
      <c r="F2418" s="3">
        <f>IF(tbl[[#This Row],[First_Contact_Timestamp]]="",0,1)</f>
        <v>1</v>
      </c>
      <c r="G2418" s="5">
        <f>IF(tbl[[#This Row],[Contacted?]]=0,"",(tbl[[#This Row],[First_Contact_Timestamp]]-tbl[[#This Row],[Lead_Timestamp]])*(24*60))</f>
        <v>13.19999999483116</v>
      </c>
      <c r="H2418" s="1" t="str" cm="1">
        <f t="array" ref="H24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19" spans="1:8" x14ac:dyDescent="0.35">
      <c r="A2419" s="2">
        <v>46298.684027777781</v>
      </c>
      <c r="B2419" s="9">
        <v>46298</v>
      </c>
      <c r="C2419" s="1" t="s">
        <v>12</v>
      </c>
      <c r="D2419" s="1" t="s">
        <v>6</v>
      </c>
      <c r="F2419" s="3">
        <f>IF(tbl[[#This Row],[First_Contact_Timestamp]]="",0,1)</f>
        <v>0</v>
      </c>
      <c r="G2419" s="5" t="str">
        <f>IF(tbl[[#This Row],[Contacted?]]=0,"",(tbl[[#This Row],[First_Contact_Timestamp]]-tbl[[#This Row],[Lead_Timestamp]])*(24*60))</f>
        <v/>
      </c>
      <c r="H2419" s="1" t="str" cm="1">
        <f t="array" ref="H24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20" spans="1:8" x14ac:dyDescent="0.35">
      <c r="A2420" s="2">
        <v>46298.757638888892</v>
      </c>
      <c r="B2420" s="9">
        <v>46298</v>
      </c>
      <c r="C2420" s="1" t="s">
        <v>14</v>
      </c>
      <c r="D2420" s="1" t="s">
        <v>8</v>
      </c>
      <c r="E2420" s="2">
        <v>46298.763958333337</v>
      </c>
      <c r="F2420" s="3">
        <f>IF(tbl[[#This Row],[First_Contact_Timestamp]]="",0,1)</f>
        <v>1</v>
      </c>
      <c r="G2420" s="5">
        <f>IF(tbl[[#This Row],[Contacted?]]=0,"",(tbl[[#This Row],[First_Contact_Timestamp]]-tbl[[#This Row],[Lead_Timestamp]])*(24*60))</f>
        <v>9.1000000003259629</v>
      </c>
      <c r="H2420" s="1" t="str" cm="1">
        <f t="array" ref="H24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21" spans="1:8" x14ac:dyDescent="0.35">
      <c r="A2421" s="2">
        <v>46298.763888888891</v>
      </c>
      <c r="B2421" s="9">
        <v>46298</v>
      </c>
      <c r="C2421" s="1" t="s">
        <v>13</v>
      </c>
      <c r="D2421" s="1" t="s">
        <v>6</v>
      </c>
      <c r="E2421" s="2">
        <v>46298.767083333332</v>
      </c>
      <c r="F2421" s="3">
        <f>IF(tbl[[#This Row],[First_Contact_Timestamp]]="",0,1)</f>
        <v>1</v>
      </c>
      <c r="G2421" s="5">
        <f>IF(tbl[[#This Row],[Contacted?]]=0,"",(tbl[[#This Row],[First_Contact_Timestamp]]-tbl[[#This Row],[Lead_Timestamp]])*(24*60))</f>
        <v>4.5999999961350113</v>
      </c>
      <c r="H2421" s="1" t="str" cm="1">
        <f t="array" ref="H24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22" spans="1:8" x14ac:dyDescent="0.35">
      <c r="A2422" s="2">
        <v>46298.859027777777</v>
      </c>
      <c r="B2422" s="9">
        <v>46298</v>
      </c>
      <c r="C2422" s="1" t="s">
        <v>12</v>
      </c>
      <c r="D2422" s="1" t="s">
        <v>9</v>
      </c>
      <c r="E2422" s="2">
        <v>46298.861874999988</v>
      </c>
      <c r="F2422" s="3">
        <f>IF(tbl[[#This Row],[First_Contact_Timestamp]]="",0,1)</f>
        <v>1</v>
      </c>
      <c r="G2422" s="5">
        <f>IF(tbl[[#This Row],[Contacted?]]=0,"",(tbl[[#This Row],[First_Contact_Timestamp]]-tbl[[#This Row],[Lead_Timestamp]])*(24*60))</f>
        <v>4.0999999840278178</v>
      </c>
      <c r="H2422" s="1" t="str" cm="1">
        <f t="array" ref="H24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23" spans="1:8" x14ac:dyDescent="0.35">
      <c r="A2423" s="2">
        <v>46299.069444444453</v>
      </c>
      <c r="B2423" s="9">
        <v>46299</v>
      </c>
      <c r="C2423" s="1" t="s">
        <v>11</v>
      </c>
      <c r="D2423" s="1" t="s">
        <v>5</v>
      </c>
      <c r="E2423" s="2">
        <v>46299.074305555558</v>
      </c>
      <c r="F2423" s="3">
        <f>IF(tbl[[#This Row],[First_Contact_Timestamp]]="",0,1)</f>
        <v>1</v>
      </c>
      <c r="G2423" s="5">
        <f>IF(tbl[[#This Row],[Contacted?]]=0,"",(tbl[[#This Row],[First_Contact_Timestamp]]-tbl[[#This Row],[Lead_Timestamp]])*(24*60))</f>
        <v>6.9999999913852662</v>
      </c>
      <c r="H2423" s="1" t="str" cm="1">
        <f t="array" ref="H24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24" spans="1:8" x14ac:dyDescent="0.35">
      <c r="A2424" s="2">
        <v>46299.07708333333</v>
      </c>
      <c r="B2424" s="9">
        <v>46299</v>
      </c>
      <c r="C2424" s="1" t="s">
        <v>13</v>
      </c>
      <c r="D2424" s="1" t="s">
        <v>6</v>
      </c>
      <c r="E2424" s="2">
        <v>46299.085625</v>
      </c>
      <c r="F2424" s="3">
        <f>IF(tbl[[#This Row],[First_Contact_Timestamp]]="",0,1)</f>
        <v>1</v>
      </c>
      <c r="G2424" s="5">
        <f>IF(tbl[[#This Row],[Contacted?]]=0,"",(tbl[[#This Row],[First_Contact_Timestamp]]-tbl[[#This Row],[Lead_Timestamp]])*(24*60))</f>
        <v>12.300000004470348</v>
      </c>
      <c r="H2424" s="1" t="str" cm="1">
        <f t="array" ref="H24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25" spans="1:8" x14ac:dyDescent="0.35">
      <c r="A2425" s="2">
        <v>46299.262499999997</v>
      </c>
      <c r="B2425" s="9">
        <v>46299</v>
      </c>
      <c r="C2425" s="1" t="s">
        <v>10</v>
      </c>
      <c r="D2425" s="1" t="s">
        <v>7</v>
      </c>
      <c r="E2425" s="2">
        <v>46299.274305555547</v>
      </c>
      <c r="F2425" s="3">
        <f>IF(tbl[[#This Row],[First_Contact_Timestamp]]="",0,1)</f>
        <v>1</v>
      </c>
      <c r="G2425" s="5">
        <f>IF(tbl[[#This Row],[Contacted?]]=0,"",(tbl[[#This Row],[First_Contact_Timestamp]]-tbl[[#This Row],[Lead_Timestamp]])*(24*60))</f>
        <v>16.999999992549419</v>
      </c>
      <c r="H2425" s="1" t="str" cm="1">
        <f t="array" ref="H24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26" spans="1:8" x14ac:dyDescent="0.35">
      <c r="A2426" s="2">
        <v>46299.551388888889</v>
      </c>
      <c r="B2426" s="9">
        <v>46299</v>
      </c>
      <c r="C2426" s="1" t="s">
        <v>14</v>
      </c>
      <c r="D2426" s="1" t="s">
        <v>6</v>
      </c>
      <c r="E2426" s="2">
        <v>46299.554444444453</v>
      </c>
      <c r="F2426" s="3">
        <f>IF(tbl[[#This Row],[First_Contact_Timestamp]]="",0,1)</f>
        <v>1</v>
      </c>
      <c r="G2426" s="5">
        <f>IF(tbl[[#This Row],[Contacted?]]=0,"",(tbl[[#This Row],[First_Contact_Timestamp]]-tbl[[#This Row],[Lead_Timestamp]])*(24*60))</f>
        <v>4.4000000122468919</v>
      </c>
      <c r="H2426" s="1" t="str" cm="1">
        <f t="array" ref="H24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27" spans="1:8" x14ac:dyDescent="0.35">
      <c r="A2427" s="2">
        <v>46300.162499999999</v>
      </c>
      <c r="B2427" s="9">
        <v>46300</v>
      </c>
      <c r="C2427" s="1" t="s">
        <v>11</v>
      </c>
      <c r="D2427" s="1" t="s">
        <v>8</v>
      </c>
      <c r="E2427" s="2">
        <v>46300.173194444447</v>
      </c>
      <c r="F2427" s="3">
        <f>IF(tbl[[#This Row],[First_Contact_Timestamp]]="",0,1)</f>
        <v>1</v>
      </c>
      <c r="G2427" s="5">
        <f>IF(tbl[[#This Row],[Contacted?]]=0,"",(tbl[[#This Row],[First_Contact_Timestamp]]-tbl[[#This Row],[Lead_Timestamp]])*(24*60))</f>
        <v>15.400000006193295</v>
      </c>
      <c r="H2427" s="1" t="str" cm="1">
        <f t="array" ref="H24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28" spans="1:8" x14ac:dyDescent="0.35">
      <c r="A2428" s="2">
        <v>46300.220138888893</v>
      </c>
      <c r="B2428" s="9">
        <v>46300</v>
      </c>
      <c r="C2428" s="1" t="s">
        <v>13</v>
      </c>
      <c r="D2428" s="1" t="s">
        <v>7</v>
      </c>
      <c r="E2428" s="2">
        <v>46300.224027777767</v>
      </c>
      <c r="F2428" s="3">
        <f>IF(tbl[[#This Row],[First_Contact_Timestamp]]="",0,1)</f>
        <v>1</v>
      </c>
      <c r="G2428" s="5">
        <f>IF(tbl[[#This Row],[Contacted?]]=0,"",(tbl[[#This Row],[First_Contact_Timestamp]]-tbl[[#This Row],[Lead_Timestamp]])*(24*60))</f>
        <v>5.5999999784398824</v>
      </c>
      <c r="H2428" s="1" t="str" cm="1">
        <f t="array" ref="H24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29" spans="1:8" x14ac:dyDescent="0.35">
      <c r="A2429" s="2">
        <v>46300.238888888889</v>
      </c>
      <c r="B2429" s="9">
        <v>46300</v>
      </c>
      <c r="C2429" s="1" t="s">
        <v>11</v>
      </c>
      <c r="D2429" s="1" t="s">
        <v>9</v>
      </c>
      <c r="E2429" s="2">
        <v>46300.251180555562</v>
      </c>
      <c r="F2429" s="3">
        <f>IF(tbl[[#This Row],[First_Contact_Timestamp]]="",0,1)</f>
        <v>1</v>
      </c>
      <c r="G2429" s="5">
        <f>IF(tbl[[#This Row],[Contacted?]]=0,"",(tbl[[#This Row],[First_Contact_Timestamp]]-tbl[[#This Row],[Lead_Timestamp]])*(24*60))</f>
        <v>17.70000000949949</v>
      </c>
      <c r="H2429" s="1" t="str" cm="1">
        <f t="array" ref="H24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30" spans="1:8" x14ac:dyDescent="0.35">
      <c r="A2430" s="2">
        <v>46300.243055555547</v>
      </c>
      <c r="B2430" s="9">
        <v>46300</v>
      </c>
      <c r="C2430" s="1" t="s">
        <v>11</v>
      </c>
      <c r="D2430" s="1" t="s">
        <v>9</v>
      </c>
      <c r="E2430" s="2">
        <v>46300.254999999997</v>
      </c>
      <c r="F2430" s="3">
        <f>IF(tbl[[#This Row],[First_Contact_Timestamp]]="",0,1)</f>
        <v>1</v>
      </c>
      <c r="G2430" s="5">
        <f>IF(tbl[[#This Row],[Contacted?]]=0,"",(tbl[[#This Row],[First_Contact_Timestamp]]-tbl[[#This Row],[Lead_Timestamp]])*(24*60))</f>
        <v>17.200000007869676</v>
      </c>
      <c r="H2430" s="1" t="str" cm="1">
        <f t="array" ref="H24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31" spans="1:8" x14ac:dyDescent="0.35">
      <c r="A2431" s="2">
        <v>46300.509027777778</v>
      </c>
      <c r="B2431" s="9">
        <v>46300</v>
      </c>
      <c r="C2431" s="1" t="s">
        <v>11</v>
      </c>
      <c r="D2431" s="1" t="s">
        <v>9</v>
      </c>
      <c r="E2431" s="2">
        <v>46300.514305555553</v>
      </c>
      <c r="F2431" s="3">
        <f>IF(tbl[[#This Row],[First_Contact_Timestamp]]="",0,1)</f>
        <v>1</v>
      </c>
      <c r="G2431" s="5">
        <f>IF(tbl[[#This Row],[Contacted?]]=0,"",(tbl[[#This Row],[First_Contact_Timestamp]]-tbl[[#This Row],[Lead_Timestamp]])*(24*60))</f>
        <v>7.5999999954365194</v>
      </c>
      <c r="H2431" s="1" t="str" cm="1">
        <f t="array" ref="H24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32" spans="1:8" x14ac:dyDescent="0.35">
      <c r="A2432" s="2">
        <v>46300.634027777778</v>
      </c>
      <c r="B2432" s="9">
        <v>46300</v>
      </c>
      <c r="C2432" s="1" t="s">
        <v>14</v>
      </c>
      <c r="D2432" s="1" t="s">
        <v>6</v>
      </c>
      <c r="E2432" s="2">
        <v>46300.640694444453</v>
      </c>
      <c r="F2432" s="3">
        <f>IF(tbl[[#This Row],[First_Contact_Timestamp]]="",0,1)</f>
        <v>1</v>
      </c>
      <c r="G2432" s="5">
        <f>IF(tbl[[#This Row],[Contacted?]]=0,"",(tbl[[#This Row],[First_Contact_Timestamp]]-tbl[[#This Row],[Lead_Timestamp]])*(24*60))</f>
        <v>9.6000000124331564</v>
      </c>
      <c r="H2432" s="1" t="str" cm="1">
        <f t="array" ref="H24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33" spans="1:8" x14ac:dyDescent="0.35">
      <c r="A2433" s="2">
        <v>46301.314583333333</v>
      </c>
      <c r="B2433" s="9">
        <v>46301</v>
      </c>
      <c r="C2433" s="1" t="s">
        <v>11</v>
      </c>
      <c r="D2433" s="1" t="s">
        <v>7</v>
      </c>
      <c r="E2433" s="2">
        <v>46301.341249999998</v>
      </c>
      <c r="F2433" s="3">
        <f>IF(tbl[[#This Row],[First_Contact_Timestamp]]="",0,1)</f>
        <v>1</v>
      </c>
      <c r="G2433" s="5">
        <f>IF(tbl[[#This Row],[Contacted?]]=0,"",(tbl[[#This Row],[First_Contact_Timestamp]]-tbl[[#This Row],[Lead_Timestamp]])*(24*60))</f>
        <v>38.399999997345731</v>
      </c>
      <c r="H2433" s="1" t="str" cm="1">
        <f t="array" ref="H24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34" spans="1:8" x14ac:dyDescent="0.35">
      <c r="A2434" s="2">
        <v>46301.504166666673</v>
      </c>
      <c r="B2434" s="9">
        <v>46301</v>
      </c>
      <c r="C2434" s="1" t="s">
        <v>11</v>
      </c>
      <c r="D2434" s="1" t="s">
        <v>6</v>
      </c>
      <c r="E2434" s="2">
        <v>46301.530624999999</v>
      </c>
      <c r="F2434" s="3">
        <f>IF(tbl[[#This Row],[First_Contact_Timestamp]]="",0,1)</f>
        <v>1</v>
      </c>
      <c r="G2434" s="5">
        <f>IF(tbl[[#This Row],[Contacted?]]=0,"",(tbl[[#This Row],[First_Contact_Timestamp]]-tbl[[#This Row],[Lead_Timestamp]])*(24*60))</f>
        <v>38.099999990081415</v>
      </c>
      <c r="H2434" s="1" t="str" cm="1">
        <f t="array" ref="H24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35" spans="1:8" x14ac:dyDescent="0.35">
      <c r="A2435" s="2">
        <v>46301.513888888891</v>
      </c>
      <c r="B2435" s="9">
        <v>46301</v>
      </c>
      <c r="C2435" s="1" t="s">
        <v>11</v>
      </c>
      <c r="D2435" s="1" t="s">
        <v>6</v>
      </c>
      <c r="E2435" s="2">
        <v>46301.521597222221</v>
      </c>
      <c r="F2435" s="3">
        <f>IF(tbl[[#This Row],[First_Contact_Timestamp]]="",0,1)</f>
        <v>1</v>
      </c>
      <c r="G2435" s="5">
        <f>IF(tbl[[#This Row],[Contacted?]]=0,"",(tbl[[#This Row],[First_Contact_Timestamp]]-tbl[[#This Row],[Lead_Timestamp]])*(24*60))</f>
        <v>11.099999996367842</v>
      </c>
      <c r="H2435" s="1" t="str" cm="1">
        <f t="array" ref="H24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36" spans="1:8" x14ac:dyDescent="0.35">
      <c r="A2436" s="2">
        <v>46301.615972222222</v>
      </c>
      <c r="B2436" s="9">
        <v>46301</v>
      </c>
      <c r="C2436" s="1" t="s">
        <v>13</v>
      </c>
      <c r="D2436" s="1" t="s">
        <v>8</v>
      </c>
      <c r="E2436" s="2">
        <v>46301.618194444447</v>
      </c>
      <c r="F2436" s="3">
        <f>IF(tbl[[#This Row],[First_Contact_Timestamp]]="",0,1)</f>
        <v>1</v>
      </c>
      <c r="G2436" s="5">
        <f>IF(tbl[[#This Row],[Contacted?]]=0,"",(tbl[[#This Row],[First_Contact_Timestamp]]-tbl[[#This Row],[Lead_Timestamp]])*(24*60))</f>
        <v>3.2000000041443855</v>
      </c>
      <c r="H2436" s="1" t="str" cm="1">
        <f t="array" ref="H24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37" spans="1:8" x14ac:dyDescent="0.35">
      <c r="A2437" s="2">
        <v>46301.636111111111</v>
      </c>
      <c r="B2437" s="9">
        <v>46301</v>
      </c>
      <c r="C2437" s="1" t="s">
        <v>11</v>
      </c>
      <c r="D2437" s="1" t="s">
        <v>8</v>
      </c>
      <c r="E2437" s="2">
        <v>46301.641041666669</v>
      </c>
      <c r="F2437" s="3">
        <f>IF(tbl[[#This Row],[First_Contact_Timestamp]]="",0,1)</f>
        <v>1</v>
      </c>
      <c r="G2437" s="5">
        <f>IF(tbl[[#This Row],[Contacted?]]=0,"",(tbl[[#This Row],[First_Contact_Timestamp]]-tbl[[#This Row],[Lead_Timestamp]])*(24*60))</f>
        <v>7.1000000042840838</v>
      </c>
      <c r="H2437" s="1" t="str" cm="1">
        <f t="array" ref="H24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38" spans="1:8" x14ac:dyDescent="0.35">
      <c r="A2438" s="2">
        <v>46301.648611111108</v>
      </c>
      <c r="B2438" s="9">
        <v>46301</v>
      </c>
      <c r="C2438" s="1" t="s">
        <v>11</v>
      </c>
      <c r="D2438" s="1" t="s">
        <v>7</v>
      </c>
      <c r="E2438" s="2">
        <v>46301.655763888892</v>
      </c>
      <c r="F2438" s="3">
        <f>IF(tbl[[#This Row],[First_Contact_Timestamp]]="",0,1)</f>
        <v>1</v>
      </c>
      <c r="G2438" s="5">
        <f>IF(tbl[[#This Row],[Contacted?]]=0,"",(tbl[[#This Row],[First_Contact_Timestamp]]-tbl[[#This Row],[Lead_Timestamp]])*(24*60))</f>
        <v>10.300000008428469</v>
      </c>
      <c r="H2438" s="1" t="str" cm="1">
        <f t="array" ref="H24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39" spans="1:8" x14ac:dyDescent="0.35">
      <c r="A2439" s="2">
        <v>46301.861805555563</v>
      </c>
      <c r="B2439" s="9">
        <v>46301</v>
      </c>
      <c r="C2439" s="1" t="s">
        <v>14</v>
      </c>
      <c r="D2439" s="1" t="s">
        <v>5</v>
      </c>
      <c r="E2439" s="2">
        <v>46301.895486111112</v>
      </c>
      <c r="F2439" s="3">
        <f>IF(tbl[[#This Row],[First_Contact_Timestamp]]="",0,1)</f>
        <v>1</v>
      </c>
      <c r="G2439" s="5">
        <f>IF(tbl[[#This Row],[Contacted?]]=0,"",(tbl[[#This Row],[First_Contact_Timestamp]]-tbl[[#This Row],[Lead_Timestamp]])*(24*60))</f>
        <v>48.499999990453944</v>
      </c>
      <c r="H2439" s="1" t="str" cm="1">
        <f t="array" ref="H24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40" spans="1:8" x14ac:dyDescent="0.35">
      <c r="A2440" s="2">
        <v>46301.986111111109</v>
      </c>
      <c r="B2440" s="9">
        <v>46301</v>
      </c>
      <c r="C2440" s="1" t="s">
        <v>13</v>
      </c>
      <c r="D2440" s="1" t="s">
        <v>6</v>
      </c>
      <c r="E2440" s="2">
        <v>46302.012083333328</v>
      </c>
      <c r="F2440" s="3">
        <f>IF(tbl[[#This Row],[First_Contact_Timestamp]]="",0,1)</f>
        <v>1</v>
      </c>
      <c r="G2440" s="5">
        <f>IF(tbl[[#This Row],[Contacted?]]=0,"",(tbl[[#This Row],[First_Contact_Timestamp]]-tbl[[#This Row],[Lead_Timestamp]])*(24*60))</f>
        <v>37.399999994086102</v>
      </c>
      <c r="H2440" s="1" t="str" cm="1">
        <f t="array" ref="H24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41" spans="1:8" x14ac:dyDescent="0.35">
      <c r="A2441" s="2">
        <v>46302.005555555559</v>
      </c>
      <c r="B2441" s="9">
        <v>46302</v>
      </c>
      <c r="C2441" s="1" t="s">
        <v>12</v>
      </c>
      <c r="D2441" s="1" t="s">
        <v>5</v>
      </c>
      <c r="E2441" s="2">
        <v>46302.010625000003</v>
      </c>
      <c r="F2441" s="3">
        <f>IF(tbl[[#This Row],[First_Contact_Timestamp]]="",0,1)</f>
        <v>1</v>
      </c>
      <c r="G2441" s="5">
        <f>IF(tbl[[#This Row],[Contacted?]]=0,"",(tbl[[#This Row],[First_Contact_Timestamp]]-tbl[[#This Row],[Lead_Timestamp]])*(24*60))</f>
        <v>7.2999999986495823</v>
      </c>
      <c r="H2441" s="1" t="str" cm="1">
        <f t="array" ref="H24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42" spans="1:8" x14ac:dyDescent="0.35">
      <c r="A2442" s="2">
        <v>46302.207638888889</v>
      </c>
      <c r="B2442" s="9">
        <v>46302</v>
      </c>
      <c r="C2442" s="1" t="s">
        <v>14</v>
      </c>
      <c r="D2442" s="1" t="s">
        <v>7</v>
      </c>
      <c r="E2442" s="2">
        <v>46302.294166666667</v>
      </c>
      <c r="F2442" s="3">
        <f>IF(tbl[[#This Row],[First_Contact_Timestamp]]="",0,1)</f>
        <v>1</v>
      </c>
      <c r="G2442" s="5">
        <f>IF(tbl[[#This Row],[Contacted?]]=0,"",(tbl[[#This Row],[First_Contact_Timestamp]]-tbl[[#This Row],[Lead_Timestamp]])*(24*60))</f>
        <v>124.59999999962747</v>
      </c>
      <c r="H2442" s="1" t="str" cm="1">
        <f t="array" ref="H24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443" spans="1:8" x14ac:dyDescent="0.35">
      <c r="A2443" s="2">
        <v>46302.338194444441</v>
      </c>
      <c r="B2443" s="9">
        <v>46302</v>
      </c>
      <c r="C2443" s="1" t="s">
        <v>10</v>
      </c>
      <c r="D2443" s="1" t="s">
        <v>9</v>
      </c>
      <c r="E2443" s="2">
        <v>46302.34888888889</v>
      </c>
      <c r="F2443" s="3">
        <f>IF(tbl[[#This Row],[First_Contact_Timestamp]]="",0,1)</f>
        <v>1</v>
      </c>
      <c r="G2443" s="5">
        <f>IF(tbl[[#This Row],[Contacted?]]=0,"",(tbl[[#This Row],[First_Contact_Timestamp]]-tbl[[#This Row],[Lead_Timestamp]])*(24*60))</f>
        <v>15.400000006193295</v>
      </c>
      <c r="H2443" s="1" t="str" cm="1">
        <f t="array" ref="H24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44" spans="1:8" x14ac:dyDescent="0.35">
      <c r="A2444" s="2">
        <v>46302.48541666667</v>
      </c>
      <c r="B2444" s="9">
        <v>46302</v>
      </c>
      <c r="C2444" s="1" t="s">
        <v>10</v>
      </c>
      <c r="D2444" s="1" t="s">
        <v>5</v>
      </c>
      <c r="F2444" s="3">
        <f>IF(tbl[[#This Row],[First_Contact_Timestamp]]="",0,1)</f>
        <v>0</v>
      </c>
      <c r="G2444" s="5" t="str">
        <f>IF(tbl[[#This Row],[Contacted?]]=0,"",(tbl[[#This Row],[First_Contact_Timestamp]]-tbl[[#This Row],[Lead_Timestamp]])*(24*60))</f>
        <v/>
      </c>
      <c r="H2444" s="1" t="str" cm="1">
        <f t="array" ref="H24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45" spans="1:8" x14ac:dyDescent="0.35">
      <c r="A2445" s="2">
        <v>46302.519444444442</v>
      </c>
      <c r="B2445" s="9">
        <v>46302</v>
      </c>
      <c r="C2445" s="1" t="s">
        <v>12</v>
      </c>
      <c r="D2445" s="1" t="s">
        <v>8</v>
      </c>
      <c r="F2445" s="3">
        <f>IF(tbl[[#This Row],[First_Contact_Timestamp]]="",0,1)</f>
        <v>0</v>
      </c>
      <c r="G2445" s="5" t="str">
        <f>IF(tbl[[#This Row],[Contacted?]]=0,"",(tbl[[#This Row],[First_Contact_Timestamp]]-tbl[[#This Row],[Lead_Timestamp]])*(24*60))</f>
        <v/>
      </c>
      <c r="H2445" s="1" t="str" cm="1">
        <f t="array" ref="H24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46" spans="1:8" x14ac:dyDescent="0.35">
      <c r="A2446" s="2">
        <v>46302.572222222218</v>
      </c>
      <c r="B2446" s="9">
        <v>46302</v>
      </c>
      <c r="C2446" s="1" t="s">
        <v>13</v>
      </c>
      <c r="D2446" s="1" t="s">
        <v>5</v>
      </c>
      <c r="E2446" s="2">
        <v>46302.606736111113</v>
      </c>
      <c r="F2446" s="3">
        <f>IF(tbl[[#This Row],[First_Contact_Timestamp]]="",0,1)</f>
        <v>1</v>
      </c>
      <c r="G2446" s="5">
        <f>IF(tbl[[#This Row],[Contacted?]]=0,"",(tbl[[#This Row],[First_Contact_Timestamp]]-tbl[[#This Row],[Lead_Timestamp]])*(24*60))</f>
        <v>49.700000009033829</v>
      </c>
      <c r="H2446" s="1" t="str" cm="1">
        <f t="array" ref="H24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47" spans="1:8" x14ac:dyDescent="0.35">
      <c r="A2447" s="2">
        <v>46302.613194444442</v>
      </c>
      <c r="B2447" s="9">
        <v>46302</v>
      </c>
      <c r="C2447" s="1" t="s">
        <v>13</v>
      </c>
      <c r="D2447" s="1" t="s">
        <v>9</v>
      </c>
      <c r="E2447" s="2">
        <v>46302.643888888888</v>
      </c>
      <c r="F2447" s="3">
        <f>IF(tbl[[#This Row],[First_Contact_Timestamp]]="",0,1)</f>
        <v>1</v>
      </c>
      <c r="G2447" s="5">
        <f>IF(tbl[[#This Row],[Contacted?]]=0,"",(tbl[[#This Row],[First_Contact_Timestamp]]-tbl[[#This Row],[Lead_Timestamp]])*(24*60))</f>
        <v>44.200000001583248</v>
      </c>
      <c r="H2447" s="1" t="str" cm="1">
        <f t="array" ref="H24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48" spans="1:8" x14ac:dyDescent="0.35">
      <c r="A2448" s="2">
        <v>46302.649305555547</v>
      </c>
      <c r="B2448" s="9">
        <v>46302</v>
      </c>
      <c r="C2448" s="1" t="s">
        <v>11</v>
      </c>
      <c r="D2448" s="1" t="s">
        <v>7</v>
      </c>
      <c r="E2448" s="2">
        <v>46302.656944444447</v>
      </c>
      <c r="F2448" s="3">
        <f>IF(tbl[[#This Row],[First_Contact_Timestamp]]="",0,1)</f>
        <v>1</v>
      </c>
      <c r="G2448" s="5">
        <f>IF(tbl[[#This Row],[Contacted?]]=0,"",(tbl[[#This Row],[First_Contact_Timestamp]]-tbl[[#This Row],[Lead_Timestamp]])*(24*60))</f>
        <v>11.000000014901161</v>
      </c>
      <c r="H2448" s="1" t="str" cm="1">
        <f t="array" ref="H24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49" spans="1:8" x14ac:dyDescent="0.35">
      <c r="A2449" s="2">
        <v>46302.673611111109</v>
      </c>
      <c r="B2449" s="9">
        <v>46302</v>
      </c>
      <c r="C2449" s="1" t="s">
        <v>12</v>
      </c>
      <c r="D2449" s="1" t="s">
        <v>6</v>
      </c>
      <c r="F2449" s="3">
        <f>IF(tbl[[#This Row],[First_Contact_Timestamp]]="",0,1)</f>
        <v>0</v>
      </c>
      <c r="G2449" s="5" t="str">
        <f>IF(tbl[[#This Row],[Contacted?]]=0,"",(tbl[[#This Row],[First_Contact_Timestamp]]-tbl[[#This Row],[Lead_Timestamp]])*(24*60))</f>
        <v/>
      </c>
      <c r="H2449" s="1" t="str" cm="1">
        <f t="array" ref="H24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50" spans="1:8" x14ac:dyDescent="0.35">
      <c r="A2450" s="2">
        <v>46302.853472222218</v>
      </c>
      <c r="B2450" s="9">
        <v>46302</v>
      </c>
      <c r="C2450" s="1" t="s">
        <v>11</v>
      </c>
      <c r="D2450" s="1" t="s">
        <v>8</v>
      </c>
      <c r="E2450" s="2">
        <v>46302.858888888892</v>
      </c>
      <c r="F2450" s="3">
        <f>IF(tbl[[#This Row],[First_Contact_Timestamp]]="",0,1)</f>
        <v>1</v>
      </c>
      <c r="G2450" s="5">
        <f>IF(tbl[[#This Row],[Contacted?]]=0,"",(tbl[[#This Row],[First_Contact_Timestamp]]-tbl[[#This Row],[Lead_Timestamp]])*(24*60))</f>
        <v>7.8000000107567757</v>
      </c>
      <c r="H2450" s="1" t="str" cm="1">
        <f t="array" ref="H24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1" spans="1:8" x14ac:dyDescent="0.35">
      <c r="A2451" s="2">
        <v>46302.911111111112</v>
      </c>
      <c r="B2451" s="9">
        <v>46302</v>
      </c>
      <c r="C2451" s="1" t="s">
        <v>10</v>
      </c>
      <c r="D2451" s="1" t="s">
        <v>5</v>
      </c>
      <c r="E2451" s="2">
        <v>46302.917083333326</v>
      </c>
      <c r="F2451" s="3">
        <f>IF(tbl[[#This Row],[First_Contact_Timestamp]]="",0,1)</f>
        <v>1</v>
      </c>
      <c r="G2451" s="5">
        <f>IF(tbl[[#This Row],[Contacted?]]=0,"",(tbl[[#This Row],[First_Contact_Timestamp]]-tbl[[#This Row],[Lead_Timestamp]])*(24*60))</f>
        <v>8.5999999882187694</v>
      </c>
      <c r="H2451" s="1" t="str" cm="1">
        <f t="array" ref="H24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2" spans="1:8" x14ac:dyDescent="0.35">
      <c r="A2452" s="2">
        <v>46303.009027777778</v>
      </c>
      <c r="B2452" s="9">
        <v>46303</v>
      </c>
      <c r="C2452" s="1" t="s">
        <v>10</v>
      </c>
      <c r="D2452" s="1" t="s">
        <v>5</v>
      </c>
      <c r="E2452" s="2">
        <v>46303.014513888891</v>
      </c>
      <c r="F2452" s="3">
        <f>IF(tbl[[#This Row],[First_Contact_Timestamp]]="",0,1)</f>
        <v>1</v>
      </c>
      <c r="G2452" s="5">
        <f>IF(tbl[[#This Row],[Contacted?]]=0,"",(tbl[[#This Row],[First_Contact_Timestamp]]-tbl[[#This Row],[Lead_Timestamp]])*(24*60))</f>
        <v>7.9000000027008355</v>
      </c>
      <c r="H2452" s="1" t="str" cm="1">
        <f t="array" ref="H24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3" spans="1:8" x14ac:dyDescent="0.35">
      <c r="A2453" s="2">
        <v>46303.106249999997</v>
      </c>
      <c r="B2453" s="9">
        <v>46303</v>
      </c>
      <c r="C2453" s="1" t="s">
        <v>13</v>
      </c>
      <c r="D2453" s="1" t="s">
        <v>9</v>
      </c>
      <c r="E2453" s="2">
        <v>46303.11</v>
      </c>
      <c r="F2453" s="3">
        <f>IF(tbl[[#This Row],[First_Contact_Timestamp]]="",0,1)</f>
        <v>1</v>
      </c>
      <c r="G2453" s="5">
        <f>IF(tbl[[#This Row],[Contacted?]]=0,"",(tbl[[#This Row],[First_Contact_Timestamp]]-tbl[[#This Row],[Lead_Timestamp]])*(24*60))</f>
        <v>5.4000000050291419</v>
      </c>
      <c r="H2453" s="1" t="str" cm="1">
        <f t="array" ref="H24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4" spans="1:8" x14ac:dyDescent="0.35">
      <c r="A2454" s="2">
        <v>46303.415972222218</v>
      </c>
      <c r="B2454" s="9">
        <v>46303</v>
      </c>
      <c r="C2454" s="1" t="s">
        <v>14</v>
      </c>
      <c r="D2454" s="1" t="s">
        <v>5</v>
      </c>
      <c r="E2454" s="2">
        <v>46303.44798611111</v>
      </c>
      <c r="F2454" s="3">
        <f>IF(tbl[[#This Row],[First_Contact_Timestamp]]="",0,1)</f>
        <v>1</v>
      </c>
      <c r="G2454" s="5">
        <f>IF(tbl[[#This Row],[Contacted?]]=0,"",(tbl[[#This Row],[First_Contact_Timestamp]]-tbl[[#This Row],[Lead_Timestamp]])*(24*60))</f>
        <v>46.100000005681068</v>
      </c>
      <c r="H2454" s="1" t="str" cm="1">
        <f t="array" ref="H24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55" spans="1:8" x14ac:dyDescent="0.35">
      <c r="A2455" s="2">
        <v>46303.506249999999</v>
      </c>
      <c r="B2455" s="9">
        <v>46303</v>
      </c>
      <c r="C2455" s="1" t="s">
        <v>11</v>
      </c>
      <c r="D2455" s="1" t="s">
        <v>7</v>
      </c>
      <c r="E2455" s="2">
        <v>46303.512986111113</v>
      </c>
      <c r="F2455" s="3">
        <f>IF(tbl[[#This Row],[First_Contact_Timestamp]]="",0,1)</f>
        <v>1</v>
      </c>
      <c r="G2455" s="5">
        <f>IF(tbl[[#This Row],[Contacted?]]=0,"",(tbl[[#This Row],[First_Contact_Timestamp]]-tbl[[#This Row],[Lead_Timestamp]])*(24*60))</f>
        <v>9.7000000043772161</v>
      </c>
      <c r="H2455" s="1" t="str" cm="1">
        <f t="array" ref="H24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6" spans="1:8" x14ac:dyDescent="0.35">
      <c r="A2456" s="2">
        <v>46303.584722222222</v>
      </c>
      <c r="B2456" s="9">
        <v>46303</v>
      </c>
      <c r="C2456" s="1" t="s">
        <v>10</v>
      </c>
      <c r="D2456" s="1" t="s">
        <v>6</v>
      </c>
      <c r="E2456" s="2">
        <v>46303.590069444443</v>
      </c>
      <c r="F2456" s="3">
        <f>IF(tbl[[#This Row],[First_Contact_Timestamp]]="",0,1)</f>
        <v>1</v>
      </c>
      <c r="G2456" s="5">
        <f>IF(tbl[[#This Row],[Contacted?]]=0,"",(tbl[[#This Row],[First_Contact_Timestamp]]-tbl[[#This Row],[Lead_Timestamp]])*(24*60))</f>
        <v>7.6999999978579581</v>
      </c>
      <c r="H2456" s="1" t="str" cm="1">
        <f t="array" ref="H24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57" spans="1:8" x14ac:dyDescent="0.35">
      <c r="A2457" s="2">
        <v>46303.586111111108</v>
      </c>
      <c r="B2457" s="9">
        <v>46303</v>
      </c>
      <c r="C2457" s="1" t="s">
        <v>14</v>
      </c>
      <c r="D2457" s="1" t="s">
        <v>6</v>
      </c>
      <c r="E2457" s="2">
        <v>46303.593958333331</v>
      </c>
      <c r="F2457" s="3">
        <f>IF(tbl[[#This Row],[First_Contact_Timestamp]]="",0,1)</f>
        <v>1</v>
      </c>
      <c r="G2457" s="5">
        <f>IF(tbl[[#This Row],[Contacted?]]=0,"",(tbl[[#This Row],[First_Contact_Timestamp]]-tbl[[#This Row],[Lead_Timestamp]])*(24*60))</f>
        <v>11.300000001210719</v>
      </c>
      <c r="H2457" s="1" t="str" cm="1">
        <f t="array" ref="H24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58" spans="1:8" x14ac:dyDescent="0.35">
      <c r="A2458" s="2">
        <v>46303.604166666657</v>
      </c>
      <c r="B2458" s="9">
        <v>46303</v>
      </c>
      <c r="C2458" s="1" t="s">
        <v>13</v>
      </c>
      <c r="D2458" s="1" t="s">
        <v>7</v>
      </c>
      <c r="F2458" s="3">
        <f>IF(tbl[[#This Row],[First_Contact_Timestamp]]="",0,1)</f>
        <v>0</v>
      </c>
      <c r="G2458" s="5" t="str">
        <f>IF(tbl[[#This Row],[Contacted?]]=0,"",(tbl[[#This Row],[First_Contact_Timestamp]]-tbl[[#This Row],[Lead_Timestamp]])*(24*60))</f>
        <v/>
      </c>
      <c r="H2458" s="1" t="str" cm="1">
        <f t="array" ref="H24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59" spans="1:8" x14ac:dyDescent="0.35">
      <c r="A2459" s="2">
        <v>46303.631944444453</v>
      </c>
      <c r="B2459" s="9">
        <v>46303</v>
      </c>
      <c r="C2459" s="1" t="s">
        <v>13</v>
      </c>
      <c r="D2459" s="1" t="s">
        <v>6</v>
      </c>
      <c r="E2459" s="2">
        <v>46303.683958333328</v>
      </c>
      <c r="F2459" s="3">
        <f>IF(tbl[[#This Row],[First_Contact_Timestamp]]="",0,1)</f>
        <v>1</v>
      </c>
      <c r="G2459" s="5">
        <f>IF(tbl[[#This Row],[Contacted?]]=0,"",(tbl[[#This Row],[First_Contact_Timestamp]]-tbl[[#This Row],[Lead_Timestamp]])*(24*60))</f>
        <v>74.899999980116263</v>
      </c>
      <c r="H2459" s="1" t="str" cm="1">
        <f t="array" ref="H24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460" spans="1:8" x14ac:dyDescent="0.35">
      <c r="A2460" s="2">
        <v>46304.393750000003</v>
      </c>
      <c r="B2460" s="9">
        <v>46304</v>
      </c>
      <c r="C2460" s="1" t="s">
        <v>12</v>
      </c>
      <c r="D2460" s="1" t="s">
        <v>8</v>
      </c>
      <c r="E2460" s="2">
        <v>46304.396944444437</v>
      </c>
      <c r="F2460" s="3">
        <f>IF(tbl[[#This Row],[First_Contact_Timestamp]]="",0,1)</f>
        <v>1</v>
      </c>
      <c r="G2460" s="5">
        <f>IF(tbl[[#This Row],[Contacted?]]=0,"",(tbl[[#This Row],[First_Contact_Timestamp]]-tbl[[#This Row],[Lead_Timestamp]])*(24*60))</f>
        <v>4.5999999856576324</v>
      </c>
      <c r="H2460" s="1" t="str" cm="1">
        <f t="array" ref="H24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61" spans="1:8" x14ac:dyDescent="0.35">
      <c r="A2461" s="2">
        <v>46304.552777777782</v>
      </c>
      <c r="B2461" s="9">
        <v>46304</v>
      </c>
      <c r="C2461" s="1" t="s">
        <v>13</v>
      </c>
      <c r="D2461" s="1" t="s">
        <v>5</v>
      </c>
      <c r="E2461" s="2">
        <v>46304.579097222217</v>
      </c>
      <c r="F2461" s="3">
        <f>IF(tbl[[#This Row],[First_Contact_Timestamp]]="",0,1)</f>
        <v>1</v>
      </c>
      <c r="G2461" s="5">
        <f>IF(tbl[[#This Row],[Contacted?]]=0,"",(tbl[[#This Row],[First_Contact_Timestamp]]-tbl[[#This Row],[Lead_Timestamp]])*(24*60))</f>
        <v>37.899999985238537</v>
      </c>
      <c r="H2461" s="1" t="str" cm="1">
        <f t="array" ref="H24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62" spans="1:8" x14ac:dyDescent="0.35">
      <c r="A2462" s="2">
        <v>46304.569444444453</v>
      </c>
      <c r="B2462" s="9">
        <v>46304</v>
      </c>
      <c r="C2462" s="1" t="s">
        <v>14</v>
      </c>
      <c r="D2462" s="1" t="s">
        <v>6</v>
      </c>
      <c r="E2462" s="2">
        <v>46304.601875</v>
      </c>
      <c r="F2462" s="3">
        <f>IF(tbl[[#This Row],[First_Contact_Timestamp]]="",0,1)</f>
        <v>1</v>
      </c>
      <c r="G2462" s="5">
        <f>IF(tbl[[#This Row],[Contacted?]]=0,"",(tbl[[#This Row],[First_Contact_Timestamp]]-tbl[[#This Row],[Lead_Timestamp]])*(24*60))</f>
        <v>46.699999988777563</v>
      </c>
      <c r="H2462" s="1" t="str" cm="1">
        <f t="array" ref="H24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63" spans="1:8" x14ac:dyDescent="0.35">
      <c r="A2463" s="2">
        <v>46304.800694444442</v>
      </c>
      <c r="B2463" s="9">
        <v>46304</v>
      </c>
      <c r="C2463" s="1" t="s">
        <v>11</v>
      </c>
      <c r="D2463" s="1" t="s">
        <v>9</v>
      </c>
      <c r="E2463" s="2">
        <v>46304.805763888893</v>
      </c>
      <c r="F2463" s="3">
        <f>IF(tbl[[#This Row],[First_Contact_Timestamp]]="",0,1)</f>
        <v>1</v>
      </c>
      <c r="G2463" s="5">
        <f>IF(tbl[[#This Row],[Contacted?]]=0,"",(tbl[[#This Row],[First_Contact_Timestamp]]-tbl[[#This Row],[Lead_Timestamp]])*(24*60))</f>
        <v>7.3000000091269612</v>
      </c>
      <c r="H2463" s="1" t="str" cm="1">
        <f t="array" ref="H24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64" spans="1:8" x14ac:dyDescent="0.35">
      <c r="A2464" s="2">
        <v>46304.987500000003</v>
      </c>
      <c r="B2464" s="9">
        <v>46304</v>
      </c>
      <c r="C2464" s="1" t="s">
        <v>11</v>
      </c>
      <c r="D2464" s="1" t="s">
        <v>6</v>
      </c>
      <c r="E2464" s="2">
        <v>46304.992777777778</v>
      </c>
      <c r="F2464" s="3">
        <f>IF(tbl[[#This Row],[First_Contact_Timestamp]]="",0,1)</f>
        <v>1</v>
      </c>
      <c r="G2464" s="5">
        <f>IF(tbl[[#This Row],[Contacted?]]=0,"",(tbl[[#This Row],[First_Contact_Timestamp]]-tbl[[#This Row],[Lead_Timestamp]])*(24*60))</f>
        <v>7.5999999954365194</v>
      </c>
      <c r="H2464" s="1" t="str" cm="1">
        <f t="array" ref="H24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65" spans="1:8" x14ac:dyDescent="0.35">
      <c r="A2465" s="2">
        <v>46305.094444444447</v>
      </c>
      <c r="B2465" s="9">
        <v>46305</v>
      </c>
      <c r="C2465" s="1" t="s">
        <v>13</v>
      </c>
      <c r="D2465" s="1" t="s">
        <v>6</v>
      </c>
      <c r="E2465" s="2">
        <v>46305.105694444443</v>
      </c>
      <c r="F2465" s="3">
        <f>IF(tbl[[#This Row],[First_Contact_Timestamp]]="",0,1)</f>
        <v>1</v>
      </c>
      <c r="G2465" s="5">
        <f>IF(tbl[[#This Row],[Contacted?]]=0,"",(tbl[[#This Row],[First_Contact_Timestamp]]-tbl[[#This Row],[Lead_Timestamp]])*(24*60))</f>
        <v>16.199999994132668</v>
      </c>
      <c r="H2465" s="1" t="str" cm="1">
        <f t="array" ref="H24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66" spans="1:8" x14ac:dyDescent="0.35">
      <c r="A2466" s="2">
        <v>46305.602777777778</v>
      </c>
      <c r="B2466" s="9">
        <v>46305</v>
      </c>
      <c r="C2466" s="1" t="s">
        <v>11</v>
      </c>
      <c r="D2466" s="1" t="s">
        <v>8</v>
      </c>
      <c r="F2466" s="3">
        <f>IF(tbl[[#This Row],[First_Contact_Timestamp]]="",0,1)</f>
        <v>0</v>
      </c>
      <c r="G2466" s="5" t="str">
        <f>IF(tbl[[#This Row],[Contacted?]]=0,"",(tbl[[#This Row],[First_Contact_Timestamp]]-tbl[[#This Row],[Lead_Timestamp]])*(24*60))</f>
        <v/>
      </c>
      <c r="H2466" s="1" t="str" cm="1">
        <f t="array" ref="H24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67" spans="1:8" x14ac:dyDescent="0.35">
      <c r="A2467" s="2">
        <v>46305.637499999997</v>
      </c>
      <c r="B2467" s="9">
        <v>46305</v>
      </c>
      <c r="C2467" s="1" t="s">
        <v>11</v>
      </c>
      <c r="D2467" s="1" t="s">
        <v>6</v>
      </c>
      <c r="E2467" s="2">
        <v>46305.642083333332</v>
      </c>
      <c r="F2467" s="3">
        <f>IF(tbl[[#This Row],[First_Contact_Timestamp]]="",0,1)</f>
        <v>1</v>
      </c>
      <c r="G2467" s="5">
        <f>IF(tbl[[#This Row],[Contacted?]]=0,"",(tbl[[#This Row],[First_Contact_Timestamp]]-tbl[[#This Row],[Lead_Timestamp]])*(24*60))</f>
        <v>6.6000000026542693</v>
      </c>
      <c r="H2467" s="1" t="str" cm="1">
        <f t="array" ref="H24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68" spans="1:8" x14ac:dyDescent="0.35">
      <c r="A2468" s="2">
        <v>46305.815972222219</v>
      </c>
      <c r="B2468" s="9">
        <v>46305</v>
      </c>
      <c r="C2468" s="1" t="s">
        <v>13</v>
      </c>
      <c r="D2468" s="1" t="s">
        <v>7</v>
      </c>
      <c r="E2468" s="2">
        <v>46305.824166666673</v>
      </c>
      <c r="F2468" s="3">
        <f>IF(tbl[[#This Row],[First_Contact_Timestamp]]="",0,1)</f>
        <v>1</v>
      </c>
      <c r="G2468" s="5">
        <f>IF(tbl[[#This Row],[Contacted?]]=0,"",(tbl[[#This Row],[First_Contact_Timestamp]]-tbl[[#This Row],[Lead_Timestamp]])*(24*60))</f>
        <v>11.800000013317913</v>
      </c>
      <c r="H2468" s="1" t="str" cm="1">
        <f t="array" ref="H24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69" spans="1:8" x14ac:dyDescent="0.35">
      <c r="A2469" s="2">
        <v>46305.894444444442</v>
      </c>
      <c r="B2469" s="9">
        <v>46305</v>
      </c>
      <c r="C2469" s="1" t="s">
        <v>13</v>
      </c>
      <c r="D2469" s="1" t="s">
        <v>5</v>
      </c>
      <c r="E2469" s="2">
        <v>46305.925486111111</v>
      </c>
      <c r="F2469" s="3">
        <f>IF(tbl[[#This Row],[First_Contact_Timestamp]]="",0,1)</f>
        <v>1</v>
      </c>
      <c r="G2469" s="5">
        <f>IF(tbl[[#This Row],[Contacted?]]=0,"",(tbl[[#This Row],[First_Contact_Timestamp]]-tbl[[#This Row],[Lead_Timestamp]])*(24*60))</f>
        <v>44.700000003213063</v>
      </c>
      <c r="H2469" s="1" t="str" cm="1">
        <f t="array" ref="H24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70" spans="1:8" x14ac:dyDescent="0.35">
      <c r="A2470" s="2">
        <v>46306.000694444447</v>
      </c>
      <c r="B2470" s="9">
        <v>46306</v>
      </c>
      <c r="C2470" s="1" t="s">
        <v>14</v>
      </c>
      <c r="D2470" s="1" t="s">
        <v>8</v>
      </c>
      <c r="E2470" s="2">
        <v>46306.012638888889</v>
      </c>
      <c r="F2470" s="3">
        <f>IF(tbl[[#This Row],[First_Contact_Timestamp]]="",0,1)</f>
        <v>1</v>
      </c>
      <c r="G2470" s="5">
        <f>IF(tbl[[#This Row],[Contacted?]]=0,"",(tbl[[#This Row],[First_Contact_Timestamp]]-tbl[[#This Row],[Lead_Timestamp]])*(24*60))</f>
        <v>17.199999997392297</v>
      </c>
      <c r="H2470" s="1" t="str" cm="1">
        <f t="array" ref="H24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71" spans="1:8" x14ac:dyDescent="0.35">
      <c r="A2471" s="2">
        <v>46306.09652777778</v>
      </c>
      <c r="B2471" s="9">
        <v>46306</v>
      </c>
      <c r="C2471" s="1" t="s">
        <v>12</v>
      </c>
      <c r="D2471" s="1" t="s">
        <v>8</v>
      </c>
      <c r="E2471" s="2">
        <v>46306.10125</v>
      </c>
      <c r="F2471" s="3">
        <f>IF(tbl[[#This Row],[First_Contact_Timestamp]]="",0,1)</f>
        <v>1</v>
      </c>
      <c r="G2471" s="5">
        <f>IF(tbl[[#This Row],[Contacted?]]=0,"",(tbl[[#This Row],[First_Contact_Timestamp]]-tbl[[#This Row],[Lead_Timestamp]])*(24*60))</f>
        <v>6.7999999970197678</v>
      </c>
      <c r="H2471" s="1" t="str" cm="1">
        <f t="array" ref="H24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72" spans="1:8" x14ac:dyDescent="0.35">
      <c r="A2472" s="2">
        <v>46306.142361111109</v>
      </c>
      <c r="B2472" s="9">
        <v>46306</v>
      </c>
      <c r="C2472" s="1" t="s">
        <v>11</v>
      </c>
      <c r="D2472" s="1" t="s">
        <v>6</v>
      </c>
      <c r="E2472" s="2">
        <v>46306.144583333327</v>
      </c>
      <c r="F2472" s="3">
        <f>IF(tbl[[#This Row],[First_Contact_Timestamp]]="",0,1)</f>
        <v>1</v>
      </c>
      <c r="G2472" s="5">
        <f>IF(tbl[[#This Row],[Contacted?]]=0,"",(tbl[[#This Row],[First_Contact_Timestamp]]-tbl[[#This Row],[Lead_Timestamp]])*(24*60))</f>
        <v>3.1999999936670065</v>
      </c>
      <c r="H2472" s="1" t="str" cm="1">
        <f t="array" ref="H24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73" spans="1:8" x14ac:dyDescent="0.35">
      <c r="A2473" s="2">
        <v>46306.154861111107</v>
      </c>
      <c r="B2473" s="9">
        <v>46306</v>
      </c>
      <c r="C2473" s="1" t="s">
        <v>10</v>
      </c>
      <c r="D2473" s="1" t="s">
        <v>9</v>
      </c>
      <c r="F2473" s="3">
        <f>IF(tbl[[#This Row],[First_Contact_Timestamp]]="",0,1)</f>
        <v>0</v>
      </c>
      <c r="G2473" s="5" t="str">
        <f>IF(tbl[[#This Row],[Contacted?]]=0,"",(tbl[[#This Row],[First_Contact_Timestamp]]-tbl[[#This Row],[Lead_Timestamp]])*(24*60))</f>
        <v/>
      </c>
      <c r="H2473" s="1" t="str" cm="1">
        <f t="array" ref="H24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74" spans="1:8" x14ac:dyDescent="0.35">
      <c r="A2474" s="2">
        <v>46306.520833333343</v>
      </c>
      <c r="B2474" s="9">
        <v>46306</v>
      </c>
      <c r="C2474" s="1" t="s">
        <v>14</v>
      </c>
      <c r="D2474" s="1" t="s">
        <v>7</v>
      </c>
      <c r="E2474" s="2">
        <v>46306.526875000003</v>
      </c>
      <c r="F2474" s="3">
        <f>IF(tbl[[#This Row],[First_Contact_Timestamp]]="",0,1)</f>
        <v>1</v>
      </c>
      <c r="G2474" s="5">
        <f>IF(tbl[[#This Row],[Contacted?]]=0,"",(tbl[[#This Row],[First_Contact_Timestamp]]-tbl[[#This Row],[Lead_Timestamp]])*(24*60))</f>
        <v>8.6999999906402081</v>
      </c>
      <c r="H2474" s="1" t="str" cm="1">
        <f t="array" ref="H24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75" spans="1:8" x14ac:dyDescent="0.35">
      <c r="A2475" s="2">
        <v>46306.731944444437</v>
      </c>
      <c r="B2475" s="9">
        <v>46306</v>
      </c>
      <c r="C2475" s="1" t="s">
        <v>11</v>
      </c>
      <c r="D2475" s="1" t="s">
        <v>5</v>
      </c>
      <c r="E2475" s="2">
        <v>46306.734375</v>
      </c>
      <c r="F2475" s="3">
        <f>IF(tbl[[#This Row],[First_Contact_Timestamp]]="",0,1)</f>
        <v>1</v>
      </c>
      <c r="G2475" s="5">
        <f>IF(tbl[[#This Row],[Contacted?]]=0,"",(tbl[[#This Row],[First_Contact_Timestamp]]-tbl[[#This Row],[Lead_Timestamp]])*(24*60))</f>
        <v>3.5000000114087015</v>
      </c>
      <c r="H2475" s="1" t="str" cm="1">
        <f t="array" ref="H24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76" spans="1:8" x14ac:dyDescent="0.35">
      <c r="A2476" s="2">
        <v>46306.831944444442</v>
      </c>
      <c r="B2476" s="9">
        <v>46306</v>
      </c>
      <c r="C2476" s="1" t="s">
        <v>11</v>
      </c>
      <c r="D2476" s="1" t="s">
        <v>7</v>
      </c>
      <c r="E2476" s="2">
        <v>46306.853680555563</v>
      </c>
      <c r="F2476" s="3">
        <f>IF(tbl[[#This Row],[First_Contact_Timestamp]]="",0,1)</f>
        <v>1</v>
      </c>
      <c r="G2476" s="5">
        <f>IF(tbl[[#This Row],[Contacted?]]=0,"",(tbl[[#This Row],[First_Contact_Timestamp]]-tbl[[#This Row],[Lead_Timestamp]])*(24*60))</f>
        <v>31.300000014016405</v>
      </c>
      <c r="H2476" s="1" t="str" cm="1">
        <f t="array" ref="H24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77" spans="1:8" x14ac:dyDescent="0.35">
      <c r="A2477" s="2">
        <v>46307.102777777778</v>
      </c>
      <c r="B2477" s="9">
        <v>46307</v>
      </c>
      <c r="C2477" s="1" t="s">
        <v>14</v>
      </c>
      <c r="D2477" s="1" t="s">
        <v>5</v>
      </c>
      <c r="E2477" s="2">
        <v>46307.110347222217</v>
      </c>
      <c r="F2477" s="3">
        <f>IF(tbl[[#This Row],[First_Contact_Timestamp]]="",0,1)</f>
        <v>1</v>
      </c>
      <c r="G2477" s="5">
        <f>IF(tbl[[#This Row],[Contacted?]]=0,"",(tbl[[#This Row],[First_Contact_Timestamp]]-tbl[[#This Row],[Lead_Timestamp]])*(24*60))</f>
        <v>10.899999991524965</v>
      </c>
      <c r="H2477" s="1" t="str" cm="1">
        <f t="array" ref="H24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78" spans="1:8" x14ac:dyDescent="0.35">
      <c r="A2478" s="2">
        <v>46307.254166666673</v>
      </c>
      <c r="B2478" s="9">
        <v>46307</v>
      </c>
      <c r="C2478" s="1" t="s">
        <v>11</v>
      </c>
      <c r="D2478" s="1" t="s">
        <v>9</v>
      </c>
      <c r="E2478" s="2">
        <v>46307.259861111103</v>
      </c>
      <c r="F2478" s="3">
        <f>IF(tbl[[#This Row],[First_Contact_Timestamp]]="",0,1)</f>
        <v>1</v>
      </c>
      <c r="G2478" s="5">
        <f>IF(tbl[[#This Row],[Contacted?]]=0,"",(tbl[[#This Row],[First_Contact_Timestamp]]-tbl[[#This Row],[Lead_Timestamp]])*(24*60))</f>
        <v>8.1999999785330147</v>
      </c>
      <c r="H2478" s="1" t="str" cm="1">
        <f t="array" ref="H24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79" spans="1:8" x14ac:dyDescent="0.35">
      <c r="A2479" s="2">
        <v>46307.256249999999</v>
      </c>
      <c r="B2479" s="9">
        <v>46307</v>
      </c>
      <c r="C2479" s="1" t="s">
        <v>14</v>
      </c>
      <c r="D2479" s="1" t="s">
        <v>5</v>
      </c>
      <c r="E2479" s="2">
        <v>46307.261805555558</v>
      </c>
      <c r="F2479" s="3">
        <f>IF(tbl[[#This Row],[First_Contact_Timestamp]]="",0,1)</f>
        <v>1</v>
      </c>
      <c r="G2479" s="5">
        <f>IF(tbl[[#This Row],[Contacted?]]=0,"",(tbl[[#This Row],[First_Contact_Timestamp]]-tbl[[#This Row],[Lead_Timestamp]])*(24*60))</f>
        <v>8.0000000051222742</v>
      </c>
      <c r="H2479" s="1" t="str" cm="1">
        <f t="array" ref="H24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80" spans="1:8" x14ac:dyDescent="0.35">
      <c r="A2480" s="2">
        <v>46307.347916666673</v>
      </c>
      <c r="B2480" s="9">
        <v>46307</v>
      </c>
      <c r="C2480" s="1" t="s">
        <v>12</v>
      </c>
      <c r="D2480" s="1" t="s">
        <v>7</v>
      </c>
      <c r="E2480" s="2">
        <v>46307.351388888892</v>
      </c>
      <c r="F2480" s="3">
        <f>IF(tbl[[#This Row],[First_Contact_Timestamp]]="",0,1)</f>
        <v>1</v>
      </c>
      <c r="G2480" s="5">
        <f>IF(tbl[[#This Row],[Contacted?]]=0,"",(tbl[[#This Row],[First_Contact_Timestamp]]-tbl[[#This Row],[Lead_Timestamp]])*(24*60))</f>
        <v>4.9999999953433871</v>
      </c>
      <c r="H2480" s="1" t="str" cm="1">
        <f t="array" ref="H24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81" spans="1:8" x14ac:dyDescent="0.35">
      <c r="A2481" s="2">
        <v>46307.933333333327</v>
      </c>
      <c r="B2481" s="9">
        <v>46307</v>
      </c>
      <c r="C2481" s="1" t="s">
        <v>11</v>
      </c>
      <c r="D2481" s="1" t="s">
        <v>9</v>
      </c>
      <c r="E2481" s="2">
        <v>46307.93986111111</v>
      </c>
      <c r="F2481" s="3">
        <f>IF(tbl[[#This Row],[First_Contact_Timestamp]]="",0,1)</f>
        <v>1</v>
      </c>
      <c r="G2481" s="5">
        <f>IF(tbl[[#This Row],[Contacted?]]=0,"",(tbl[[#This Row],[First_Contact_Timestamp]]-tbl[[#This Row],[Lead_Timestamp]])*(24*60))</f>
        <v>9.400000007590279</v>
      </c>
      <c r="H2481" s="1" t="str" cm="1">
        <f t="array" ref="H24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82" spans="1:8" x14ac:dyDescent="0.35">
      <c r="A2482" s="2">
        <v>46308.161111111112</v>
      </c>
      <c r="B2482" s="9">
        <v>46308</v>
      </c>
      <c r="C2482" s="1" t="s">
        <v>11</v>
      </c>
      <c r="D2482" s="1" t="s">
        <v>5</v>
      </c>
      <c r="E2482" s="2">
        <v>46308.168819444443</v>
      </c>
      <c r="F2482" s="3">
        <f>IF(tbl[[#This Row],[First_Contact_Timestamp]]="",0,1)</f>
        <v>1</v>
      </c>
      <c r="G2482" s="5">
        <f>IF(tbl[[#This Row],[Contacted?]]=0,"",(tbl[[#This Row],[First_Contact_Timestamp]]-tbl[[#This Row],[Lead_Timestamp]])*(24*60))</f>
        <v>11.099999996367842</v>
      </c>
      <c r="H2482" s="1" t="str" cm="1">
        <f t="array" ref="H24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83" spans="1:8" x14ac:dyDescent="0.35">
      <c r="A2483" s="2">
        <v>46308.163194444453</v>
      </c>
      <c r="B2483" s="9">
        <v>46308</v>
      </c>
      <c r="C2483" s="1" t="s">
        <v>11</v>
      </c>
      <c r="D2483" s="1" t="s">
        <v>5</v>
      </c>
      <c r="E2483" s="2">
        <v>46308.173472222217</v>
      </c>
      <c r="F2483" s="3">
        <f>IF(tbl[[#This Row],[First_Contact_Timestamp]]="",0,1)</f>
        <v>1</v>
      </c>
      <c r="G2483" s="5">
        <f>IF(tbl[[#This Row],[Contacted?]]=0,"",(tbl[[#This Row],[First_Contact_Timestamp]]-tbl[[#This Row],[Lead_Timestamp]])*(24*60))</f>
        <v>14.799999981187284</v>
      </c>
      <c r="H2483" s="1" t="str" cm="1">
        <f t="array" ref="H24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84" spans="1:8" x14ac:dyDescent="0.35">
      <c r="A2484" s="2">
        <v>46308.401388888888</v>
      </c>
      <c r="B2484" s="9">
        <v>46308</v>
      </c>
      <c r="C2484" s="1" t="s">
        <v>12</v>
      </c>
      <c r="D2484" s="1" t="s">
        <v>5</v>
      </c>
      <c r="E2484" s="2">
        <v>46308.409513888888</v>
      </c>
      <c r="F2484" s="3">
        <f>IF(tbl[[#This Row],[First_Contact_Timestamp]]="",0,1)</f>
        <v>1</v>
      </c>
      <c r="G2484" s="5">
        <f>IF(tbl[[#This Row],[Contacted?]]=0,"",(tbl[[#This Row],[First_Contact_Timestamp]]-tbl[[#This Row],[Lead_Timestamp]])*(24*60))</f>
        <v>11.700000000419095</v>
      </c>
      <c r="H2484" s="1" t="str" cm="1">
        <f t="array" ref="H24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485" spans="1:8" x14ac:dyDescent="0.35">
      <c r="A2485" s="2">
        <v>46308.507638888892</v>
      </c>
      <c r="B2485" s="9">
        <v>46308</v>
      </c>
      <c r="C2485" s="1" t="s">
        <v>14</v>
      </c>
      <c r="D2485" s="1" t="s">
        <v>8</v>
      </c>
      <c r="E2485" s="2">
        <v>46308.510208333333</v>
      </c>
      <c r="F2485" s="3">
        <f>IF(tbl[[#This Row],[First_Contact_Timestamp]]="",0,1)</f>
        <v>1</v>
      </c>
      <c r="G2485" s="5">
        <f>IF(tbl[[#This Row],[Contacted?]]=0,"",(tbl[[#This Row],[First_Contact_Timestamp]]-tbl[[#This Row],[Lead_Timestamp]])*(24*60))</f>
        <v>3.699999995296821</v>
      </c>
      <c r="H2485" s="1" t="str" cm="1">
        <f t="array" ref="H24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86" spans="1:8" x14ac:dyDescent="0.35">
      <c r="A2486" s="2">
        <v>46308.511805555558</v>
      </c>
      <c r="B2486" s="9">
        <v>46308</v>
      </c>
      <c r="C2486" s="1" t="s">
        <v>11</v>
      </c>
      <c r="D2486" s="1" t="s">
        <v>5</v>
      </c>
      <c r="E2486" s="2">
        <v>46308.586736111109</v>
      </c>
      <c r="F2486" s="3">
        <f>IF(tbl[[#This Row],[First_Contact_Timestamp]]="",0,1)</f>
        <v>1</v>
      </c>
      <c r="G2486" s="5">
        <f>IF(tbl[[#This Row],[Contacted?]]=0,"",(tbl[[#This Row],[First_Contact_Timestamp]]-tbl[[#This Row],[Lead_Timestamp]])*(24*60))</f>
        <v>107.89999999338761</v>
      </c>
      <c r="H2486" s="1" t="str" cm="1">
        <f t="array" ref="H24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487" spans="1:8" x14ac:dyDescent="0.35">
      <c r="A2487" s="2">
        <v>46308.65347222222</v>
      </c>
      <c r="B2487" s="9">
        <v>46308</v>
      </c>
      <c r="C2487" s="1" t="s">
        <v>12</v>
      </c>
      <c r="D2487" s="1" t="s">
        <v>6</v>
      </c>
      <c r="E2487" s="2">
        <v>46308.658541666657</v>
      </c>
      <c r="F2487" s="3">
        <f>IF(tbl[[#This Row],[First_Contact_Timestamp]]="",0,1)</f>
        <v>1</v>
      </c>
      <c r="G2487" s="5">
        <f>IF(tbl[[#This Row],[Contacted?]]=0,"",(tbl[[#This Row],[First_Contact_Timestamp]]-tbl[[#This Row],[Lead_Timestamp]])*(24*60))</f>
        <v>7.2999999881722033</v>
      </c>
      <c r="H2487" s="1" t="str" cm="1">
        <f t="array" ref="H24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88" spans="1:8" x14ac:dyDescent="0.35">
      <c r="A2488" s="2">
        <v>46309.007638888892</v>
      </c>
      <c r="B2488" s="9">
        <v>46309</v>
      </c>
      <c r="C2488" s="1" t="s">
        <v>10</v>
      </c>
      <c r="D2488" s="1" t="s">
        <v>8</v>
      </c>
      <c r="E2488" s="2">
        <v>46309.029513888891</v>
      </c>
      <c r="F2488" s="3">
        <f>IF(tbl[[#This Row],[First_Contact_Timestamp]]="",0,1)</f>
        <v>1</v>
      </c>
      <c r="G2488" s="5">
        <f>IF(tbl[[#This Row],[Contacted?]]=0,"",(tbl[[#This Row],[First_Contact_Timestamp]]-tbl[[#This Row],[Lead_Timestamp]])*(24*60))</f>
        <v>31.499999997904524</v>
      </c>
      <c r="H2488" s="1" t="str" cm="1">
        <f t="array" ref="H24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89" spans="1:8" x14ac:dyDescent="0.35">
      <c r="A2489" s="2">
        <v>46309.021527777782</v>
      </c>
      <c r="B2489" s="9">
        <v>46309</v>
      </c>
      <c r="C2489" s="1" t="s">
        <v>12</v>
      </c>
      <c r="D2489" s="1" t="s">
        <v>5</v>
      </c>
      <c r="F2489" s="3">
        <f>IF(tbl[[#This Row],[First_Contact_Timestamp]]="",0,1)</f>
        <v>0</v>
      </c>
      <c r="G2489" s="5" t="str">
        <f>IF(tbl[[#This Row],[Contacted?]]=0,"",(tbl[[#This Row],[First_Contact_Timestamp]]-tbl[[#This Row],[Lead_Timestamp]])*(24*60))</f>
        <v/>
      </c>
      <c r="H2489" s="1" t="str" cm="1">
        <f t="array" ref="H24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490" spans="1:8" x14ac:dyDescent="0.35">
      <c r="A2490" s="2">
        <v>46309.022222222222</v>
      </c>
      <c r="B2490" s="9">
        <v>46309</v>
      </c>
      <c r="C2490" s="1" t="s">
        <v>11</v>
      </c>
      <c r="D2490" s="1" t="s">
        <v>5</v>
      </c>
      <c r="E2490" s="2">
        <v>46309.047291666669</v>
      </c>
      <c r="F2490" s="3">
        <f>IF(tbl[[#This Row],[First_Contact_Timestamp]]="",0,1)</f>
        <v>1</v>
      </c>
      <c r="G2490" s="5">
        <f>IF(tbl[[#This Row],[Contacted?]]=0,"",(tbl[[#This Row],[First_Contact_Timestamp]]-tbl[[#This Row],[Lead_Timestamp]])*(24*60))</f>
        <v>36.100000004516914</v>
      </c>
      <c r="H2490" s="1" t="str" cm="1">
        <f t="array" ref="H24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91" spans="1:8" x14ac:dyDescent="0.35">
      <c r="A2491" s="2">
        <v>46309.165972222218</v>
      </c>
      <c r="B2491" s="9">
        <v>46309</v>
      </c>
      <c r="C2491" s="1" t="s">
        <v>14</v>
      </c>
      <c r="D2491" s="1" t="s">
        <v>6</v>
      </c>
      <c r="E2491" s="2">
        <v>46309.19326388889</v>
      </c>
      <c r="F2491" s="3">
        <f>IF(tbl[[#This Row],[First_Contact_Timestamp]]="",0,1)</f>
        <v>1</v>
      </c>
      <c r="G2491" s="5">
        <f>IF(tbl[[#This Row],[Contacted?]]=0,"",(tbl[[#This Row],[First_Contact_Timestamp]]-tbl[[#This Row],[Lead_Timestamp]])*(24*60))</f>
        <v>39.3000000086613</v>
      </c>
      <c r="H2491" s="1" t="str" cm="1">
        <f t="array" ref="H24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92" spans="1:8" x14ac:dyDescent="0.35">
      <c r="A2492" s="2">
        <v>46309.270833333343</v>
      </c>
      <c r="B2492" s="9">
        <v>46309</v>
      </c>
      <c r="C2492" s="1" t="s">
        <v>14</v>
      </c>
      <c r="D2492" s="1" t="s">
        <v>6</v>
      </c>
      <c r="E2492" s="2">
        <v>46309.281597222223</v>
      </c>
      <c r="F2492" s="3">
        <f>IF(tbl[[#This Row],[First_Contact_Timestamp]]="",0,1)</f>
        <v>1</v>
      </c>
      <c r="G2492" s="5">
        <f>IF(tbl[[#This Row],[Contacted?]]=0,"",(tbl[[#This Row],[First_Contact_Timestamp]]-tbl[[#This Row],[Lead_Timestamp]])*(24*60))</f>
        <v>15.499999987659976</v>
      </c>
      <c r="H2492" s="1" t="str" cm="1">
        <f t="array" ref="H24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493" spans="1:8" x14ac:dyDescent="0.35">
      <c r="A2493" s="2">
        <v>46309.293749999997</v>
      </c>
      <c r="B2493" s="9">
        <v>46309</v>
      </c>
      <c r="C2493" s="1" t="s">
        <v>10</v>
      </c>
      <c r="D2493" s="1" t="s">
        <v>5</v>
      </c>
      <c r="E2493" s="2">
        <v>46309.297500000001</v>
      </c>
      <c r="F2493" s="3">
        <f>IF(tbl[[#This Row],[First_Contact_Timestamp]]="",0,1)</f>
        <v>1</v>
      </c>
      <c r="G2493" s="5">
        <f>IF(tbl[[#This Row],[Contacted?]]=0,"",(tbl[[#This Row],[First_Contact_Timestamp]]-tbl[[#This Row],[Lead_Timestamp]])*(24*60))</f>
        <v>5.4000000050291419</v>
      </c>
      <c r="H2493" s="1" t="str" cm="1">
        <f t="array" ref="H24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94" spans="1:8" x14ac:dyDescent="0.35">
      <c r="A2494" s="2">
        <v>46309.512499999997</v>
      </c>
      <c r="B2494" s="9">
        <v>46309</v>
      </c>
      <c r="C2494" s="1" t="s">
        <v>14</v>
      </c>
      <c r="D2494" s="1" t="s">
        <v>6</v>
      </c>
      <c r="E2494" s="2">
        <v>46309.518125000002</v>
      </c>
      <c r="F2494" s="3">
        <f>IF(tbl[[#This Row],[First_Contact_Timestamp]]="",0,1)</f>
        <v>1</v>
      </c>
      <c r="G2494" s="5">
        <f>IF(tbl[[#This Row],[Contacted?]]=0,"",(tbl[[#This Row],[First_Contact_Timestamp]]-tbl[[#This Row],[Lead_Timestamp]])*(24*60))</f>
        <v>8.1000000075437129</v>
      </c>
      <c r="H2494" s="1" t="str" cm="1">
        <f t="array" ref="H24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95" spans="1:8" x14ac:dyDescent="0.35">
      <c r="A2495" s="2">
        <v>46309.64166666667</v>
      </c>
      <c r="B2495" s="9">
        <v>46309</v>
      </c>
      <c r="C2495" s="1" t="s">
        <v>13</v>
      </c>
      <c r="D2495" s="1" t="s">
        <v>7</v>
      </c>
      <c r="E2495" s="2">
        <v>46309.672569444447</v>
      </c>
      <c r="F2495" s="3">
        <f>IF(tbl[[#This Row],[First_Contact_Timestamp]]="",0,1)</f>
        <v>1</v>
      </c>
      <c r="G2495" s="5">
        <f>IF(tbl[[#This Row],[Contacted?]]=0,"",(tbl[[#This Row],[First_Contact_Timestamp]]-tbl[[#This Row],[Lead_Timestamp]])*(24*60))</f>
        <v>44.499999998370185</v>
      </c>
      <c r="H2495" s="1" t="str" cm="1">
        <f t="array" ref="H24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496" spans="1:8" x14ac:dyDescent="0.35">
      <c r="A2496" s="2">
        <v>46309.751388888893</v>
      </c>
      <c r="B2496" s="9">
        <v>46309</v>
      </c>
      <c r="C2496" s="1" t="s">
        <v>13</v>
      </c>
      <c r="D2496" s="1" t="s">
        <v>7</v>
      </c>
      <c r="E2496" s="2">
        <v>46309.753194444442</v>
      </c>
      <c r="F2496" s="3">
        <f>IF(tbl[[#This Row],[First_Contact_Timestamp]]="",0,1)</f>
        <v>1</v>
      </c>
      <c r="G2496" s="5">
        <f>IF(tbl[[#This Row],[Contacted?]]=0,"",(tbl[[#This Row],[First_Contact_Timestamp]]-tbl[[#This Row],[Lead_Timestamp]])*(24*60))</f>
        <v>2.5999999896157533</v>
      </c>
      <c r="H2496" s="1" t="str" cm="1">
        <f t="array" ref="H24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97" spans="1:8" x14ac:dyDescent="0.35">
      <c r="A2497" s="2">
        <v>46309.775694444441</v>
      </c>
      <c r="B2497" s="9">
        <v>46309</v>
      </c>
      <c r="C2497" s="1" t="s">
        <v>14</v>
      </c>
      <c r="D2497" s="1" t="s">
        <v>8</v>
      </c>
      <c r="E2497" s="2">
        <v>46309.780277777783</v>
      </c>
      <c r="F2497" s="3">
        <f>IF(tbl[[#This Row],[First_Contact_Timestamp]]="",0,1)</f>
        <v>1</v>
      </c>
      <c r="G2497" s="5">
        <f>IF(tbl[[#This Row],[Contacted?]]=0,"",(tbl[[#This Row],[First_Contact_Timestamp]]-tbl[[#This Row],[Lead_Timestamp]])*(24*60))</f>
        <v>6.6000000131316483</v>
      </c>
      <c r="H2497" s="1" t="str" cm="1">
        <f t="array" ref="H24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498" spans="1:8" x14ac:dyDescent="0.35">
      <c r="A2498" s="2">
        <v>46309.880555555559</v>
      </c>
      <c r="B2498" s="9">
        <v>46309</v>
      </c>
      <c r="C2498" s="1" t="s">
        <v>14</v>
      </c>
      <c r="D2498" s="1" t="s">
        <v>7</v>
      </c>
      <c r="E2498" s="2">
        <v>46309.882638888892</v>
      </c>
      <c r="F2498" s="3">
        <f>IF(tbl[[#This Row],[First_Contact_Timestamp]]="",0,1)</f>
        <v>1</v>
      </c>
      <c r="G2498" s="5">
        <f>IF(tbl[[#This Row],[Contacted?]]=0,"",(tbl[[#This Row],[First_Contact_Timestamp]]-tbl[[#This Row],[Lead_Timestamp]])*(24*60))</f>
        <v>2.9999999993015081</v>
      </c>
      <c r="H2498" s="1" t="str" cm="1">
        <f t="array" ref="H24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499" spans="1:8" x14ac:dyDescent="0.35">
      <c r="A2499" s="2">
        <v>46309.881944444453</v>
      </c>
      <c r="B2499" s="9">
        <v>46309</v>
      </c>
      <c r="C2499" s="1" t="s">
        <v>10</v>
      </c>
      <c r="D2499" s="1" t="s">
        <v>8</v>
      </c>
      <c r="E2499" s="2">
        <v>46309.885138888887</v>
      </c>
      <c r="F2499" s="3">
        <f>IF(tbl[[#This Row],[First_Contact_Timestamp]]="",0,1)</f>
        <v>1</v>
      </c>
      <c r="G2499" s="5">
        <f>IF(tbl[[#This Row],[Contacted?]]=0,"",(tbl[[#This Row],[First_Contact_Timestamp]]-tbl[[#This Row],[Lead_Timestamp]])*(24*60))</f>
        <v>4.5999999856576324</v>
      </c>
      <c r="H2499" s="1" t="str" cm="1">
        <f t="array" ref="H24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00" spans="1:8" x14ac:dyDescent="0.35">
      <c r="A2500" s="2">
        <v>46309.933333333327</v>
      </c>
      <c r="B2500" s="9">
        <v>46309</v>
      </c>
      <c r="C2500" s="1" t="s">
        <v>13</v>
      </c>
      <c r="D2500" s="1" t="s">
        <v>7</v>
      </c>
      <c r="E2500" s="2">
        <v>46309.938750000001</v>
      </c>
      <c r="F2500" s="3">
        <f>IF(tbl[[#This Row],[First_Contact_Timestamp]]="",0,1)</f>
        <v>1</v>
      </c>
      <c r="G2500" s="5">
        <f>IF(tbl[[#This Row],[Contacted?]]=0,"",(tbl[[#This Row],[First_Contact_Timestamp]]-tbl[[#This Row],[Lead_Timestamp]])*(24*60))</f>
        <v>7.8000000107567757</v>
      </c>
      <c r="H2500" s="1" t="str" cm="1">
        <f t="array" ref="H25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01" spans="1:8" x14ac:dyDescent="0.35">
      <c r="A2501" s="2">
        <v>46310.052777777782</v>
      </c>
      <c r="B2501" s="9">
        <v>46310</v>
      </c>
      <c r="C2501" s="1" t="s">
        <v>11</v>
      </c>
      <c r="D2501" s="1" t="s">
        <v>7</v>
      </c>
      <c r="E2501" s="2">
        <v>46310.059166666673</v>
      </c>
      <c r="F2501" s="3">
        <f>IF(tbl[[#This Row],[First_Contact_Timestamp]]="",0,1)</f>
        <v>1</v>
      </c>
      <c r="G2501" s="5">
        <f>IF(tbl[[#This Row],[Contacted?]]=0,"",(tbl[[#This Row],[First_Contact_Timestamp]]-tbl[[#This Row],[Lead_Timestamp]])*(24*60))</f>
        <v>9.2000000027474016</v>
      </c>
      <c r="H2501" s="1" t="str" cm="1">
        <f t="array" ref="H25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02" spans="1:8" x14ac:dyDescent="0.35">
      <c r="A2502" s="2">
        <v>46310.298611111109</v>
      </c>
      <c r="B2502" s="9">
        <v>46310</v>
      </c>
      <c r="C2502" s="1" t="s">
        <v>10</v>
      </c>
      <c r="D2502" s="1" t="s">
        <v>5</v>
      </c>
      <c r="E2502" s="2">
        <v>46310.301527777781</v>
      </c>
      <c r="F2502" s="3">
        <f>IF(tbl[[#This Row],[First_Contact_Timestamp]]="",0,1)</f>
        <v>1</v>
      </c>
      <c r="G2502" s="5">
        <f>IF(tbl[[#This Row],[Contacted?]]=0,"",(tbl[[#This Row],[First_Contact_Timestamp]]-tbl[[#This Row],[Lead_Timestamp]])*(24*60))</f>
        <v>4.2000000074040145</v>
      </c>
      <c r="H2502" s="1" t="str" cm="1">
        <f t="array" ref="H25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03" spans="1:8" x14ac:dyDescent="0.35">
      <c r="A2503" s="2">
        <v>46310.411805555559</v>
      </c>
      <c r="B2503" s="9">
        <v>46310</v>
      </c>
      <c r="C2503" s="1" t="s">
        <v>11</v>
      </c>
      <c r="D2503" s="1" t="s">
        <v>9</v>
      </c>
      <c r="E2503" s="2">
        <v>46310.420972222222</v>
      </c>
      <c r="F2503" s="3">
        <f>IF(tbl[[#This Row],[First_Contact_Timestamp]]="",0,1)</f>
        <v>1</v>
      </c>
      <c r="G2503" s="5">
        <f>IF(tbl[[#This Row],[Contacted?]]=0,"",(tbl[[#This Row],[First_Contact_Timestamp]]-tbl[[#This Row],[Lead_Timestamp]])*(24*60))</f>
        <v>13.19999999483116</v>
      </c>
      <c r="H2503" s="1" t="str" cm="1">
        <f t="array" ref="H25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04" spans="1:8" x14ac:dyDescent="0.35">
      <c r="A2504" s="2">
        <v>46310.426388888889</v>
      </c>
      <c r="B2504" s="9">
        <v>46310</v>
      </c>
      <c r="C2504" s="1" t="s">
        <v>14</v>
      </c>
      <c r="D2504" s="1" t="s">
        <v>9</v>
      </c>
      <c r="E2504" s="2">
        <v>46310.432708333326</v>
      </c>
      <c r="F2504" s="3">
        <f>IF(tbl[[#This Row],[First_Contact_Timestamp]]="",0,1)</f>
        <v>1</v>
      </c>
      <c r="G2504" s="5">
        <f>IF(tbl[[#This Row],[Contacted?]]=0,"",(tbl[[#This Row],[First_Contact_Timestamp]]-tbl[[#This Row],[Lead_Timestamp]])*(24*60))</f>
        <v>9.0999999898485839</v>
      </c>
      <c r="H2504" s="1" t="str" cm="1">
        <f t="array" ref="H25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05" spans="1:8" x14ac:dyDescent="0.35">
      <c r="A2505" s="2">
        <v>46310.693749999999</v>
      </c>
      <c r="B2505" s="9">
        <v>46310</v>
      </c>
      <c r="C2505" s="1" t="s">
        <v>11</v>
      </c>
      <c r="D2505" s="1" t="s">
        <v>7</v>
      </c>
      <c r="E2505" s="2">
        <v>46310.705555555563</v>
      </c>
      <c r="F2505" s="3">
        <f>IF(tbl[[#This Row],[First_Contact_Timestamp]]="",0,1)</f>
        <v>1</v>
      </c>
      <c r="G2505" s="5">
        <f>IF(tbl[[#This Row],[Contacted?]]=0,"",(tbl[[#This Row],[First_Contact_Timestamp]]-tbl[[#This Row],[Lead_Timestamp]])*(24*60))</f>
        <v>17.000000013504177</v>
      </c>
      <c r="H2505" s="1" t="str" cm="1">
        <f t="array" ref="H25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06" spans="1:8" x14ac:dyDescent="0.35">
      <c r="A2506" s="2">
        <v>46311.073611111111</v>
      </c>
      <c r="B2506" s="9">
        <v>46311</v>
      </c>
      <c r="C2506" s="1" t="s">
        <v>11</v>
      </c>
      <c r="D2506" s="1" t="s">
        <v>9</v>
      </c>
      <c r="E2506" s="2">
        <v>46311.080416666657</v>
      </c>
      <c r="F2506" s="3">
        <f>IF(tbl[[#This Row],[First_Contact_Timestamp]]="",0,1)</f>
        <v>1</v>
      </c>
      <c r="G2506" s="5">
        <f>IF(tbl[[#This Row],[Contacted?]]=0,"",(tbl[[#This Row],[First_Contact_Timestamp]]-tbl[[#This Row],[Lead_Timestamp]])*(24*60))</f>
        <v>9.7999999858438969</v>
      </c>
      <c r="H2506" s="1" t="str" cm="1">
        <f t="array" ref="H25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07" spans="1:8" x14ac:dyDescent="0.35">
      <c r="A2507" s="2">
        <v>46311.152083333327</v>
      </c>
      <c r="B2507" s="9">
        <v>46311</v>
      </c>
      <c r="C2507" s="1" t="s">
        <v>11</v>
      </c>
      <c r="D2507" s="1" t="s">
        <v>9</v>
      </c>
      <c r="E2507" s="2">
        <v>46311.186666666668</v>
      </c>
      <c r="F2507" s="3">
        <f>IF(tbl[[#This Row],[First_Contact_Timestamp]]="",0,1)</f>
        <v>1</v>
      </c>
      <c r="G2507" s="5">
        <f>IF(tbl[[#This Row],[Contacted?]]=0,"",(tbl[[#This Row],[First_Contact_Timestamp]]-tbl[[#This Row],[Lead_Timestamp]])*(24*60))</f>
        <v>49.800000011455268</v>
      </c>
      <c r="H2507" s="1" t="str" cm="1">
        <f t="array" ref="H25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08" spans="1:8" x14ac:dyDescent="0.35">
      <c r="A2508" s="2">
        <v>46311.56527777778</v>
      </c>
      <c r="B2508" s="9">
        <v>46311</v>
      </c>
      <c r="C2508" s="1" t="s">
        <v>13</v>
      </c>
      <c r="D2508" s="1" t="s">
        <v>5</v>
      </c>
      <c r="E2508" s="2">
        <v>46311.601458333331</v>
      </c>
      <c r="F2508" s="3">
        <f>IF(tbl[[#This Row],[First_Contact_Timestamp]]="",0,1)</f>
        <v>1</v>
      </c>
      <c r="G2508" s="5">
        <f>IF(tbl[[#This Row],[Contacted?]]=0,"",(tbl[[#This Row],[First_Contact_Timestamp]]-tbl[[#This Row],[Lead_Timestamp]])*(24*60))</f>
        <v>52.099999993806705</v>
      </c>
      <c r="H2508" s="1" t="str" cm="1">
        <f t="array" ref="H25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09" spans="1:8" x14ac:dyDescent="0.35">
      <c r="A2509" s="2">
        <v>46311.759722222218</v>
      </c>
      <c r="B2509" s="9">
        <v>46311</v>
      </c>
      <c r="C2509" s="1" t="s">
        <v>13</v>
      </c>
      <c r="D2509" s="1" t="s">
        <v>6</v>
      </c>
      <c r="E2509" s="2">
        <v>46311.762013888889</v>
      </c>
      <c r="F2509" s="3">
        <f>IF(tbl[[#This Row],[First_Contact_Timestamp]]="",0,1)</f>
        <v>1</v>
      </c>
      <c r="G2509" s="5">
        <f>IF(tbl[[#This Row],[Contacted?]]=0,"",(tbl[[#This Row],[First_Contact_Timestamp]]-tbl[[#This Row],[Lead_Timestamp]])*(24*60))</f>
        <v>3.3000000065658242</v>
      </c>
      <c r="H2509" s="1" t="str" cm="1">
        <f t="array" ref="H25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10" spans="1:8" x14ac:dyDescent="0.35">
      <c r="A2510" s="2">
        <v>46311.834722222222</v>
      </c>
      <c r="B2510" s="9">
        <v>46311</v>
      </c>
      <c r="C2510" s="1" t="s">
        <v>11</v>
      </c>
      <c r="D2510" s="1" t="s">
        <v>6</v>
      </c>
      <c r="E2510" s="2">
        <v>46311.837222222217</v>
      </c>
      <c r="F2510" s="3">
        <f>IF(tbl[[#This Row],[First_Contact_Timestamp]]="",0,1)</f>
        <v>1</v>
      </c>
      <c r="G2510" s="5">
        <f>IF(tbl[[#This Row],[Contacted?]]=0,"",(tbl[[#This Row],[First_Contact_Timestamp]]-tbl[[#This Row],[Lead_Timestamp]])*(24*60))</f>
        <v>3.5999999928753823</v>
      </c>
      <c r="H2510" s="1" t="str" cm="1">
        <f t="array" ref="H25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11" spans="1:8" x14ac:dyDescent="0.35">
      <c r="A2511" s="2">
        <v>46311.876388888893</v>
      </c>
      <c r="B2511" s="9">
        <v>46311</v>
      </c>
      <c r="C2511" s="1" t="s">
        <v>10</v>
      </c>
      <c r="D2511" s="1" t="s">
        <v>7</v>
      </c>
      <c r="E2511" s="2">
        <v>46311.882986111108</v>
      </c>
      <c r="F2511" s="3">
        <f>IF(tbl[[#This Row],[First_Contact_Timestamp]]="",0,1)</f>
        <v>1</v>
      </c>
      <c r="G2511" s="5">
        <f>IF(tbl[[#This Row],[Contacted?]]=0,"",(tbl[[#This Row],[First_Contact_Timestamp]]-tbl[[#This Row],[Lead_Timestamp]])*(24*60))</f>
        <v>9.4999999890569597</v>
      </c>
      <c r="H2511" s="1" t="str" cm="1">
        <f t="array" ref="H25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12" spans="1:8" x14ac:dyDescent="0.35">
      <c r="A2512" s="2">
        <v>46311.88958333333</v>
      </c>
      <c r="B2512" s="9">
        <v>46311</v>
      </c>
      <c r="C2512" s="1" t="s">
        <v>14</v>
      </c>
      <c r="D2512" s="1" t="s">
        <v>7</v>
      </c>
      <c r="E2512" s="2">
        <v>46311.893611111111</v>
      </c>
      <c r="F2512" s="3">
        <f>IF(tbl[[#This Row],[First_Contact_Timestamp]]="",0,1)</f>
        <v>1</v>
      </c>
      <c r="G2512" s="5">
        <f>IF(tbl[[#This Row],[Contacted?]]=0,"",(tbl[[#This Row],[First_Contact_Timestamp]]-tbl[[#This Row],[Lead_Timestamp]])*(24*60))</f>
        <v>5.8000000042375177</v>
      </c>
      <c r="H2512" s="1" t="str" cm="1">
        <f t="array" ref="H25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13" spans="1:8" x14ac:dyDescent="0.35">
      <c r="A2513" s="2">
        <v>46311.993055555547</v>
      </c>
      <c r="B2513" s="9">
        <v>46311</v>
      </c>
      <c r="C2513" s="1" t="s">
        <v>13</v>
      </c>
      <c r="D2513" s="1" t="s">
        <v>9</v>
      </c>
      <c r="F2513" s="3">
        <f>IF(tbl[[#This Row],[First_Contact_Timestamp]]="",0,1)</f>
        <v>0</v>
      </c>
      <c r="G2513" s="5" t="str">
        <f>IF(tbl[[#This Row],[Contacted?]]=0,"",(tbl[[#This Row],[First_Contact_Timestamp]]-tbl[[#This Row],[Lead_Timestamp]])*(24*60))</f>
        <v/>
      </c>
      <c r="H2513" s="1" t="str" cm="1">
        <f t="array" ref="H25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14" spans="1:8" x14ac:dyDescent="0.35">
      <c r="A2514" s="2">
        <v>46312.030555555553</v>
      </c>
      <c r="B2514" s="9">
        <v>46312</v>
      </c>
      <c r="C2514" s="1" t="s">
        <v>11</v>
      </c>
      <c r="D2514" s="1" t="s">
        <v>5</v>
      </c>
      <c r="E2514" s="2">
        <v>46312.039027777777</v>
      </c>
      <c r="F2514" s="3">
        <f>IF(tbl[[#This Row],[First_Contact_Timestamp]]="",0,1)</f>
        <v>1</v>
      </c>
      <c r="G2514" s="5">
        <f>IF(tbl[[#This Row],[Contacted?]]=0,"",(tbl[[#This Row],[First_Contact_Timestamp]]-tbl[[#This Row],[Lead_Timestamp]])*(24*60))</f>
        <v>12.20000000204891</v>
      </c>
      <c r="H2514" s="1" t="str" cm="1">
        <f t="array" ref="H25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15" spans="1:8" x14ac:dyDescent="0.35">
      <c r="A2515" s="2">
        <v>46312.0625</v>
      </c>
      <c r="B2515" s="9">
        <v>46312</v>
      </c>
      <c r="C2515" s="1" t="s">
        <v>12</v>
      </c>
      <c r="D2515" s="1" t="s">
        <v>9</v>
      </c>
      <c r="E2515" s="2">
        <v>46312.068888888891</v>
      </c>
      <c r="F2515" s="3">
        <f>IF(tbl[[#This Row],[First_Contact_Timestamp]]="",0,1)</f>
        <v>1</v>
      </c>
      <c r="G2515" s="5">
        <f>IF(tbl[[#This Row],[Contacted?]]=0,"",(tbl[[#This Row],[First_Contact_Timestamp]]-tbl[[#This Row],[Lead_Timestamp]])*(24*60))</f>
        <v>9.2000000027474016</v>
      </c>
      <c r="H2515" s="1" t="str" cm="1">
        <f t="array" ref="H25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16" spans="1:8" x14ac:dyDescent="0.35">
      <c r="A2516" s="2">
        <v>46312.556250000001</v>
      </c>
      <c r="B2516" s="9">
        <v>46312</v>
      </c>
      <c r="C2516" s="1" t="s">
        <v>13</v>
      </c>
      <c r="D2516" s="1" t="s">
        <v>7</v>
      </c>
      <c r="E2516" s="2">
        <v>46312.595000000001</v>
      </c>
      <c r="F2516" s="3">
        <f>IF(tbl[[#This Row],[First_Contact_Timestamp]]="",0,1)</f>
        <v>1</v>
      </c>
      <c r="G2516" s="5">
        <f>IF(tbl[[#This Row],[Contacted?]]=0,"",(tbl[[#This Row],[First_Contact_Timestamp]]-tbl[[#This Row],[Lead_Timestamp]])*(24*60))</f>
        <v>55.799999999580905</v>
      </c>
      <c r="H2516" s="1" t="str" cm="1">
        <f t="array" ref="H25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17" spans="1:8" x14ac:dyDescent="0.35">
      <c r="A2517" s="2">
        <v>46312.675694444442</v>
      </c>
      <c r="B2517" s="9">
        <v>46312</v>
      </c>
      <c r="C2517" s="1" t="s">
        <v>14</v>
      </c>
      <c r="D2517" s="1" t="s">
        <v>8</v>
      </c>
      <c r="E2517" s="2">
        <v>46312.689722222232</v>
      </c>
      <c r="F2517" s="3">
        <f>IF(tbl[[#This Row],[First_Contact_Timestamp]]="",0,1)</f>
        <v>1</v>
      </c>
      <c r="G2517" s="5">
        <f>IF(tbl[[#This Row],[Contacted?]]=0,"",(tbl[[#This Row],[First_Contact_Timestamp]]-tbl[[#This Row],[Lead_Timestamp]])*(24*60))</f>
        <v>20.200000017648563</v>
      </c>
      <c r="H2517" s="1" t="str" cm="1">
        <f t="array" ref="H25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18" spans="1:8" x14ac:dyDescent="0.35">
      <c r="A2518" s="2">
        <v>46312.90902777778</v>
      </c>
      <c r="B2518" s="9">
        <v>46312</v>
      </c>
      <c r="C2518" s="1" t="s">
        <v>11</v>
      </c>
      <c r="D2518" s="1" t="s">
        <v>5</v>
      </c>
      <c r="E2518" s="2">
        <v>46312.920069444437</v>
      </c>
      <c r="F2518" s="3">
        <f>IF(tbl[[#This Row],[First_Contact_Timestamp]]="",0,1)</f>
        <v>1</v>
      </c>
      <c r="G2518" s="5">
        <f>IF(tbl[[#This Row],[Contacted?]]=0,"",(tbl[[#This Row],[First_Contact_Timestamp]]-tbl[[#This Row],[Lead_Timestamp]])*(24*60))</f>
        <v>15.899999986868352</v>
      </c>
      <c r="H2518" s="1" t="str" cm="1">
        <f t="array" ref="H25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19" spans="1:8" x14ac:dyDescent="0.35">
      <c r="A2519" s="2">
        <v>46313.17083333333</v>
      </c>
      <c r="B2519" s="9">
        <v>46313</v>
      </c>
      <c r="C2519" s="1" t="s">
        <v>14</v>
      </c>
      <c r="D2519" s="1" t="s">
        <v>8</v>
      </c>
      <c r="E2519" s="2">
        <v>46313.175000000003</v>
      </c>
      <c r="F2519" s="3">
        <f>IF(tbl[[#This Row],[First_Contact_Timestamp]]="",0,1)</f>
        <v>1</v>
      </c>
      <c r="G2519" s="5">
        <f>IF(tbl[[#This Row],[Contacted?]]=0,"",(tbl[[#This Row],[First_Contact_Timestamp]]-tbl[[#This Row],[Lead_Timestamp]])*(24*60))</f>
        <v>6.0000000090803951</v>
      </c>
      <c r="H2519" s="1" t="str" cm="1">
        <f t="array" ref="H25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20" spans="1:8" x14ac:dyDescent="0.35">
      <c r="A2520" s="2">
        <v>46313.345138888893</v>
      </c>
      <c r="B2520" s="9">
        <v>46313</v>
      </c>
      <c r="C2520" s="1" t="s">
        <v>13</v>
      </c>
      <c r="D2520" s="1" t="s">
        <v>5</v>
      </c>
      <c r="E2520" s="2">
        <v>46313.349305555559</v>
      </c>
      <c r="F2520" s="3">
        <f>IF(tbl[[#This Row],[First_Contact_Timestamp]]="",0,1)</f>
        <v>1</v>
      </c>
      <c r="G2520" s="5">
        <f>IF(tbl[[#This Row],[Contacted?]]=0,"",(tbl[[#This Row],[First_Contact_Timestamp]]-tbl[[#This Row],[Lead_Timestamp]])*(24*60))</f>
        <v>5.9999999986030161</v>
      </c>
      <c r="H2520" s="1" t="str" cm="1">
        <f t="array" ref="H25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21" spans="1:8" x14ac:dyDescent="0.35">
      <c r="A2521" s="2">
        <v>46313.459722222222</v>
      </c>
      <c r="B2521" s="9">
        <v>46313</v>
      </c>
      <c r="C2521" s="1" t="s">
        <v>11</v>
      </c>
      <c r="D2521" s="1" t="s">
        <v>7</v>
      </c>
      <c r="E2521" s="2">
        <v>46313.470277777778</v>
      </c>
      <c r="F2521" s="3">
        <f>IF(tbl[[#This Row],[First_Contact_Timestamp]]="",0,1)</f>
        <v>1</v>
      </c>
      <c r="G2521" s="5">
        <f>IF(tbl[[#This Row],[Contacted?]]=0,"",(tbl[[#This Row],[First_Contact_Timestamp]]-tbl[[#This Row],[Lead_Timestamp]])*(24*60))</f>
        <v>15.200000001350418</v>
      </c>
      <c r="H2521" s="1" t="str" cm="1">
        <f t="array" ref="H25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22" spans="1:8" x14ac:dyDescent="0.35">
      <c r="A2522" s="2">
        <v>46313.570833333331</v>
      </c>
      <c r="B2522" s="9">
        <v>46313</v>
      </c>
      <c r="C2522" s="1" t="s">
        <v>11</v>
      </c>
      <c r="D2522" s="1" t="s">
        <v>5</v>
      </c>
      <c r="E2522" s="2">
        <v>46313.573611111111</v>
      </c>
      <c r="F2522" s="3">
        <f>IF(tbl[[#This Row],[First_Contact_Timestamp]]="",0,1)</f>
        <v>1</v>
      </c>
      <c r="G2522" s="5">
        <f>IF(tbl[[#This Row],[Contacted?]]=0,"",(tbl[[#This Row],[First_Contact_Timestamp]]-tbl[[#This Row],[Lead_Timestamp]])*(24*60))</f>
        <v>4.0000000025611371</v>
      </c>
      <c r="H2522" s="1" t="str" cm="1">
        <f t="array" ref="H25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23" spans="1:8" x14ac:dyDescent="0.35">
      <c r="A2523" s="2">
        <v>46313.670138888891</v>
      </c>
      <c r="B2523" s="9">
        <v>46313</v>
      </c>
      <c r="C2523" s="1" t="s">
        <v>10</v>
      </c>
      <c r="D2523" s="1" t="s">
        <v>6</v>
      </c>
      <c r="E2523" s="2">
        <v>46313.673750000002</v>
      </c>
      <c r="F2523" s="3">
        <f>IF(tbl[[#This Row],[First_Contact_Timestamp]]="",0,1)</f>
        <v>1</v>
      </c>
      <c r="G2523" s="5">
        <f>IF(tbl[[#This Row],[Contacted?]]=0,"",(tbl[[#This Row],[First_Contact_Timestamp]]-tbl[[#This Row],[Lead_Timestamp]])*(24*60))</f>
        <v>5.2000000001862645</v>
      </c>
      <c r="H2523" s="1" t="str" cm="1">
        <f t="array" ref="H25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24" spans="1:8" x14ac:dyDescent="0.35">
      <c r="A2524" s="2">
        <v>46313.686805555553</v>
      </c>
      <c r="B2524" s="9">
        <v>46313</v>
      </c>
      <c r="C2524" s="1" t="s">
        <v>14</v>
      </c>
      <c r="D2524" s="1" t="s">
        <v>8</v>
      </c>
      <c r="E2524" s="2">
        <v>46313.690069444441</v>
      </c>
      <c r="F2524" s="3">
        <f>IF(tbl[[#This Row],[First_Contact_Timestamp]]="",0,1)</f>
        <v>1</v>
      </c>
      <c r="G2524" s="5">
        <f>IF(tbl[[#This Row],[Contacted?]]=0,"",(tbl[[#This Row],[First_Contact_Timestamp]]-tbl[[#This Row],[Lead_Timestamp]])*(24*60))</f>
        <v>4.69999999855645</v>
      </c>
      <c r="H2524" s="1" t="str" cm="1">
        <f t="array" ref="H25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25" spans="1:8" x14ac:dyDescent="0.35">
      <c r="A2525" s="2">
        <v>46313.966666666667</v>
      </c>
      <c r="B2525" s="9">
        <v>46313</v>
      </c>
      <c r="C2525" s="1" t="s">
        <v>12</v>
      </c>
      <c r="D2525" s="1" t="s">
        <v>9</v>
      </c>
      <c r="F2525" s="3">
        <f>IF(tbl[[#This Row],[First_Contact_Timestamp]]="",0,1)</f>
        <v>0</v>
      </c>
      <c r="G2525" s="5" t="str">
        <f>IF(tbl[[#This Row],[Contacted?]]=0,"",(tbl[[#This Row],[First_Contact_Timestamp]]-tbl[[#This Row],[Lead_Timestamp]])*(24*60))</f>
        <v/>
      </c>
      <c r="H2525" s="1" t="str" cm="1">
        <f t="array" ref="H25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26" spans="1:8" x14ac:dyDescent="0.35">
      <c r="A2526" s="2">
        <v>46314.272222222222</v>
      </c>
      <c r="B2526" s="9">
        <v>46314</v>
      </c>
      <c r="C2526" s="1" t="s">
        <v>12</v>
      </c>
      <c r="D2526" s="1" t="s">
        <v>9</v>
      </c>
      <c r="E2526" s="2">
        <v>46314.277916666659</v>
      </c>
      <c r="F2526" s="3">
        <f>IF(tbl[[#This Row],[First_Contact_Timestamp]]="",0,1)</f>
        <v>1</v>
      </c>
      <c r="G2526" s="5">
        <f>IF(tbl[[#This Row],[Contacted?]]=0,"",(tbl[[#This Row],[First_Contact_Timestamp]]-tbl[[#This Row],[Lead_Timestamp]])*(24*60))</f>
        <v>8.1999999890103936</v>
      </c>
      <c r="H2526" s="1" t="str" cm="1">
        <f t="array" ref="H25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27" spans="1:8" x14ac:dyDescent="0.35">
      <c r="A2527" s="2">
        <v>46314.285416666673</v>
      </c>
      <c r="B2527" s="9">
        <v>46314</v>
      </c>
      <c r="C2527" s="1" t="s">
        <v>12</v>
      </c>
      <c r="D2527" s="1" t="s">
        <v>7</v>
      </c>
      <c r="E2527" s="2">
        <v>46314.341111111113</v>
      </c>
      <c r="F2527" s="3">
        <f>IF(tbl[[#This Row],[First_Contact_Timestamp]]="",0,1)</f>
        <v>1</v>
      </c>
      <c r="G2527" s="5">
        <f>IF(tbl[[#This Row],[Contacted?]]=0,"",(tbl[[#This Row],[First_Contact_Timestamp]]-tbl[[#This Row],[Lead_Timestamp]])*(24*60))</f>
        <v>80.199999993201345</v>
      </c>
      <c r="H2527" s="1" t="str" cm="1">
        <f t="array" ref="H25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528" spans="1:8" x14ac:dyDescent="0.35">
      <c r="A2528" s="2">
        <v>46314.305555555547</v>
      </c>
      <c r="B2528" s="9">
        <v>46314</v>
      </c>
      <c r="C2528" s="1" t="s">
        <v>11</v>
      </c>
      <c r="D2528" s="1" t="s">
        <v>6</v>
      </c>
      <c r="F2528" s="3">
        <f>IF(tbl[[#This Row],[First_Contact_Timestamp]]="",0,1)</f>
        <v>0</v>
      </c>
      <c r="G2528" s="5" t="str">
        <f>IF(tbl[[#This Row],[Contacted?]]=0,"",(tbl[[#This Row],[First_Contact_Timestamp]]-tbl[[#This Row],[Lead_Timestamp]])*(24*60))</f>
        <v/>
      </c>
      <c r="H2528" s="1" t="str" cm="1">
        <f t="array" ref="H25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29" spans="1:8" x14ac:dyDescent="0.35">
      <c r="A2529" s="2">
        <v>46314.65347222222</v>
      </c>
      <c r="B2529" s="9">
        <v>46314</v>
      </c>
      <c r="C2529" s="1" t="s">
        <v>13</v>
      </c>
      <c r="D2529" s="1" t="s">
        <v>5</v>
      </c>
      <c r="E2529" s="2">
        <v>46314.672361111108</v>
      </c>
      <c r="F2529" s="3">
        <f>IF(tbl[[#This Row],[First_Contact_Timestamp]]="",0,1)</f>
        <v>1</v>
      </c>
      <c r="G2529" s="5">
        <f>IF(tbl[[#This Row],[Contacted?]]=0,"",(tbl[[#This Row],[First_Contact_Timestamp]]-tbl[[#This Row],[Lead_Timestamp]])*(24*60))</f>
        <v>27.19999999855645</v>
      </c>
      <c r="H2529" s="1" t="str" cm="1">
        <f t="array" ref="H25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30" spans="1:8" x14ac:dyDescent="0.35">
      <c r="A2530" s="2">
        <v>46314.709027777782</v>
      </c>
      <c r="B2530" s="9">
        <v>46314</v>
      </c>
      <c r="C2530" s="1" t="s">
        <v>11</v>
      </c>
      <c r="D2530" s="1" t="s">
        <v>8</v>
      </c>
      <c r="E2530" s="2">
        <v>46314.720902777779</v>
      </c>
      <c r="F2530" s="3">
        <f>IF(tbl[[#This Row],[First_Contact_Timestamp]]="",0,1)</f>
        <v>1</v>
      </c>
      <c r="G2530" s="5">
        <f>IF(tbl[[#This Row],[Contacted?]]=0,"",(tbl[[#This Row],[First_Contact_Timestamp]]-tbl[[#This Row],[Lead_Timestamp]])*(24*60))</f>
        <v>17.099999994970858</v>
      </c>
      <c r="H2530" s="1" t="str" cm="1">
        <f t="array" ref="H25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31" spans="1:8" x14ac:dyDescent="0.35">
      <c r="A2531" s="2">
        <v>46314.86041666667</v>
      </c>
      <c r="B2531" s="9">
        <v>46314</v>
      </c>
      <c r="C2531" s="1" t="s">
        <v>13</v>
      </c>
      <c r="D2531" s="1" t="s">
        <v>8</v>
      </c>
      <c r="F2531" s="3">
        <f>IF(tbl[[#This Row],[First_Contact_Timestamp]]="",0,1)</f>
        <v>0</v>
      </c>
      <c r="G2531" s="5" t="str">
        <f>IF(tbl[[#This Row],[Contacted?]]=0,"",(tbl[[#This Row],[First_Contact_Timestamp]]-tbl[[#This Row],[Lead_Timestamp]])*(24*60))</f>
        <v/>
      </c>
      <c r="H2531" s="1" t="str" cm="1">
        <f t="array" ref="H25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32" spans="1:8" x14ac:dyDescent="0.35">
      <c r="A2532" s="2">
        <v>46314.977777777778</v>
      </c>
      <c r="B2532" s="9">
        <v>46314</v>
      </c>
      <c r="C2532" s="1" t="s">
        <v>10</v>
      </c>
      <c r="D2532" s="1" t="s">
        <v>7</v>
      </c>
      <c r="E2532" s="2">
        <v>46314.98333333333</v>
      </c>
      <c r="F2532" s="3">
        <f>IF(tbl[[#This Row],[First_Contact_Timestamp]]="",0,1)</f>
        <v>1</v>
      </c>
      <c r="G2532" s="5">
        <f>IF(tbl[[#This Row],[Contacted?]]=0,"",(tbl[[#This Row],[First_Contact_Timestamp]]-tbl[[#This Row],[Lead_Timestamp]])*(24*60))</f>
        <v>7.9999999946448952</v>
      </c>
      <c r="H2532" s="1" t="str" cm="1">
        <f t="array" ref="H25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33" spans="1:8" x14ac:dyDescent="0.35">
      <c r="A2533" s="2">
        <v>46314.999305555553</v>
      </c>
      <c r="B2533" s="9">
        <v>46314</v>
      </c>
      <c r="C2533" s="1" t="s">
        <v>10</v>
      </c>
      <c r="D2533" s="1" t="s">
        <v>7</v>
      </c>
      <c r="E2533" s="2">
        <v>46315.003888888888</v>
      </c>
      <c r="F2533" s="3">
        <f>IF(tbl[[#This Row],[First_Contact_Timestamp]]="",0,1)</f>
        <v>1</v>
      </c>
      <c r="G2533" s="5">
        <f>IF(tbl[[#This Row],[Contacted?]]=0,"",(tbl[[#This Row],[First_Contact_Timestamp]]-tbl[[#This Row],[Lead_Timestamp]])*(24*60))</f>
        <v>6.6000000026542693</v>
      </c>
      <c r="H2533" s="1" t="str" cm="1">
        <f t="array" ref="H25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34" spans="1:8" x14ac:dyDescent="0.35">
      <c r="A2534" s="2">
        <v>46315.222916666673</v>
      </c>
      <c r="B2534" s="9">
        <v>46315</v>
      </c>
      <c r="C2534" s="1" t="s">
        <v>10</v>
      </c>
      <c r="D2534" s="1" t="s">
        <v>7</v>
      </c>
      <c r="E2534" s="2">
        <v>46315.228263888886</v>
      </c>
      <c r="F2534" s="3">
        <f>IF(tbl[[#This Row],[First_Contact_Timestamp]]="",0,1)</f>
        <v>1</v>
      </c>
      <c r="G2534" s="5">
        <f>IF(tbl[[#This Row],[Contacted?]]=0,"",(tbl[[#This Row],[First_Contact_Timestamp]]-tbl[[#This Row],[Lead_Timestamp]])*(24*60))</f>
        <v>7.6999999873805791</v>
      </c>
      <c r="H2534" s="1" t="str" cm="1">
        <f t="array" ref="H25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35" spans="1:8" x14ac:dyDescent="0.35">
      <c r="A2535" s="2">
        <v>46315.246527777781</v>
      </c>
      <c r="B2535" s="9">
        <v>46315</v>
      </c>
      <c r="C2535" s="1" t="s">
        <v>13</v>
      </c>
      <c r="D2535" s="1" t="s">
        <v>8</v>
      </c>
      <c r="F2535" s="3">
        <f>IF(tbl[[#This Row],[First_Contact_Timestamp]]="",0,1)</f>
        <v>0</v>
      </c>
      <c r="G2535" s="5" t="str">
        <f>IF(tbl[[#This Row],[Contacted?]]=0,"",(tbl[[#This Row],[First_Contact_Timestamp]]-tbl[[#This Row],[Lead_Timestamp]])*(24*60))</f>
        <v/>
      </c>
      <c r="H2535" s="1" t="str" cm="1">
        <f t="array" ref="H25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36" spans="1:8" x14ac:dyDescent="0.35">
      <c r="A2536" s="2">
        <v>46315.298611111109</v>
      </c>
      <c r="B2536" s="9">
        <v>46315</v>
      </c>
      <c r="C2536" s="1" t="s">
        <v>10</v>
      </c>
      <c r="D2536" s="1" t="s">
        <v>6</v>
      </c>
      <c r="E2536" s="2">
        <v>46315.30201388889</v>
      </c>
      <c r="F2536" s="3">
        <f>IF(tbl[[#This Row],[First_Contact_Timestamp]]="",0,1)</f>
        <v>1</v>
      </c>
      <c r="G2536" s="5">
        <f>IF(tbl[[#This Row],[Contacted?]]=0,"",(tbl[[#This Row],[First_Contact_Timestamp]]-tbl[[#This Row],[Lead_Timestamp]])*(24*60))</f>
        <v>4.9000000033993274</v>
      </c>
      <c r="H2536" s="1" t="str" cm="1">
        <f t="array" ref="H25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37" spans="1:8" x14ac:dyDescent="0.35">
      <c r="A2537" s="2">
        <v>46315.345833333333</v>
      </c>
      <c r="B2537" s="9">
        <v>46315</v>
      </c>
      <c r="C2537" s="1" t="s">
        <v>14</v>
      </c>
      <c r="D2537" s="1" t="s">
        <v>8</v>
      </c>
      <c r="E2537" s="2">
        <v>46315.382986111108</v>
      </c>
      <c r="F2537" s="3">
        <f>IF(tbl[[#This Row],[First_Contact_Timestamp]]="",0,1)</f>
        <v>1</v>
      </c>
      <c r="G2537" s="5">
        <f>IF(tbl[[#This Row],[Contacted?]]=0,"",(tbl[[#This Row],[First_Contact_Timestamp]]-tbl[[#This Row],[Lead_Timestamp]])*(24*60))</f>
        <v>53.49999999627471</v>
      </c>
      <c r="H2537" s="1" t="str" cm="1">
        <f t="array" ref="H25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38" spans="1:8" x14ac:dyDescent="0.35">
      <c r="A2538" s="2">
        <v>46315.481944444437</v>
      </c>
      <c r="B2538" s="9">
        <v>46315</v>
      </c>
      <c r="C2538" s="1" t="s">
        <v>11</v>
      </c>
      <c r="D2538" s="1" t="s">
        <v>7</v>
      </c>
      <c r="E2538" s="2">
        <v>46315.486666666657</v>
      </c>
      <c r="F2538" s="3">
        <f>IF(tbl[[#This Row],[First_Contact_Timestamp]]="",0,1)</f>
        <v>1</v>
      </c>
      <c r="G2538" s="5">
        <f>IF(tbl[[#This Row],[Contacted?]]=0,"",(tbl[[#This Row],[First_Contact_Timestamp]]-tbl[[#This Row],[Lead_Timestamp]])*(24*60))</f>
        <v>6.7999999970197678</v>
      </c>
      <c r="H2538" s="1" t="str" cm="1">
        <f t="array" ref="H25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39" spans="1:8" x14ac:dyDescent="0.35">
      <c r="A2539" s="2">
        <v>46315.659722222219</v>
      </c>
      <c r="B2539" s="9">
        <v>46315</v>
      </c>
      <c r="C2539" s="1" t="s">
        <v>10</v>
      </c>
      <c r="D2539" s="1" t="s">
        <v>9</v>
      </c>
      <c r="E2539" s="2">
        <v>46315.66333333333</v>
      </c>
      <c r="F2539" s="3">
        <f>IF(tbl[[#This Row],[First_Contact_Timestamp]]="",0,1)</f>
        <v>1</v>
      </c>
      <c r="G2539" s="5">
        <f>IF(tbl[[#This Row],[Contacted?]]=0,"",(tbl[[#This Row],[First_Contact_Timestamp]]-tbl[[#This Row],[Lead_Timestamp]])*(24*60))</f>
        <v>5.2000000001862645</v>
      </c>
      <c r="H2539" s="1" t="str" cm="1">
        <f t="array" ref="H25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40" spans="1:8" x14ac:dyDescent="0.35">
      <c r="A2540" s="2">
        <v>46315.729166666657</v>
      </c>
      <c r="B2540" s="9">
        <v>46315</v>
      </c>
      <c r="C2540" s="1" t="s">
        <v>13</v>
      </c>
      <c r="D2540" s="1" t="s">
        <v>8</v>
      </c>
      <c r="E2540" s="2">
        <v>46315.747083333343</v>
      </c>
      <c r="F2540" s="3">
        <f>IF(tbl[[#This Row],[First_Contact_Timestamp]]="",0,1)</f>
        <v>1</v>
      </c>
      <c r="G2540" s="5">
        <f>IF(tbl[[#This Row],[Contacted?]]=0,"",(tbl[[#This Row],[First_Contact_Timestamp]]-tbl[[#This Row],[Lead_Timestamp]])*(24*60))</f>
        <v>25.800000027520582</v>
      </c>
      <c r="H2540" s="1" t="str" cm="1">
        <f t="array" ref="H25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41" spans="1:8" x14ac:dyDescent="0.35">
      <c r="A2541" s="2">
        <v>46315.760416666657</v>
      </c>
      <c r="B2541" s="9">
        <v>46315</v>
      </c>
      <c r="C2541" s="1" t="s">
        <v>13</v>
      </c>
      <c r="D2541" s="1" t="s">
        <v>7</v>
      </c>
      <c r="E2541" s="2">
        <v>46315.771736111114</v>
      </c>
      <c r="F2541" s="3">
        <f>IF(tbl[[#This Row],[First_Contact_Timestamp]]="",0,1)</f>
        <v>1</v>
      </c>
      <c r="G2541" s="5">
        <f>IF(tbl[[#This Row],[Contacted?]]=0,"",(tbl[[#This Row],[First_Contact_Timestamp]]-tbl[[#This Row],[Lead_Timestamp]])*(24*60))</f>
        <v>16.300000017508864</v>
      </c>
      <c r="H2541" s="1" t="str" cm="1">
        <f t="array" ref="H25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42" spans="1:8" x14ac:dyDescent="0.35">
      <c r="A2542" s="2">
        <v>46315.769444444442</v>
      </c>
      <c r="B2542" s="9">
        <v>46315</v>
      </c>
      <c r="C2542" s="1" t="s">
        <v>13</v>
      </c>
      <c r="D2542" s="1" t="s">
        <v>6</v>
      </c>
      <c r="E2542" s="2">
        <v>46315.771111111113</v>
      </c>
      <c r="F2542" s="3">
        <f>IF(tbl[[#This Row],[First_Contact_Timestamp]]="",0,1)</f>
        <v>1</v>
      </c>
      <c r="G2542" s="5">
        <f>IF(tbl[[#This Row],[Contacted?]]=0,"",(tbl[[#This Row],[First_Contact_Timestamp]]-tbl[[#This Row],[Lead_Timestamp]])*(24*60))</f>
        <v>2.4000000057276338</v>
      </c>
      <c r="H2542" s="1" t="str" cm="1">
        <f t="array" ref="H25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43" spans="1:8" x14ac:dyDescent="0.35">
      <c r="A2543" s="2">
        <v>46315.996527777781</v>
      </c>
      <c r="B2543" s="9">
        <v>46315</v>
      </c>
      <c r="C2543" s="1" t="s">
        <v>12</v>
      </c>
      <c r="D2543" s="1" t="s">
        <v>7</v>
      </c>
      <c r="E2543" s="2">
        <v>46316.001111111109</v>
      </c>
      <c r="F2543" s="3">
        <f>IF(tbl[[#This Row],[First_Contact_Timestamp]]="",0,1)</f>
        <v>1</v>
      </c>
      <c r="G2543" s="5">
        <f>IF(tbl[[#This Row],[Contacted?]]=0,"",(tbl[[#This Row],[First_Contact_Timestamp]]-tbl[[#This Row],[Lead_Timestamp]])*(24*60))</f>
        <v>6.5999999921768904</v>
      </c>
      <c r="H2543" s="1" t="str" cm="1">
        <f t="array" ref="H25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44" spans="1:8" x14ac:dyDescent="0.35">
      <c r="A2544" s="2">
        <v>46316.043749999997</v>
      </c>
      <c r="B2544" s="9">
        <v>46316</v>
      </c>
      <c r="C2544" s="1" t="s">
        <v>11</v>
      </c>
      <c r="D2544" s="1" t="s">
        <v>8</v>
      </c>
      <c r="E2544" s="2">
        <v>46316.046319444453</v>
      </c>
      <c r="F2544" s="3">
        <f>IF(tbl[[#This Row],[First_Contact_Timestamp]]="",0,1)</f>
        <v>1</v>
      </c>
      <c r="G2544" s="5">
        <f>IF(tbl[[#This Row],[Contacted?]]=0,"",(tbl[[#This Row],[First_Contact_Timestamp]]-tbl[[#This Row],[Lead_Timestamp]])*(24*60))</f>
        <v>3.7000000162515789</v>
      </c>
      <c r="H2544" s="1" t="str" cm="1">
        <f t="array" ref="H25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45" spans="1:8" x14ac:dyDescent="0.35">
      <c r="A2545" s="2">
        <v>46316.333333333343</v>
      </c>
      <c r="B2545" s="9">
        <v>46316</v>
      </c>
      <c r="C2545" s="1" t="s">
        <v>13</v>
      </c>
      <c r="D2545" s="1" t="s">
        <v>7</v>
      </c>
      <c r="E2545" s="2">
        <v>46316.346597222233</v>
      </c>
      <c r="F2545" s="3">
        <f>IF(tbl[[#This Row],[First_Contact_Timestamp]]="",0,1)</f>
        <v>1</v>
      </c>
      <c r="G2545" s="5">
        <f>IF(tbl[[#This Row],[Contacted?]]=0,"",(tbl[[#This Row],[First_Contact_Timestamp]]-tbl[[#This Row],[Lead_Timestamp]])*(24*60))</f>
        <v>19.100000001490116</v>
      </c>
      <c r="H2545" s="1" t="str" cm="1">
        <f t="array" ref="H25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46" spans="1:8" x14ac:dyDescent="0.35">
      <c r="A2546" s="2">
        <v>46316.359027777777</v>
      </c>
      <c r="B2546" s="9">
        <v>46316</v>
      </c>
      <c r="C2546" s="1" t="s">
        <v>13</v>
      </c>
      <c r="D2546" s="1" t="s">
        <v>7</v>
      </c>
      <c r="E2546" s="2">
        <v>46316.366319444453</v>
      </c>
      <c r="F2546" s="3">
        <f>IF(tbl[[#This Row],[First_Contact_Timestamp]]="",0,1)</f>
        <v>1</v>
      </c>
      <c r="G2546" s="5">
        <f>IF(tbl[[#This Row],[Contacted?]]=0,"",(tbl[[#This Row],[First_Contact_Timestamp]]-tbl[[#This Row],[Lead_Timestamp]])*(24*60))</f>
        <v>10.500000013271347</v>
      </c>
      <c r="H2546" s="1" t="str" cm="1">
        <f t="array" ref="H25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47" spans="1:8" x14ac:dyDescent="0.35">
      <c r="A2547" s="2">
        <v>46316.398611111108</v>
      </c>
      <c r="B2547" s="9">
        <v>46316</v>
      </c>
      <c r="C2547" s="1" t="s">
        <v>14</v>
      </c>
      <c r="D2547" s="1" t="s">
        <v>5</v>
      </c>
      <c r="E2547" s="2">
        <v>46316.406388888892</v>
      </c>
      <c r="F2547" s="3">
        <f>IF(tbl[[#This Row],[First_Contact_Timestamp]]="",0,1)</f>
        <v>1</v>
      </c>
      <c r="G2547" s="5">
        <f>IF(tbl[[#This Row],[Contacted?]]=0,"",(tbl[[#This Row],[First_Contact_Timestamp]]-tbl[[#This Row],[Lead_Timestamp]])*(24*60))</f>
        <v>11.20000000926666</v>
      </c>
      <c r="H2547" s="1" t="str" cm="1">
        <f t="array" ref="H25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48" spans="1:8" x14ac:dyDescent="0.35">
      <c r="A2548" s="2">
        <v>46316.581250000003</v>
      </c>
      <c r="B2548" s="9">
        <v>46316</v>
      </c>
      <c r="C2548" s="1" t="s">
        <v>12</v>
      </c>
      <c r="D2548" s="1" t="s">
        <v>8</v>
      </c>
      <c r="F2548" s="3">
        <f>IF(tbl[[#This Row],[First_Contact_Timestamp]]="",0,1)</f>
        <v>0</v>
      </c>
      <c r="G2548" s="5" t="str">
        <f>IF(tbl[[#This Row],[Contacted?]]=0,"",(tbl[[#This Row],[First_Contact_Timestamp]]-tbl[[#This Row],[Lead_Timestamp]])*(24*60))</f>
        <v/>
      </c>
      <c r="H2548" s="1" t="str" cm="1">
        <f t="array" ref="H25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49" spans="1:8" x14ac:dyDescent="0.35">
      <c r="A2549" s="2">
        <v>46316.607638888891</v>
      </c>
      <c r="B2549" s="9">
        <v>46316</v>
      </c>
      <c r="C2549" s="1" t="s">
        <v>12</v>
      </c>
      <c r="D2549" s="1" t="s">
        <v>6</v>
      </c>
      <c r="E2549" s="2">
        <v>46316.612708333327</v>
      </c>
      <c r="F2549" s="3">
        <f>IF(tbl[[#This Row],[First_Contact_Timestamp]]="",0,1)</f>
        <v>1</v>
      </c>
      <c r="G2549" s="5">
        <f>IF(tbl[[#This Row],[Contacted?]]=0,"",(tbl[[#This Row],[First_Contact_Timestamp]]-tbl[[#This Row],[Lead_Timestamp]])*(24*60))</f>
        <v>7.2999999881722033</v>
      </c>
      <c r="H2549" s="1" t="str" cm="1">
        <f t="array" ref="H25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50" spans="1:8" x14ac:dyDescent="0.35">
      <c r="A2550" s="2">
        <v>46316.70416666667</v>
      </c>
      <c r="B2550" s="9">
        <v>46316</v>
      </c>
      <c r="C2550" s="1" t="s">
        <v>10</v>
      </c>
      <c r="D2550" s="1" t="s">
        <v>6</v>
      </c>
      <c r="E2550" s="2">
        <v>46316.707986111112</v>
      </c>
      <c r="F2550" s="3">
        <f>IF(tbl[[#This Row],[First_Contact_Timestamp]]="",0,1)</f>
        <v>1</v>
      </c>
      <c r="G2550" s="5">
        <f>IF(tbl[[#This Row],[Contacted?]]=0,"",(tbl[[#This Row],[First_Contact_Timestamp]]-tbl[[#This Row],[Lead_Timestamp]])*(24*60))</f>
        <v>5.4999999969732016</v>
      </c>
      <c r="H2550" s="1" t="str" cm="1">
        <f t="array" ref="H25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51" spans="1:8" x14ac:dyDescent="0.35">
      <c r="A2551" s="2">
        <v>46316.878472222219</v>
      </c>
      <c r="B2551" s="9">
        <v>46316</v>
      </c>
      <c r="C2551" s="1" t="s">
        <v>11</v>
      </c>
      <c r="D2551" s="1" t="s">
        <v>8</v>
      </c>
      <c r="E2551" s="2">
        <v>46316.88548611111</v>
      </c>
      <c r="F2551" s="3">
        <f>IF(tbl[[#This Row],[First_Contact_Timestamp]]="",0,1)</f>
        <v>1</v>
      </c>
      <c r="G2551" s="5">
        <f>IF(tbl[[#This Row],[Contacted?]]=0,"",(tbl[[#This Row],[First_Contact_Timestamp]]-tbl[[#This Row],[Lead_Timestamp]])*(24*60))</f>
        <v>10.100000003585592</v>
      </c>
      <c r="H2551" s="1" t="str" cm="1">
        <f t="array" ref="H25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52" spans="1:8" x14ac:dyDescent="0.35">
      <c r="A2552" s="2">
        <v>46317.036111111112</v>
      </c>
      <c r="B2552" s="9">
        <v>46317</v>
      </c>
      <c r="C2552" s="1" t="s">
        <v>10</v>
      </c>
      <c r="D2552" s="1" t="s">
        <v>5</v>
      </c>
      <c r="E2552" s="2">
        <v>46317.054652777777</v>
      </c>
      <c r="F2552" s="3">
        <f>IF(tbl[[#This Row],[First_Contact_Timestamp]]="",0,1)</f>
        <v>1</v>
      </c>
      <c r="G2552" s="5">
        <f>IF(tbl[[#This Row],[Contacted?]]=0,"",(tbl[[#This Row],[First_Contact_Timestamp]]-tbl[[#This Row],[Lead_Timestamp]])*(24*60))</f>
        <v>26.699999996926636</v>
      </c>
      <c r="H2552" s="1" t="str" cm="1">
        <f t="array" ref="H25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53" spans="1:8" x14ac:dyDescent="0.35">
      <c r="A2553" s="2">
        <v>46317.117361111108</v>
      </c>
      <c r="B2553" s="9">
        <v>46317</v>
      </c>
      <c r="C2553" s="1" t="s">
        <v>13</v>
      </c>
      <c r="D2553" s="1" t="s">
        <v>6</v>
      </c>
      <c r="E2553" s="2">
        <v>46317.120555555557</v>
      </c>
      <c r="F2553" s="3">
        <f>IF(tbl[[#This Row],[First_Contact_Timestamp]]="",0,1)</f>
        <v>1</v>
      </c>
      <c r="G2553" s="5">
        <f>IF(tbl[[#This Row],[Contacted?]]=0,"",(tbl[[#This Row],[First_Contact_Timestamp]]-tbl[[#This Row],[Lead_Timestamp]])*(24*60))</f>
        <v>4.6000000066123903</v>
      </c>
      <c r="H2553" s="1" t="str" cm="1">
        <f t="array" ref="H25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54" spans="1:8" x14ac:dyDescent="0.35">
      <c r="A2554" s="2">
        <v>46317.134722222218</v>
      </c>
      <c r="B2554" s="9">
        <v>46317</v>
      </c>
      <c r="C2554" s="1" t="s">
        <v>13</v>
      </c>
      <c r="D2554" s="1" t="s">
        <v>6</v>
      </c>
      <c r="E2554" s="2">
        <v>46317.154722222222</v>
      </c>
      <c r="F2554" s="3">
        <f>IF(tbl[[#This Row],[First_Contact_Timestamp]]="",0,1)</f>
        <v>1</v>
      </c>
      <c r="G2554" s="5">
        <f>IF(tbl[[#This Row],[Contacted?]]=0,"",(tbl[[#This Row],[First_Contact_Timestamp]]-tbl[[#This Row],[Lead_Timestamp]])*(24*60))</f>
        <v>28.800000005867332</v>
      </c>
      <c r="H2554" s="1" t="str" cm="1">
        <f t="array" ref="H25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55" spans="1:8" x14ac:dyDescent="0.35">
      <c r="A2555" s="2">
        <v>46317.146527777782</v>
      </c>
      <c r="B2555" s="9">
        <v>46317</v>
      </c>
      <c r="C2555" s="1" t="s">
        <v>14</v>
      </c>
      <c r="D2555" s="1" t="s">
        <v>7</v>
      </c>
      <c r="E2555" s="2">
        <v>46317.152430555558</v>
      </c>
      <c r="F2555" s="3">
        <f>IF(tbl[[#This Row],[First_Contact_Timestamp]]="",0,1)</f>
        <v>1</v>
      </c>
      <c r="G2555" s="5">
        <f>IF(tbl[[#This Row],[Contacted?]]=0,"",(tbl[[#This Row],[First_Contact_Timestamp]]-tbl[[#This Row],[Lead_Timestamp]])*(24*60))</f>
        <v>8.4999999962747097</v>
      </c>
      <c r="H2555" s="1" t="str" cm="1">
        <f t="array" ref="H25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56" spans="1:8" x14ac:dyDescent="0.35">
      <c r="A2556" s="2">
        <v>46317.209722222222</v>
      </c>
      <c r="B2556" s="9">
        <v>46317</v>
      </c>
      <c r="C2556" s="1" t="s">
        <v>14</v>
      </c>
      <c r="D2556" s="1" t="s">
        <v>8</v>
      </c>
      <c r="E2556" s="2">
        <v>46317.217430555553</v>
      </c>
      <c r="F2556" s="3">
        <f>IF(tbl[[#This Row],[First_Contact_Timestamp]]="",0,1)</f>
        <v>1</v>
      </c>
      <c r="G2556" s="5">
        <f>IF(tbl[[#This Row],[Contacted?]]=0,"",(tbl[[#This Row],[First_Contact_Timestamp]]-tbl[[#This Row],[Lead_Timestamp]])*(24*60))</f>
        <v>11.099999996367842</v>
      </c>
      <c r="H2556" s="1" t="str" cm="1">
        <f t="array" ref="H25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57" spans="1:8" x14ac:dyDescent="0.35">
      <c r="A2557" s="2">
        <v>46317.352083333331</v>
      </c>
      <c r="B2557" s="9">
        <v>46317</v>
      </c>
      <c r="C2557" s="1" t="s">
        <v>11</v>
      </c>
      <c r="D2557" s="1" t="s">
        <v>9</v>
      </c>
      <c r="E2557" s="2">
        <v>46317.379930555559</v>
      </c>
      <c r="F2557" s="3">
        <f>IF(tbl[[#This Row],[First_Contact_Timestamp]]="",0,1)</f>
        <v>1</v>
      </c>
      <c r="G2557" s="5">
        <f>IF(tbl[[#This Row],[Contacted?]]=0,"",(tbl[[#This Row],[First_Contact_Timestamp]]-tbl[[#This Row],[Lead_Timestamp]])*(24*60))</f>
        <v>40.100000007078052</v>
      </c>
      <c r="H2557" s="1" t="str" cm="1">
        <f t="array" ref="H25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58" spans="1:8" x14ac:dyDescent="0.35">
      <c r="A2558" s="2">
        <v>46317.422222222223</v>
      </c>
      <c r="B2558" s="9">
        <v>46317</v>
      </c>
      <c r="C2558" s="1" t="s">
        <v>11</v>
      </c>
      <c r="D2558" s="1" t="s">
        <v>5</v>
      </c>
      <c r="E2558" s="2">
        <v>46317.429791666669</v>
      </c>
      <c r="F2558" s="3">
        <f>IF(tbl[[#This Row],[First_Contact_Timestamp]]="",0,1)</f>
        <v>1</v>
      </c>
      <c r="G2558" s="5">
        <f>IF(tbl[[#This Row],[Contacted?]]=0,"",(tbl[[#This Row],[First_Contact_Timestamp]]-tbl[[#This Row],[Lead_Timestamp]])*(24*60))</f>
        <v>10.900000002002344</v>
      </c>
      <c r="H2558" s="1" t="str" cm="1">
        <f t="array" ref="H25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59" spans="1:8" x14ac:dyDescent="0.35">
      <c r="A2559" s="2">
        <v>46317.781944444447</v>
      </c>
      <c r="B2559" s="9">
        <v>46317</v>
      </c>
      <c r="C2559" s="1" t="s">
        <v>14</v>
      </c>
      <c r="D2559" s="1" t="s">
        <v>5</v>
      </c>
      <c r="E2559" s="2">
        <v>46317.791805555556</v>
      </c>
      <c r="F2559" s="3">
        <f>IF(tbl[[#This Row],[First_Contact_Timestamp]]="",0,1)</f>
        <v>1</v>
      </c>
      <c r="G2559" s="5">
        <f>IF(tbl[[#This Row],[Contacted?]]=0,"",(tbl[[#This Row],[First_Contact_Timestamp]]-tbl[[#This Row],[Lead_Timestamp]])*(24*60))</f>
        <v>14.199999998090789</v>
      </c>
      <c r="H2559" s="1" t="str" cm="1">
        <f t="array" ref="H25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60" spans="1:8" x14ac:dyDescent="0.35">
      <c r="A2560" s="2">
        <v>46317.920138888891</v>
      </c>
      <c r="B2560" s="9">
        <v>46317</v>
      </c>
      <c r="C2560" s="1" t="s">
        <v>13</v>
      </c>
      <c r="D2560" s="1" t="s">
        <v>6</v>
      </c>
      <c r="E2560" s="2">
        <v>46317.948750000003</v>
      </c>
      <c r="F2560" s="3">
        <f>IF(tbl[[#This Row],[First_Contact_Timestamp]]="",0,1)</f>
        <v>1</v>
      </c>
      <c r="G2560" s="5">
        <f>IF(tbl[[#This Row],[Contacted?]]=0,"",(tbl[[#This Row],[First_Contact_Timestamp]]-tbl[[#This Row],[Lead_Timestamp]])*(24*60))</f>
        <v>41.20000000228174</v>
      </c>
      <c r="H2560" s="1" t="str" cm="1">
        <f t="array" ref="H25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61" spans="1:8" x14ac:dyDescent="0.35">
      <c r="A2561" s="2">
        <v>46317.930555555547</v>
      </c>
      <c r="B2561" s="9">
        <v>46317</v>
      </c>
      <c r="C2561" s="1" t="s">
        <v>13</v>
      </c>
      <c r="D2561" s="1" t="s">
        <v>7</v>
      </c>
      <c r="E2561" s="2">
        <v>46317.934513888889</v>
      </c>
      <c r="F2561" s="3">
        <f>IF(tbl[[#This Row],[First_Contact_Timestamp]]="",0,1)</f>
        <v>1</v>
      </c>
      <c r="G2561" s="5">
        <f>IF(tbl[[#This Row],[Contacted?]]=0,"",(tbl[[#This Row],[First_Contact_Timestamp]]-tbl[[#This Row],[Lead_Timestamp]])*(24*60))</f>
        <v>5.700000012293458</v>
      </c>
      <c r="H2561" s="1" t="str" cm="1">
        <f t="array" ref="H25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62" spans="1:8" x14ac:dyDescent="0.35">
      <c r="A2562" s="2">
        <v>46318.099305555559</v>
      </c>
      <c r="B2562" s="9">
        <v>46318</v>
      </c>
      <c r="C2562" s="1" t="s">
        <v>12</v>
      </c>
      <c r="D2562" s="1" t="s">
        <v>8</v>
      </c>
      <c r="E2562" s="2">
        <v>46318.107083333343</v>
      </c>
      <c r="F2562" s="3">
        <f>IF(tbl[[#This Row],[First_Contact_Timestamp]]="",0,1)</f>
        <v>1</v>
      </c>
      <c r="G2562" s="5">
        <f>IF(tbl[[#This Row],[Contacted?]]=0,"",(tbl[[#This Row],[First_Contact_Timestamp]]-tbl[[#This Row],[Lead_Timestamp]])*(24*60))</f>
        <v>11.20000000926666</v>
      </c>
      <c r="H2562" s="1" t="str" cm="1">
        <f t="array" ref="H25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63" spans="1:8" x14ac:dyDescent="0.35">
      <c r="A2563" s="2">
        <v>46318.106944444437</v>
      </c>
      <c r="B2563" s="9">
        <v>46318</v>
      </c>
      <c r="C2563" s="1" t="s">
        <v>14</v>
      </c>
      <c r="D2563" s="1" t="s">
        <v>9</v>
      </c>
      <c r="E2563" s="2">
        <v>46318.132638888892</v>
      </c>
      <c r="F2563" s="3">
        <f>IF(tbl[[#This Row],[First_Contact_Timestamp]]="",0,1)</f>
        <v>1</v>
      </c>
      <c r="G2563" s="5">
        <f>IF(tbl[[#This Row],[Contacted?]]=0,"",(tbl[[#This Row],[First_Contact_Timestamp]]-tbl[[#This Row],[Lead_Timestamp]])*(24*60))</f>
        <v>37.000000015832484</v>
      </c>
      <c r="H2563" s="1" t="str" cm="1">
        <f t="array" ref="H25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64" spans="1:8" x14ac:dyDescent="0.35">
      <c r="A2564" s="2">
        <v>46318.228472222218</v>
      </c>
      <c r="B2564" s="9">
        <v>46318</v>
      </c>
      <c r="C2564" s="1" t="s">
        <v>10</v>
      </c>
      <c r="D2564" s="1" t="s">
        <v>8</v>
      </c>
      <c r="F2564" s="3">
        <f>IF(tbl[[#This Row],[First_Contact_Timestamp]]="",0,1)</f>
        <v>0</v>
      </c>
      <c r="G2564" s="5" t="str">
        <f>IF(tbl[[#This Row],[Contacted?]]=0,"",(tbl[[#This Row],[First_Contact_Timestamp]]-tbl[[#This Row],[Lead_Timestamp]])*(24*60))</f>
        <v/>
      </c>
      <c r="H2564" s="1" t="str" cm="1">
        <f t="array" ref="H25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65" spans="1:8" x14ac:dyDescent="0.35">
      <c r="A2565" s="2">
        <v>46318.316666666673</v>
      </c>
      <c r="B2565" s="9">
        <v>46318</v>
      </c>
      <c r="C2565" s="1" t="s">
        <v>14</v>
      </c>
      <c r="D2565" s="1" t="s">
        <v>6</v>
      </c>
      <c r="E2565" s="2">
        <v>46318.331597222219</v>
      </c>
      <c r="F2565" s="3">
        <f>IF(tbl[[#This Row],[First_Contact_Timestamp]]="",0,1)</f>
        <v>1</v>
      </c>
      <c r="G2565" s="5">
        <f>IF(tbl[[#This Row],[Contacted?]]=0,"",(tbl[[#This Row],[First_Contact_Timestamp]]-tbl[[#This Row],[Lead_Timestamp]])*(24*60))</f>
        <v>21.499999986262992</v>
      </c>
      <c r="H2565" s="1" t="str" cm="1">
        <f t="array" ref="H25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566" spans="1:8" x14ac:dyDescent="0.35">
      <c r="A2566" s="2">
        <v>46318.59375</v>
      </c>
      <c r="B2566" s="9">
        <v>46318</v>
      </c>
      <c r="C2566" s="1" t="s">
        <v>11</v>
      </c>
      <c r="D2566" s="1" t="s">
        <v>9</v>
      </c>
      <c r="E2566" s="2">
        <v>46318.602152777778</v>
      </c>
      <c r="F2566" s="3">
        <f>IF(tbl[[#This Row],[First_Contact_Timestamp]]="",0,1)</f>
        <v>1</v>
      </c>
      <c r="G2566" s="5">
        <f>IF(tbl[[#This Row],[Contacted?]]=0,"",(tbl[[#This Row],[First_Contact_Timestamp]]-tbl[[#This Row],[Lead_Timestamp]])*(24*60))</f>
        <v>12.099999999627471</v>
      </c>
      <c r="H2566" s="1" t="str" cm="1">
        <f t="array" ref="H25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67" spans="1:8" x14ac:dyDescent="0.35">
      <c r="A2567" s="2">
        <v>46318.765277777777</v>
      </c>
      <c r="B2567" s="9">
        <v>46318</v>
      </c>
      <c r="C2567" s="1" t="s">
        <v>12</v>
      </c>
      <c r="D2567" s="1" t="s">
        <v>9</v>
      </c>
      <c r="E2567" s="2">
        <v>46318.774722222217</v>
      </c>
      <c r="F2567" s="3">
        <f>IF(tbl[[#This Row],[First_Contact_Timestamp]]="",0,1)</f>
        <v>1</v>
      </c>
      <c r="G2567" s="5">
        <f>IF(tbl[[#This Row],[Contacted?]]=0,"",(tbl[[#This Row],[First_Contact_Timestamp]]-tbl[[#This Row],[Lead_Timestamp]])*(24*60))</f>
        <v>13.599999994039536</v>
      </c>
      <c r="H2567" s="1" t="str" cm="1">
        <f t="array" ref="H25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68" spans="1:8" x14ac:dyDescent="0.35">
      <c r="A2568" s="2">
        <v>46318.76666666667</v>
      </c>
      <c r="B2568" s="9">
        <v>46318</v>
      </c>
      <c r="C2568" s="1" t="s">
        <v>12</v>
      </c>
      <c r="D2568" s="1" t="s">
        <v>9</v>
      </c>
      <c r="E2568" s="2">
        <v>46318.790625000001</v>
      </c>
      <c r="F2568" s="3">
        <f>IF(tbl[[#This Row],[First_Contact_Timestamp]]="",0,1)</f>
        <v>1</v>
      </c>
      <c r="G2568" s="5">
        <f>IF(tbl[[#This Row],[Contacted?]]=0,"",(tbl[[#This Row],[First_Contact_Timestamp]]-tbl[[#This Row],[Lead_Timestamp]])*(24*60))</f>
        <v>34.499999997206032</v>
      </c>
      <c r="H2568" s="1" t="str" cm="1">
        <f t="array" ref="H25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69" spans="1:8" x14ac:dyDescent="0.35">
      <c r="A2569" s="2">
        <v>46318.944444444453</v>
      </c>
      <c r="B2569" s="9">
        <v>46318</v>
      </c>
      <c r="C2569" s="1" t="s">
        <v>13</v>
      </c>
      <c r="D2569" s="1" t="s">
        <v>6</v>
      </c>
      <c r="E2569" s="2">
        <v>46318.995416666658</v>
      </c>
      <c r="F2569" s="3">
        <f>IF(tbl[[#This Row],[First_Contact_Timestamp]]="",0,1)</f>
        <v>1</v>
      </c>
      <c r="G2569" s="5">
        <f>IF(tbl[[#This Row],[Contacted?]]=0,"",(tbl[[#This Row],[First_Contact_Timestamp]]-tbl[[#This Row],[Lead_Timestamp]])*(24*60))</f>
        <v>73.39999997522682</v>
      </c>
      <c r="H2569" s="1" t="str" cm="1">
        <f t="array" ref="H25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570" spans="1:8" x14ac:dyDescent="0.35">
      <c r="A2570" s="2">
        <v>46318.969444444447</v>
      </c>
      <c r="B2570" s="9">
        <v>46318</v>
      </c>
      <c r="C2570" s="1" t="s">
        <v>14</v>
      </c>
      <c r="D2570" s="1" t="s">
        <v>7</v>
      </c>
      <c r="E2570" s="2">
        <v>46319.006319444437</v>
      </c>
      <c r="F2570" s="3">
        <f>IF(tbl[[#This Row],[First_Contact_Timestamp]]="",0,1)</f>
        <v>1</v>
      </c>
      <c r="G2570" s="5">
        <f>IF(tbl[[#This Row],[Contacted?]]=0,"",(tbl[[#This Row],[First_Contact_Timestamp]]-tbl[[#This Row],[Lead_Timestamp]])*(24*60))</f>
        <v>53.099999986588955</v>
      </c>
      <c r="H2570" s="1" t="str" cm="1">
        <f t="array" ref="H25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71" spans="1:8" x14ac:dyDescent="0.35">
      <c r="A2571" s="2">
        <v>46318.970833333333</v>
      </c>
      <c r="B2571" s="9">
        <v>46318</v>
      </c>
      <c r="C2571" s="1" t="s">
        <v>10</v>
      </c>
      <c r="D2571" s="1" t="s">
        <v>5</v>
      </c>
      <c r="F2571" s="3">
        <f>IF(tbl[[#This Row],[First_Contact_Timestamp]]="",0,1)</f>
        <v>0</v>
      </c>
      <c r="G2571" s="5" t="str">
        <f>IF(tbl[[#This Row],[Contacted?]]=0,"",(tbl[[#This Row],[First_Contact_Timestamp]]-tbl[[#This Row],[Lead_Timestamp]])*(24*60))</f>
        <v/>
      </c>
      <c r="H2571" s="1" t="str" cm="1">
        <f t="array" ref="H25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72" spans="1:8" x14ac:dyDescent="0.35">
      <c r="A2572" s="2">
        <v>46319.125</v>
      </c>
      <c r="B2572" s="9">
        <v>46319</v>
      </c>
      <c r="C2572" s="1" t="s">
        <v>14</v>
      </c>
      <c r="D2572" s="1" t="s">
        <v>7</v>
      </c>
      <c r="E2572" s="2">
        <v>46319.127083333333</v>
      </c>
      <c r="F2572" s="3">
        <f>IF(tbl[[#This Row],[First_Contact_Timestamp]]="",0,1)</f>
        <v>1</v>
      </c>
      <c r="G2572" s="5">
        <f>IF(tbl[[#This Row],[Contacted?]]=0,"",(tbl[[#This Row],[First_Contact_Timestamp]]-tbl[[#This Row],[Lead_Timestamp]])*(24*60))</f>
        <v>2.9999999993015081</v>
      </c>
      <c r="H2572" s="1" t="str" cm="1">
        <f t="array" ref="H25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73" spans="1:8" x14ac:dyDescent="0.35">
      <c r="A2573" s="2">
        <v>46319.131249999999</v>
      </c>
      <c r="B2573" s="9">
        <v>46319</v>
      </c>
      <c r="C2573" s="1" t="s">
        <v>13</v>
      </c>
      <c r="D2573" s="1" t="s">
        <v>6</v>
      </c>
      <c r="F2573" s="3">
        <f>IF(tbl[[#This Row],[First_Contact_Timestamp]]="",0,1)</f>
        <v>0</v>
      </c>
      <c r="G2573" s="5" t="str">
        <f>IF(tbl[[#This Row],[Contacted?]]=0,"",(tbl[[#This Row],[First_Contact_Timestamp]]-tbl[[#This Row],[Lead_Timestamp]])*(24*60))</f>
        <v/>
      </c>
      <c r="H2573" s="1" t="str" cm="1">
        <f t="array" ref="H25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74" spans="1:8" x14ac:dyDescent="0.35">
      <c r="A2574" s="2">
        <v>46319.138888888891</v>
      </c>
      <c r="B2574" s="9">
        <v>46319</v>
      </c>
      <c r="C2574" s="1" t="s">
        <v>12</v>
      </c>
      <c r="D2574" s="1" t="s">
        <v>8</v>
      </c>
      <c r="E2574" s="2">
        <v>46319.141805555562</v>
      </c>
      <c r="F2574" s="3">
        <f>IF(tbl[[#This Row],[First_Contact_Timestamp]]="",0,1)</f>
        <v>1</v>
      </c>
      <c r="G2574" s="5">
        <f>IF(tbl[[#This Row],[Contacted?]]=0,"",(tbl[[#This Row],[First_Contact_Timestamp]]-tbl[[#This Row],[Lead_Timestamp]])*(24*60))</f>
        <v>4.2000000074040145</v>
      </c>
      <c r="H2574" s="1" t="str" cm="1">
        <f t="array" ref="H25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75" spans="1:8" x14ac:dyDescent="0.35">
      <c r="A2575" s="2">
        <v>46319.146527777782</v>
      </c>
      <c r="B2575" s="9">
        <v>46319</v>
      </c>
      <c r="C2575" s="1" t="s">
        <v>10</v>
      </c>
      <c r="D2575" s="1" t="s">
        <v>5</v>
      </c>
      <c r="E2575" s="2">
        <v>46319.148333333331</v>
      </c>
      <c r="F2575" s="3">
        <f>IF(tbl[[#This Row],[First_Contact_Timestamp]]="",0,1)</f>
        <v>1</v>
      </c>
      <c r="G2575" s="5">
        <f>IF(tbl[[#This Row],[Contacted?]]=0,"",(tbl[[#This Row],[First_Contact_Timestamp]]-tbl[[#This Row],[Lead_Timestamp]])*(24*60))</f>
        <v>2.5999999896157533</v>
      </c>
      <c r="H2575" s="1" t="str" cm="1">
        <f t="array" ref="H25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76" spans="1:8" x14ac:dyDescent="0.35">
      <c r="A2576" s="2">
        <v>46319.213888888888</v>
      </c>
      <c r="B2576" s="9">
        <v>46319</v>
      </c>
      <c r="C2576" s="1" t="s">
        <v>13</v>
      </c>
      <c r="D2576" s="1" t="s">
        <v>8</v>
      </c>
      <c r="E2576" s="2">
        <v>46319.217430555553</v>
      </c>
      <c r="F2576" s="3">
        <f>IF(tbl[[#This Row],[First_Contact_Timestamp]]="",0,1)</f>
        <v>1</v>
      </c>
      <c r="G2576" s="5">
        <f>IF(tbl[[#This Row],[Contacted?]]=0,"",(tbl[[#This Row],[First_Contact_Timestamp]]-tbl[[#This Row],[Lead_Timestamp]])*(24*60))</f>
        <v>5.0999999977648258</v>
      </c>
      <c r="H2576" s="1" t="str" cm="1">
        <f t="array" ref="H25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77" spans="1:8" x14ac:dyDescent="0.35">
      <c r="A2577" s="2">
        <v>46319.36041666667</v>
      </c>
      <c r="B2577" s="9">
        <v>46319</v>
      </c>
      <c r="C2577" s="1" t="s">
        <v>14</v>
      </c>
      <c r="D2577" s="1" t="s">
        <v>7</v>
      </c>
      <c r="E2577" s="2">
        <v>46319.365624999999</v>
      </c>
      <c r="F2577" s="3">
        <f>IF(tbl[[#This Row],[First_Contact_Timestamp]]="",0,1)</f>
        <v>1</v>
      </c>
      <c r="G2577" s="5">
        <f>IF(tbl[[#This Row],[Contacted?]]=0,"",(tbl[[#This Row],[First_Contact_Timestamp]]-tbl[[#This Row],[Lead_Timestamp]])*(24*60))</f>
        <v>7.4999999930150807</v>
      </c>
      <c r="H2577" s="1" t="str" cm="1">
        <f t="array" ref="H25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78" spans="1:8" x14ac:dyDescent="0.35">
      <c r="A2578" s="2">
        <v>46319.563194444447</v>
      </c>
      <c r="B2578" s="9">
        <v>46319</v>
      </c>
      <c r="C2578" s="1" t="s">
        <v>14</v>
      </c>
      <c r="D2578" s="1" t="s">
        <v>8</v>
      </c>
      <c r="E2578" s="2">
        <v>46319.567152777781</v>
      </c>
      <c r="F2578" s="3">
        <f>IF(tbl[[#This Row],[First_Contact_Timestamp]]="",0,1)</f>
        <v>1</v>
      </c>
      <c r="G2578" s="5">
        <f>IF(tbl[[#This Row],[Contacted?]]=0,"",(tbl[[#This Row],[First_Contact_Timestamp]]-tbl[[#This Row],[Lead_Timestamp]])*(24*60))</f>
        <v>5.700000001816079</v>
      </c>
      <c r="H2578" s="1" t="str" cm="1">
        <f t="array" ref="H25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79" spans="1:8" x14ac:dyDescent="0.35">
      <c r="A2579" s="2">
        <v>46319.63958333333</v>
      </c>
      <c r="B2579" s="9">
        <v>46319</v>
      </c>
      <c r="C2579" s="1" t="s">
        <v>10</v>
      </c>
      <c r="D2579" s="1" t="s">
        <v>5</v>
      </c>
      <c r="E2579" s="2">
        <v>46319.644861111112</v>
      </c>
      <c r="F2579" s="3">
        <f>IF(tbl[[#This Row],[First_Contact_Timestamp]]="",0,1)</f>
        <v>1</v>
      </c>
      <c r="G2579" s="5">
        <f>IF(tbl[[#This Row],[Contacted?]]=0,"",(tbl[[#This Row],[First_Contact_Timestamp]]-tbl[[#This Row],[Lead_Timestamp]])*(24*60))</f>
        <v>7.6000000059138983</v>
      </c>
      <c r="H2579" s="1" t="str" cm="1">
        <f t="array" ref="H25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0" spans="1:8" x14ac:dyDescent="0.35">
      <c r="A2580" s="2">
        <v>46319.731249999997</v>
      </c>
      <c r="B2580" s="9">
        <v>46319</v>
      </c>
      <c r="C2580" s="1" t="s">
        <v>11</v>
      </c>
      <c r="D2580" s="1" t="s">
        <v>6</v>
      </c>
      <c r="E2580" s="2">
        <v>46319.735902777778</v>
      </c>
      <c r="F2580" s="3">
        <f>IF(tbl[[#This Row],[First_Contact_Timestamp]]="",0,1)</f>
        <v>1</v>
      </c>
      <c r="G2580" s="5">
        <f>IF(tbl[[#This Row],[Contacted?]]=0,"",(tbl[[#This Row],[First_Contact_Timestamp]]-tbl[[#This Row],[Lead_Timestamp]])*(24*60))</f>
        <v>6.700000005075708</v>
      </c>
      <c r="H2580" s="1" t="str" cm="1">
        <f t="array" ref="H25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1" spans="1:8" x14ac:dyDescent="0.35">
      <c r="A2581" s="2">
        <v>46319.844444444447</v>
      </c>
      <c r="B2581" s="9">
        <v>46319</v>
      </c>
      <c r="C2581" s="1" t="s">
        <v>13</v>
      </c>
      <c r="D2581" s="1" t="s">
        <v>6</v>
      </c>
      <c r="E2581" s="2">
        <v>46319.849166666667</v>
      </c>
      <c r="F2581" s="3">
        <f>IF(tbl[[#This Row],[First_Contact_Timestamp]]="",0,1)</f>
        <v>1</v>
      </c>
      <c r="G2581" s="5">
        <f>IF(tbl[[#This Row],[Contacted?]]=0,"",(tbl[[#This Row],[First_Contact_Timestamp]]-tbl[[#This Row],[Lead_Timestamp]])*(24*60))</f>
        <v>6.7999999970197678</v>
      </c>
      <c r="H2581" s="1" t="str" cm="1">
        <f t="array" ref="H25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2" spans="1:8" x14ac:dyDescent="0.35">
      <c r="A2582" s="2">
        <v>46319.861111111109</v>
      </c>
      <c r="B2582" s="9">
        <v>46319</v>
      </c>
      <c r="C2582" s="1" t="s">
        <v>11</v>
      </c>
      <c r="D2582" s="1" t="s">
        <v>7</v>
      </c>
      <c r="E2582" s="2">
        <v>46319.867777777778</v>
      </c>
      <c r="F2582" s="3">
        <f>IF(tbl[[#This Row],[First_Contact_Timestamp]]="",0,1)</f>
        <v>1</v>
      </c>
      <c r="G2582" s="5">
        <f>IF(tbl[[#This Row],[Contacted?]]=0,"",(tbl[[#This Row],[First_Contact_Timestamp]]-tbl[[#This Row],[Lead_Timestamp]])*(24*60))</f>
        <v>9.6000000019557774</v>
      </c>
      <c r="H2582" s="1" t="str" cm="1">
        <f t="array" ref="H25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3" spans="1:8" x14ac:dyDescent="0.35">
      <c r="A2583" s="2">
        <v>46319.877083333333</v>
      </c>
      <c r="B2583" s="9">
        <v>46319</v>
      </c>
      <c r="C2583" s="1" t="s">
        <v>11</v>
      </c>
      <c r="D2583" s="1" t="s">
        <v>9</v>
      </c>
      <c r="E2583" s="2">
        <v>46319.881388888891</v>
      </c>
      <c r="F2583" s="3">
        <f>IF(tbl[[#This Row],[First_Contact_Timestamp]]="",0,1)</f>
        <v>1</v>
      </c>
      <c r="G2583" s="5">
        <f>IF(tbl[[#This Row],[Contacted?]]=0,"",(tbl[[#This Row],[First_Contact_Timestamp]]-tbl[[#This Row],[Lead_Timestamp]])*(24*60))</f>
        <v>6.2000000034458935</v>
      </c>
      <c r="H2583" s="1" t="str" cm="1">
        <f t="array" ref="H25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4" spans="1:8" x14ac:dyDescent="0.35">
      <c r="A2584" s="2">
        <v>46319.98333333333</v>
      </c>
      <c r="B2584" s="9">
        <v>46319</v>
      </c>
      <c r="C2584" s="1" t="s">
        <v>11</v>
      </c>
      <c r="D2584" s="1" t="s">
        <v>7</v>
      </c>
      <c r="E2584" s="2">
        <v>46320.005694444437</v>
      </c>
      <c r="F2584" s="3">
        <f>IF(tbl[[#This Row],[First_Contact_Timestamp]]="",0,1)</f>
        <v>1</v>
      </c>
      <c r="G2584" s="5">
        <f>IF(tbl[[#This Row],[Contacted?]]=0,"",(tbl[[#This Row],[First_Contact_Timestamp]]-tbl[[#This Row],[Lead_Timestamp]])*(24*60))</f>
        <v>32.199999993899837</v>
      </c>
      <c r="H2584" s="1" t="str" cm="1">
        <f t="array" ref="H25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85" spans="1:8" x14ac:dyDescent="0.35">
      <c r="A2585" s="2">
        <v>46320.124305555553</v>
      </c>
      <c r="B2585" s="9">
        <v>46320</v>
      </c>
      <c r="C2585" s="1" t="s">
        <v>13</v>
      </c>
      <c r="D2585" s="1" t="s">
        <v>7</v>
      </c>
      <c r="E2585" s="2">
        <v>46320.128194444442</v>
      </c>
      <c r="F2585" s="3">
        <f>IF(tbl[[#This Row],[First_Contact_Timestamp]]="",0,1)</f>
        <v>1</v>
      </c>
      <c r="G2585" s="5">
        <f>IF(tbl[[#This Row],[Contacted?]]=0,"",(tbl[[#This Row],[First_Contact_Timestamp]]-tbl[[#This Row],[Lead_Timestamp]])*(24*60))</f>
        <v>5.5999999993946403</v>
      </c>
      <c r="H2585" s="1" t="str" cm="1">
        <f t="array" ref="H25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6" spans="1:8" x14ac:dyDescent="0.35">
      <c r="A2586" s="2">
        <v>46320.335416666669</v>
      </c>
      <c r="B2586" s="9">
        <v>46320</v>
      </c>
      <c r="C2586" s="1" t="s">
        <v>10</v>
      </c>
      <c r="D2586" s="1" t="s">
        <v>6</v>
      </c>
      <c r="E2586" s="2">
        <v>46320.340486111112</v>
      </c>
      <c r="F2586" s="3">
        <f>IF(tbl[[#This Row],[First_Contact_Timestamp]]="",0,1)</f>
        <v>1</v>
      </c>
      <c r="G2586" s="5">
        <f>IF(tbl[[#This Row],[Contacted?]]=0,"",(tbl[[#This Row],[First_Contact_Timestamp]]-tbl[[#This Row],[Lead_Timestamp]])*(24*60))</f>
        <v>7.2999999986495823</v>
      </c>
      <c r="H2586" s="1" t="str" cm="1">
        <f t="array" ref="H25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87" spans="1:8" x14ac:dyDescent="0.35">
      <c r="A2587" s="2">
        <v>46320.362500000003</v>
      </c>
      <c r="B2587" s="9">
        <v>46320</v>
      </c>
      <c r="C2587" s="1" t="s">
        <v>13</v>
      </c>
      <c r="D2587" s="1" t="s">
        <v>6</v>
      </c>
      <c r="E2587" s="2">
        <v>46320.364652777767</v>
      </c>
      <c r="F2587" s="3">
        <f>IF(tbl[[#This Row],[First_Contact_Timestamp]]="",0,1)</f>
        <v>1</v>
      </c>
      <c r="G2587" s="5">
        <f>IF(tbl[[#This Row],[Contacted?]]=0,"",(tbl[[#This Row],[First_Contact_Timestamp]]-tbl[[#This Row],[Lead_Timestamp]])*(24*60))</f>
        <v>3.0999999807681888</v>
      </c>
      <c r="H2587" s="1" t="str" cm="1">
        <f t="array" ref="H25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88" spans="1:8" x14ac:dyDescent="0.35">
      <c r="A2588" s="2">
        <v>46320.467361111107</v>
      </c>
      <c r="B2588" s="9">
        <v>46320</v>
      </c>
      <c r="C2588" s="1" t="s">
        <v>10</v>
      </c>
      <c r="D2588" s="1" t="s">
        <v>9</v>
      </c>
      <c r="E2588" s="2">
        <v>46320.50409722222</v>
      </c>
      <c r="F2588" s="3">
        <f>IF(tbl[[#This Row],[First_Contact_Timestamp]]="",0,1)</f>
        <v>1</v>
      </c>
      <c r="G2588" s="5">
        <f>IF(tbl[[#This Row],[Contacted?]]=0,"",(tbl[[#This Row],[First_Contact_Timestamp]]-tbl[[#This Row],[Lead_Timestamp]])*(24*60))</f>
        <v>52.900000002700835</v>
      </c>
      <c r="H2588" s="1" t="str" cm="1">
        <f t="array" ref="H25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589" spans="1:8" x14ac:dyDescent="0.35">
      <c r="A2589" s="2">
        <v>46320.713194444441</v>
      </c>
      <c r="B2589" s="9">
        <v>46320</v>
      </c>
      <c r="C2589" s="1" t="s">
        <v>12</v>
      </c>
      <c r="D2589" s="1" t="s">
        <v>7</v>
      </c>
      <c r="E2589" s="2">
        <v>46320.723263888889</v>
      </c>
      <c r="F2589" s="3">
        <f>IF(tbl[[#This Row],[First_Contact_Timestamp]]="",0,1)</f>
        <v>1</v>
      </c>
      <c r="G2589" s="5">
        <f>IF(tbl[[#This Row],[Contacted?]]=0,"",(tbl[[#This Row],[First_Contact_Timestamp]]-tbl[[#This Row],[Lead_Timestamp]])*(24*60))</f>
        <v>14.500000005355105</v>
      </c>
      <c r="H2589" s="1" t="str" cm="1">
        <f t="array" ref="H25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590" spans="1:8" x14ac:dyDescent="0.35">
      <c r="A2590" s="2">
        <v>46320.730555555558</v>
      </c>
      <c r="B2590" s="9">
        <v>46320</v>
      </c>
      <c r="C2590" s="1" t="s">
        <v>13</v>
      </c>
      <c r="D2590" s="1" t="s">
        <v>8</v>
      </c>
      <c r="E2590" s="2">
        <v>46320.733541666668</v>
      </c>
      <c r="F2590" s="3">
        <f>IF(tbl[[#This Row],[First_Contact_Timestamp]]="",0,1)</f>
        <v>1</v>
      </c>
      <c r="G2590" s="5">
        <f>IF(tbl[[#This Row],[Contacted?]]=0,"",(tbl[[#This Row],[First_Contact_Timestamp]]-tbl[[#This Row],[Lead_Timestamp]])*(24*60))</f>
        <v>4.2999999993480742</v>
      </c>
      <c r="H2590" s="1" t="str" cm="1">
        <f t="array" ref="H25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91" spans="1:8" x14ac:dyDescent="0.35">
      <c r="A2591" s="2">
        <v>46320.896527777782</v>
      </c>
      <c r="B2591" s="9">
        <v>46320</v>
      </c>
      <c r="C2591" s="1" t="s">
        <v>11</v>
      </c>
      <c r="D2591" s="1" t="s">
        <v>7</v>
      </c>
      <c r="F2591" s="3">
        <f>IF(tbl[[#This Row],[First_Contact_Timestamp]]="",0,1)</f>
        <v>0</v>
      </c>
      <c r="G2591" s="5" t="str">
        <f>IF(tbl[[#This Row],[Contacted?]]=0,"",(tbl[[#This Row],[First_Contact_Timestamp]]-tbl[[#This Row],[Lead_Timestamp]])*(24*60))</f>
        <v/>
      </c>
      <c r="H2591" s="1" t="str" cm="1">
        <f t="array" ref="H25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92" spans="1:8" x14ac:dyDescent="0.35">
      <c r="A2592" s="2">
        <v>46320.899305555547</v>
      </c>
      <c r="B2592" s="9">
        <v>46320</v>
      </c>
      <c r="C2592" s="1" t="s">
        <v>13</v>
      </c>
      <c r="D2592" s="1" t="s">
        <v>5</v>
      </c>
      <c r="E2592" s="2">
        <v>46320.903819444437</v>
      </c>
      <c r="F2592" s="3">
        <f>IF(tbl[[#This Row],[First_Contact_Timestamp]]="",0,1)</f>
        <v>1</v>
      </c>
      <c r="G2592" s="5">
        <f>IF(tbl[[#This Row],[Contacted?]]=0,"",(tbl[[#This Row],[First_Contact_Timestamp]]-tbl[[#This Row],[Lead_Timestamp]])*(24*60))</f>
        <v>6.5000000002328306</v>
      </c>
      <c r="H2592" s="1" t="str" cm="1">
        <f t="array" ref="H25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93" spans="1:8" x14ac:dyDescent="0.35">
      <c r="A2593" s="2">
        <v>46321.07916666667</v>
      </c>
      <c r="B2593" s="9">
        <v>46321</v>
      </c>
      <c r="C2593" s="1" t="s">
        <v>13</v>
      </c>
      <c r="D2593" s="1" t="s">
        <v>8</v>
      </c>
      <c r="E2593" s="2">
        <v>46321.082638888889</v>
      </c>
      <c r="F2593" s="3">
        <f>IF(tbl[[#This Row],[First_Contact_Timestamp]]="",0,1)</f>
        <v>1</v>
      </c>
      <c r="G2593" s="5">
        <f>IF(tbl[[#This Row],[Contacted?]]=0,"",(tbl[[#This Row],[First_Contact_Timestamp]]-tbl[[#This Row],[Lead_Timestamp]])*(24*60))</f>
        <v>4.9999999953433871</v>
      </c>
      <c r="H2593" s="1" t="str" cm="1">
        <f t="array" ref="H25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94" spans="1:8" x14ac:dyDescent="0.35">
      <c r="A2594" s="2">
        <v>46321.18472222222</v>
      </c>
      <c r="B2594" s="9">
        <v>46321</v>
      </c>
      <c r="C2594" s="1" t="s">
        <v>11</v>
      </c>
      <c r="D2594" s="1" t="s">
        <v>6</v>
      </c>
      <c r="F2594" s="3">
        <f>IF(tbl[[#This Row],[First_Contact_Timestamp]]="",0,1)</f>
        <v>0</v>
      </c>
      <c r="G2594" s="5" t="str">
        <f>IF(tbl[[#This Row],[Contacted?]]=0,"",(tbl[[#This Row],[First_Contact_Timestamp]]-tbl[[#This Row],[Lead_Timestamp]])*(24*60))</f>
        <v/>
      </c>
      <c r="H2594" s="1" t="str" cm="1">
        <f t="array" ref="H25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95" spans="1:8" x14ac:dyDescent="0.35">
      <c r="A2595" s="2">
        <v>46321.30972222222</v>
      </c>
      <c r="B2595" s="9">
        <v>46321</v>
      </c>
      <c r="C2595" s="1" t="s">
        <v>10</v>
      </c>
      <c r="D2595" s="1" t="s">
        <v>7</v>
      </c>
      <c r="F2595" s="3">
        <f>IF(tbl[[#This Row],[First_Contact_Timestamp]]="",0,1)</f>
        <v>0</v>
      </c>
      <c r="G2595" s="5" t="str">
        <f>IF(tbl[[#This Row],[Contacted?]]=0,"",(tbl[[#This Row],[First_Contact_Timestamp]]-tbl[[#This Row],[Lead_Timestamp]])*(24*60))</f>
        <v/>
      </c>
      <c r="H2595" s="1" t="str" cm="1">
        <f t="array" ref="H25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596" spans="1:8" x14ac:dyDescent="0.35">
      <c r="A2596" s="2">
        <v>46321.333333333343</v>
      </c>
      <c r="B2596" s="9">
        <v>46321</v>
      </c>
      <c r="C2596" s="1" t="s">
        <v>12</v>
      </c>
      <c r="D2596" s="1" t="s">
        <v>8</v>
      </c>
      <c r="E2596" s="2">
        <v>46321.338541666657</v>
      </c>
      <c r="F2596" s="3">
        <f>IF(tbl[[#This Row],[First_Contact_Timestamp]]="",0,1)</f>
        <v>1</v>
      </c>
      <c r="G2596" s="5">
        <f>IF(tbl[[#This Row],[Contacted?]]=0,"",(tbl[[#This Row],[First_Contact_Timestamp]]-tbl[[#This Row],[Lead_Timestamp]])*(24*60))</f>
        <v>7.4999999720603228</v>
      </c>
      <c r="H2596" s="1" t="str" cm="1">
        <f t="array" ref="H25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97" spans="1:8" x14ac:dyDescent="0.35">
      <c r="A2597" s="2">
        <v>46321.379861111112</v>
      </c>
      <c r="B2597" s="9">
        <v>46321</v>
      </c>
      <c r="C2597" s="1" t="s">
        <v>14</v>
      </c>
      <c r="D2597" s="1" t="s">
        <v>5</v>
      </c>
      <c r="E2597" s="2">
        <v>46321.382361111107</v>
      </c>
      <c r="F2597" s="3">
        <f>IF(tbl[[#This Row],[First_Contact_Timestamp]]="",0,1)</f>
        <v>1</v>
      </c>
      <c r="G2597" s="5">
        <f>IF(tbl[[#This Row],[Contacted?]]=0,"",(tbl[[#This Row],[First_Contact_Timestamp]]-tbl[[#This Row],[Lead_Timestamp]])*(24*60))</f>
        <v>3.5999999928753823</v>
      </c>
      <c r="H2597" s="1" t="str" cm="1">
        <f t="array" ref="H25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598" spans="1:8" x14ac:dyDescent="0.35">
      <c r="A2598" s="2">
        <v>46321.565972222219</v>
      </c>
      <c r="B2598" s="9">
        <v>46321</v>
      </c>
      <c r="C2598" s="1" t="s">
        <v>12</v>
      </c>
      <c r="D2598" s="1" t="s">
        <v>7</v>
      </c>
      <c r="E2598" s="2">
        <v>46321.572638888887</v>
      </c>
      <c r="F2598" s="3">
        <f>IF(tbl[[#This Row],[First_Contact_Timestamp]]="",0,1)</f>
        <v>1</v>
      </c>
      <c r="G2598" s="5">
        <f>IF(tbl[[#This Row],[Contacted?]]=0,"",(tbl[[#This Row],[First_Contact_Timestamp]]-tbl[[#This Row],[Lead_Timestamp]])*(24*60))</f>
        <v>9.6000000019557774</v>
      </c>
      <c r="H2598" s="1" t="str" cm="1">
        <f t="array" ref="H25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599" spans="1:8" x14ac:dyDescent="0.35">
      <c r="A2599" s="2">
        <v>46321.574999999997</v>
      </c>
      <c r="B2599" s="9">
        <v>46321</v>
      </c>
      <c r="C2599" s="1" t="s">
        <v>12</v>
      </c>
      <c r="D2599" s="1" t="s">
        <v>7</v>
      </c>
      <c r="E2599" s="2">
        <v>46321.577847222208</v>
      </c>
      <c r="F2599" s="3">
        <f>IF(tbl[[#This Row],[First_Contact_Timestamp]]="",0,1)</f>
        <v>1</v>
      </c>
      <c r="G2599" s="5">
        <f>IF(tbl[[#This Row],[Contacted?]]=0,"",(tbl[[#This Row],[First_Contact_Timestamp]]-tbl[[#This Row],[Lead_Timestamp]])*(24*60))</f>
        <v>4.0999999840278178</v>
      </c>
      <c r="H2599" s="1" t="str" cm="1">
        <f t="array" ref="H25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00" spans="1:8" x14ac:dyDescent="0.35">
      <c r="A2600" s="2">
        <v>46321.589583333327</v>
      </c>
      <c r="B2600" s="9">
        <v>46321</v>
      </c>
      <c r="C2600" s="1" t="s">
        <v>12</v>
      </c>
      <c r="D2600" s="1" t="s">
        <v>5</v>
      </c>
      <c r="E2600" s="2">
        <v>46321.591944444437</v>
      </c>
      <c r="F2600" s="3">
        <f>IF(tbl[[#This Row],[First_Contact_Timestamp]]="",0,1)</f>
        <v>1</v>
      </c>
      <c r="G2600" s="5">
        <f>IF(tbl[[#This Row],[Contacted?]]=0,"",(tbl[[#This Row],[First_Contact_Timestamp]]-tbl[[#This Row],[Lead_Timestamp]])*(24*60))</f>
        <v>3.3999999985098839</v>
      </c>
      <c r="H2600" s="1" t="str" cm="1">
        <f t="array" ref="H26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01" spans="1:8" x14ac:dyDescent="0.35">
      <c r="A2601" s="2">
        <v>46321.693749999999</v>
      </c>
      <c r="B2601" s="9">
        <v>46321</v>
      </c>
      <c r="C2601" s="1" t="s">
        <v>10</v>
      </c>
      <c r="D2601" s="1" t="s">
        <v>8</v>
      </c>
      <c r="E2601" s="2">
        <v>46321.696527777778</v>
      </c>
      <c r="F2601" s="3">
        <f>IF(tbl[[#This Row],[First_Contact_Timestamp]]="",0,1)</f>
        <v>1</v>
      </c>
      <c r="G2601" s="5">
        <f>IF(tbl[[#This Row],[Contacted?]]=0,"",(tbl[[#This Row],[First_Contact_Timestamp]]-tbl[[#This Row],[Lead_Timestamp]])*(24*60))</f>
        <v>4.0000000025611371</v>
      </c>
      <c r="H2601" s="1" t="str" cm="1">
        <f t="array" ref="H26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02" spans="1:8" x14ac:dyDescent="0.35">
      <c r="A2602" s="2">
        <v>46321.904861111107</v>
      </c>
      <c r="B2602" s="9">
        <v>46321</v>
      </c>
      <c r="C2602" s="1" t="s">
        <v>12</v>
      </c>
      <c r="D2602" s="1" t="s">
        <v>5</v>
      </c>
      <c r="F2602" s="3">
        <f>IF(tbl[[#This Row],[First_Contact_Timestamp]]="",0,1)</f>
        <v>0</v>
      </c>
      <c r="G2602" s="5" t="str">
        <f>IF(tbl[[#This Row],[Contacted?]]=0,"",(tbl[[#This Row],[First_Contact_Timestamp]]-tbl[[#This Row],[Lead_Timestamp]])*(24*60))</f>
        <v/>
      </c>
      <c r="H2602" s="1" t="str" cm="1">
        <f t="array" ref="H26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03" spans="1:8" x14ac:dyDescent="0.35">
      <c r="A2603" s="2">
        <v>46321.93472222222</v>
      </c>
      <c r="B2603" s="9">
        <v>46321</v>
      </c>
      <c r="C2603" s="1" t="s">
        <v>12</v>
      </c>
      <c r="D2603" s="1" t="s">
        <v>8</v>
      </c>
      <c r="E2603" s="2">
        <v>46321.983055555553</v>
      </c>
      <c r="F2603" s="3">
        <f>IF(tbl[[#This Row],[First_Contact_Timestamp]]="",0,1)</f>
        <v>1</v>
      </c>
      <c r="G2603" s="5">
        <f>IF(tbl[[#This Row],[Contacted?]]=0,"",(tbl[[#This Row],[First_Contact_Timestamp]]-tbl[[#This Row],[Lead_Timestamp]])*(24*60))</f>
        <v>69.599999998463318</v>
      </c>
      <c r="H2603" s="1" t="str" cm="1">
        <f t="array" ref="H26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04" spans="1:8" x14ac:dyDescent="0.35">
      <c r="A2604" s="2">
        <v>46322.134722222218</v>
      </c>
      <c r="B2604" s="9">
        <v>46322</v>
      </c>
      <c r="C2604" s="1" t="s">
        <v>11</v>
      </c>
      <c r="D2604" s="1" t="s">
        <v>6</v>
      </c>
      <c r="E2604" s="2">
        <v>46322.146597222221</v>
      </c>
      <c r="F2604" s="3">
        <f>IF(tbl[[#This Row],[First_Contact_Timestamp]]="",0,1)</f>
        <v>1</v>
      </c>
      <c r="G2604" s="5">
        <f>IF(tbl[[#This Row],[Contacted?]]=0,"",(tbl[[#This Row],[First_Contact_Timestamp]]-tbl[[#This Row],[Lead_Timestamp]])*(24*60))</f>
        <v>17.100000005448237</v>
      </c>
      <c r="H2604" s="1" t="str" cm="1">
        <f t="array" ref="H26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05" spans="1:8" x14ac:dyDescent="0.35">
      <c r="A2605" s="2">
        <v>46322.191666666673</v>
      </c>
      <c r="B2605" s="9">
        <v>46322</v>
      </c>
      <c r="C2605" s="1" t="s">
        <v>13</v>
      </c>
      <c r="D2605" s="1" t="s">
        <v>7</v>
      </c>
      <c r="E2605" s="2">
        <v>46322.195208333331</v>
      </c>
      <c r="F2605" s="3">
        <f>IF(tbl[[#This Row],[First_Contact_Timestamp]]="",0,1)</f>
        <v>1</v>
      </c>
      <c r="G2605" s="5">
        <f>IF(tbl[[#This Row],[Contacted?]]=0,"",(tbl[[#This Row],[First_Contact_Timestamp]]-tbl[[#This Row],[Lead_Timestamp]])*(24*60))</f>
        <v>5.0999999872874469</v>
      </c>
      <c r="H2605" s="1" t="str" cm="1">
        <f t="array" ref="H26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06" spans="1:8" x14ac:dyDescent="0.35">
      <c r="A2606" s="2">
        <v>46322.347222222219</v>
      </c>
      <c r="B2606" s="9">
        <v>46322</v>
      </c>
      <c r="C2606" s="1" t="s">
        <v>14</v>
      </c>
      <c r="D2606" s="1" t="s">
        <v>6</v>
      </c>
      <c r="F2606" s="3">
        <f>IF(tbl[[#This Row],[First_Contact_Timestamp]]="",0,1)</f>
        <v>0</v>
      </c>
      <c r="G2606" s="5" t="str">
        <f>IF(tbl[[#This Row],[Contacted?]]=0,"",(tbl[[#This Row],[First_Contact_Timestamp]]-tbl[[#This Row],[Lead_Timestamp]])*(24*60))</f>
        <v/>
      </c>
      <c r="H2606" s="1" t="str" cm="1">
        <f t="array" ref="H26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07" spans="1:8" x14ac:dyDescent="0.35">
      <c r="A2607" s="2">
        <v>46322.35833333333</v>
      </c>
      <c r="B2607" s="9">
        <v>46322</v>
      </c>
      <c r="C2607" s="1" t="s">
        <v>11</v>
      </c>
      <c r="D2607" s="1" t="s">
        <v>9</v>
      </c>
      <c r="E2607" s="2">
        <v>46322.363611111112</v>
      </c>
      <c r="F2607" s="3">
        <f>IF(tbl[[#This Row],[First_Contact_Timestamp]]="",0,1)</f>
        <v>1</v>
      </c>
      <c r="G2607" s="5">
        <f>IF(tbl[[#This Row],[Contacted?]]=0,"",(tbl[[#This Row],[First_Contact_Timestamp]]-tbl[[#This Row],[Lead_Timestamp]])*(24*60))</f>
        <v>7.6000000059138983</v>
      </c>
      <c r="H2607" s="1" t="str" cm="1">
        <f t="array" ref="H26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08" spans="1:8" x14ac:dyDescent="0.35">
      <c r="A2608" s="2">
        <v>46322.57916666667</v>
      </c>
      <c r="B2608" s="9">
        <v>46322</v>
      </c>
      <c r="C2608" s="1" t="s">
        <v>10</v>
      </c>
      <c r="D2608" s="1" t="s">
        <v>5</v>
      </c>
      <c r="E2608" s="2">
        <v>46322.586527777778</v>
      </c>
      <c r="F2608" s="3">
        <f>IF(tbl[[#This Row],[First_Contact_Timestamp]]="",0,1)</f>
        <v>1</v>
      </c>
      <c r="G2608" s="5">
        <f>IF(tbl[[#This Row],[Contacted?]]=0,"",(tbl[[#This Row],[First_Contact_Timestamp]]-tbl[[#This Row],[Lead_Timestamp]])*(24*60))</f>
        <v>10.599999994738027</v>
      </c>
      <c r="H2608" s="1" t="str" cm="1">
        <f t="array" ref="H26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09" spans="1:8" x14ac:dyDescent="0.35">
      <c r="A2609" s="2">
        <v>46322.59097222222</v>
      </c>
      <c r="B2609" s="9">
        <v>46322</v>
      </c>
      <c r="C2609" s="1" t="s">
        <v>14</v>
      </c>
      <c r="D2609" s="1" t="s">
        <v>7</v>
      </c>
      <c r="E2609" s="2">
        <v>46322.596875000003</v>
      </c>
      <c r="F2609" s="3">
        <f>IF(tbl[[#This Row],[First_Contact_Timestamp]]="",0,1)</f>
        <v>1</v>
      </c>
      <c r="G2609" s="5">
        <f>IF(tbl[[#This Row],[Contacted?]]=0,"",(tbl[[#This Row],[First_Contact_Timestamp]]-tbl[[#This Row],[Lead_Timestamp]])*(24*60))</f>
        <v>8.5000000067520887</v>
      </c>
      <c r="H2609" s="1" t="str" cm="1">
        <f t="array" ref="H26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0" spans="1:8" x14ac:dyDescent="0.35">
      <c r="A2610" s="2">
        <v>46322.620138888888</v>
      </c>
      <c r="B2610" s="9">
        <v>46322</v>
      </c>
      <c r="C2610" s="1" t="s">
        <v>14</v>
      </c>
      <c r="D2610" s="1" t="s">
        <v>5</v>
      </c>
      <c r="E2610" s="2">
        <v>46322.62395833333</v>
      </c>
      <c r="F2610" s="3">
        <f>IF(tbl[[#This Row],[First_Contact_Timestamp]]="",0,1)</f>
        <v>1</v>
      </c>
      <c r="G2610" s="5">
        <f>IF(tbl[[#This Row],[Contacted?]]=0,"",(tbl[[#This Row],[First_Contact_Timestamp]]-tbl[[#This Row],[Lead_Timestamp]])*(24*60))</f>
        <v>5.4999999969732016</v>
      </c>
      <c r="H2610" s="1" t="str" cm="1">
        <f t="array" ref="H26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1" spans="1:8" x14ac:dyDescent="0.35">
      <c r="A2611" s="2">
        <v>46322.625</v>
      </c>
      <c r="B2611" s="9">
        <v>46322</v>
      </c>
      <c r="C2611" s="1" t="s">
        <v>12</v>
      </c>
      <c r="D2611" s="1" t="s">
        <v>6</v>
      </c>
      <c r="E2611" s="2">
        <v>46322.631388888891</v>
      </c>
      <c r="F2611" s="3">
        <f>IF(tbl[[#This Row],[First_Contact_Timestamp]]="",0,1)</f>
        <v>1</v>
      </c>
      <c r="G2611" s="5">
        <f>IF(tbl[[#This Row],[Contacted?]]=0,"",(tbl[[#This Row],[First_Contact_Timestamp]]-tbl[[#This Row],[Lead_Timestamp]])*(24*60))</f>
        <v>9.2000000027474016</v>
      </c>
      <c r="H2611" s="1" t="str" cm="1">
        <f t="array" ref="H26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2" spans="1:8" x14ac:dyDescent="0.35">
      <c r="A2612" s="2">
        <v>46322.95</v>
      </c>
      <c r="B2612" s="9">
        <v>46322</v>
      </c>
      <c r="C2612" s="1" t="s">
        <v>13</v>
      </c>
      <c r="D2612" s="1" t="s">
        <v>9</v>
      </c>
      <c r="E2612" s="2">
        <v>46322.954513888893</v>
      </c>
      <c r="F2612" s="3">
        <f>IF(tbl[[#This Row],[First_Contact_Timestamp]]="",0,1)</f>
        <v>1</v>
      </c>
      <c r="G2612" s="5">
        <f>IF(tbl[[#This Row],[Contacted?]]=0,"",(tbl[[#This Row],[First_Contact_Timestamp]]-tbl[[#This Row],[Lead_Timestamp]])*(24*60))</f>
        <v>6.5000000107102096</v>
      </c>
      <c r="H2612" s="1" t="str" cm="1">
        <f t="array" ref="H26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3" spans="1:8" x14ac:dyDescent="0.35">
      <c r="A2613" s="2">
        <v>46323.072222222218</v>
      </c>
      <c r="B2613" s="9">
        <v>46323</v>
      </c>
      <c r="C2613" s="1" t="s">
        <v>14</v>
      </c>
      <c r="D2613" s="1" t="s">
        <v>6</v>
      </c>
      <c r="F2613" s="3">
        <f>IF(tbl[[#This Row],[First_Contact_Timestamp]]="",0,1)</f>
        <v>0</v>
      </c>
      <c r="G2613" s="5" t="str">
        <f>IF(tbl[[#This Row],[Contacted?]]=0,"",(tbl[[#This Row],[First_Contact_Timestamp]]-tbl[[#This Row],[Lead_Timestamp]])*(24*60))</f>
        <v/>
      </c>
      <c r="H2613" s="1" t="str" cm="1">
        <f t="array" ref="H26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14" spans="1:8" x14ac:dyDescent="0.35">
      <c r="A2614" s="2">
        <v>46323.113194444442</v>
      </c>
      <c r="B2614" s="9">
        <v>46323</v>
      </c>
      <c r="C2614" s="1" t="s">
        <v>10</v>
      </c>
      <c r="D2614" s="1" t="s">
        <v>8</v>
      </c>
      <c r="E2614" s="2">
        <v>46323.125138888892</v>
      </c>
      <c r="F2614" s="3">
        <f>IF(tbl[[#This Row],[First_Contact_Timestamp]]="",0,1)</f>
        <v>1</v>
      </c>
      <c r="G2614" s="5">
        <f>IF(tbl[[#This Row],[Contacted?]]=0,"",(tbl[[#This Row],[First_Contact_Timestamp]]-tbl[[#This Row],[Lead_Timestamp]])*(24*60))</f>
        <v>17.200000007869676</v>
      </c>
      <c r="H2614" s="1" t="str" cm="1">
        <f t="array" ref="H26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15" spans="1:8" x14ac:dyDescent="0.35">
      <c r="A2615" s="2">
        <v>46323.123611111107</v>
      </c>
      <c r="B2615" s="9">
        <v>46323</v>
      </c>
      <c r="C2615" s="1" t="s">
        <v>11</v>
      </c>
      <c r="D2615" s="1" t="s">
        <v>5</v>
      </c>
      <c r="E2615" s="2">
        <v>46323.131527777783</v>
      </c>
      <c r="F2615" s="3">
        <f>IF(tbl[[#This Row],[First_Contact_Timestamp]]="",0,1)</f>
        <v>1</v>
      </c>
      <c r="G2615" s="5">
        <f>IF(tbl[[#This Row],[Contacted?]]=0,"",(tbl[[#This Row],[First_Contact_Timestamp]]-tbl[[#This Row],[Lead_Timestamp]])*(24*60))</f>
        <v>11.400000014109537</v>
      </c>
      <c r="H2615" s="1" t="str" cm="1">
        <f t="array" ref="H26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16" spans="1:8" x14ac:dyDescent="0.35">
      <c r="A2616" s="2">
        <v>46323.168055555558</v>
      </c>
      <c r="B2616" s="9">
        <v>46323</v>
      </c>
      <c r="C2616" s="1" t="s">
        <v>10</v>
      </c>
      <c r="D2616" s="1" t="s">
        <v>6</v>
      </c>
      <c r="E2616" s="2">
        <v>46323.177430555559</v>
      </c>
      <c r="F2616" s="3">
        <f>IF(tbl[[#This Row],[First_Contact_Timestamp]]="",0,1)</f>
        <v>1</v>
      </c>
      <c r="G2616" s="5">
        <f>IF(tbl[[#This Row],[Contacted?]]=0,"",(tbl[[#This Row],[First_Contact_Timestamp]]-tbl[[#This Row],[Lead_Timestamp]])*(24*60))</f>
        <v>13.500000002095476</v>
      </c>
      <c r="H2616" s="1" t="str" cm="1">
        <f t="array" ref="H26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17" spans="1:8" x14ac:dyDescent="0.35">
      <c r="A2617" s="2">
        <v>46323.243055555547</v>
      </c>
      <c r="B2617" s="9">
        <v>46323</v>
      </c>
      <c r="C2617" s="1" t="s">
        <v>11</v>
      </c>
      <c r="D2617" s="1" t="s">
        <v>7</v>
      </c>
      <c r="E2617" s="2">
        <v>46323.247499999998</v>
      </c>
      <c r="F2617" s="3">
        <f>IF(tbl[[#This Row],[First_Contact_Timestamp]]="",0,1)</f>
        <v>1</v>
      </c>
      <c r="G2617" s="5">
        <f>IF(tbl[[#This Row],[Contacted?]]=0,"",(tbl[[#This Row],[First_Contact_Timestamp]]-tbl[[#This Row],[Lead_Timestamp]])*(24*60))</f>
        <v>6.4000000082887709</v>
      </c>
      <c r="H2617" s="1" t="str" cm="1">
        <f t="array" ref="H26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8" spans="1:8" x14ac:dyDescent="0.35">
      <c r="A2618" s="2">
        <v>46323.412499999999</v>
      </c>
      <c r="B2618" s="9">
        <v>46323</v>
      </c>
      <c r="C2618" s="1" t="s">
        <v>11</v>
      </c>
      <c r="D2618" s="1" t="s">
        <v>6</v>
      </c>
      <c r="E2618" s="2">
        <v>46323.416527777779</v>
      </c>
      <c r="F2618" s="3">
        <f>IF(tbl[[#This Row],[First_Contact_Timestamp]]="",0,1)</f>
        <v>1</v>
      </c>
      <c r="G2618" s="5">
        <f>IF(tbl[[#This Row],[Contacted?]]=0,"",(tbl[[#This Row],[First_Contact_Timestamp]]-tbl[[#This Row],[Lead_Timestamp]])*(24*60))</f>
        <v>5.8000000042375177</v>
      </c>
      <c r="H2618" s="1" t="str" cm="1">
        <f t="array" ref="H26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19" spans="1:8" x14ac:dyDescent="0.35">
      <c r="A2619" s="2">
        <v>46323.414583333331</v>
      </c>
      <c r="B2619" s="9">
        <v>46323</v>
      </c>
      <c r="C2619" s="1" t="s">
        <v>13</v>
      </c>
      <c r="D2619" s="1" t="s">
        <v>9</v>
      </c>
      <c r="E2619" s="2">
        <v>46323.417638888888</v>
      </c>
      <c r="F2619" s="3">
        <f>IF(tbl[[#This Row],[First_Contact_Timestamp]]="",0,1)</f>
        <v>1</v>
      </c>
      <c r="G2619" s="5">
        <f>IF(tbl[[#This Row],[Contacted?]]=0,"",(tbl[[#This Row],[First_Contact_Timestamp]]-tbl[[#This Row],[Lead_Timestamp]])*(24*60))</f>
        <v>4.4000000017695129</v>
      </c>
      <c r="H2619" s="1" t="str" cm="1">
        <f t="array" ref="H26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20" spans="1:8" x14ac:dyDescent="0.35">
      <c r="A2620" s="2">
        <v>46323.681250000001</v>
      </c>
      <c r="B2620" s="9">
        <v>46323</v>
      </c>
      <c r="C2620" s="1" t="s">
        <v>11</v>
      </c>
      <c r="D2620" s="1" t="s">
        <v>9</v>
      </c>
      <c r="E2620" s="2">
        <v>46323.684791666667</v>
      </c>
      <c r="F2620" s="3">
        <f>IF(tbl[[#This Row],[First_Contact_Timestamp]]="",0,1)</f>
        <v>1</v>
      </c>
      <c r="G2620" s="5">
        <f>IF(tbl[[#This Row],[Contacted?]]=0,"",(tbl[[#This Row],[First_Contact_Timestamp]]-tbl[[#This Row],[Lead_Timestamp]])*(24*60))</f>
        <v>5.0999999977648258</v>
      </c>
      <c r="H2620" s="1" t="str" cm="1">
        <f t="array" ref="H26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21" spans="1:8" x14ac:dyDescent="0.35">
      <c r="A2621" s="2">
        <v>46323.692361111112</v>
      </c>
      <c r="B2621" s="9">
        <v>46323</v>
      </c>
      <c r="C2621" s="1" t="s">
        <v>14</v>
      </c>
      <c r="D2621" s="1" t="s">
        <v>9</v>
      </c>
      <c r="F2621" s="3">
        <f>IF(tbl[[#This Row],[First_Contact_Timestamp]]="",0,1)</f>
        <v>0</v>
      </c>
      <c r="G2621" s="5" t="str">
        <f>IF(tbl[[#This Row],[Contacted?]]=0,"",(tbl[[#This Row],[First_Contact_Timestamp]]-tbl[[#This Row],[Lead_Timestamp]])*(24*60))</f>
        <v/>
      </c>
      <c r="H2621" s="1" t="str" cm="1">
        <f t="array" ref="H26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22" spans="1:8" x14ac:dyDescent="0.35">
      <c r="A2622" s="2">
        <v>46323.8125</v>
      </c>
      <c r="B2622" s="9">
        <v>46323</v>
      </c>
      <c r="C2622" s="1" t="s">
        <v>13</v>
      </c>
      <c r="D2622" s="1" t="s">
        <v>7</v>
      </c>
      <c r="E2622" s="2">
        <v>46323.816805555558</v>
      </c>
      <c r="F2622" s="3">
        <f>IF(tbl[[#This Row],[First_Contact_Timestamp]]="",0,1)</f>
        <v>1</v>
      </c>
      <c r="G2622" s="5">
        <f>IF(tbl[[#This Row],[Contacted?]]=0,"",(tbl[[#This Row],[First_Contact_Timestamp]]-tbl[[#This Row],[Lead_Timestamp]])*(24*60))</f>
        <v>6.2000000034458935</v>
      </c>
      <c r="H2622" s="1" t="str" cm="1">
        <f t="array" ref="H26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23" spans="1:8" x14ac:dyDescent="0.35">
      <c r="A2623" s="2">
        <v>46323.84375</v>
      </c>
      <c r="B2623" s="9">
        <v>46323</v>
      </c>
      <c r="C2623" s="1" t="s">
        <v>11</v>
      </c>
      <c r="D2623" s="1" t="s">
        <v>7</v>
      </c>
      <c r="E2623" s="2">
        <v>46323.861180555563</v>
      </c>
      <c r="F2623" s="3">
        <f>IF(tbl[[#This Row],[First_Contact_Timestamp]]="",0,1)</f>
        <v>1</v>
      </c>
      <c r="G2623" s="5">
        <f>IF(tbl[[#This Row],[Contacted?]]=0,"",(tbl[[#This Row],[First_Contact_Timestamp]]-tbl[[#This Row],[Lead_Timestamp]])*(24*60))</f>
        <v>25.100000010570511</v>
      </c>
      <c r="H2623" s="1" t="str" cm="1">
        <f t="array" ref="H26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24" spans="1:8" x14ac:dyDescent="0.35">
      <c r="A2624" s="2">
        <v>46323.875694444447</v>
      </c>
      <c r="B2624" s="9">
        <v>46323</v>
      </c>
      <c r="C2624" s="1" t="s">
        <v>13</v>
      </c>
      <c r="D2624" s="1" t="s">
        <v>6</v>
      </c>
      <c r="F2624" s="3">
        <f>IF(tbl[[#This Row],[First_Contact_Timestamp]]="",0,1)</f>
        <v>0</v>
      </c>
      <c r="G2624" s="5" t="str">
        <f>IF(tbl[[#This Row],[Contacted?]]=0,"",(tbl[[#This Row],[First_Contact_Timestamp]]-tbl[[#This Row],[Lead_Timestamp]])*(24*60))</f>
        <v/>
      </c>
      <c r="H2624" s="1" t="str" cm="1">
        <f t="array" ref="H26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25" spans="1:8" x14ac:dyDescent="0.35">
      <c r="A2625" s="2">
        <v>46323.95208333333</v>
      </c>
      <c r="B2625" s="9">
        <v>46323</v>
      </c>
      <c r="C2625" s="1" t="s">
        <v>14</v>
      </c>
      <c r="D2625" s="1" t="s">
        <v>8</v>
      </c>
      <c r="E2625" s="2">
        <v>46324.028055555558</v>
      </c>
      <c r="F2625" s="3">
        <f>IF(tbl[[#This Row],[First_Contact_Timestamp]]="",0,1)</f>
        <v>1</v>
      </c>
      <c r="G2625" s="5">
        <f>IF(tbl[[#This Row],[Contacted?]]=0,"",(tbl[[#This Row],[First_Contact_Timestamp]]-tbl[[#This Row],[Lead_Timestamp]])*(24*60))</f>
        <v>109.40000000875443</v>
      </c>
      <c r="H2625" s="1" t="str" cm="1">
        <f t="array" ref="H26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26" spans="1:8" x14ac:dyDescent="0.35">
      <c r="A2626" s="2">
        <v>46324.23541666667</v>
      </c>
      <c r="B2626" s="9">
        <v>46324</v>
      </c>
      <c r="C2626" s="1" t="s">
        <v>13</v>
      </c>
      <c r="D2626" s="1" t="s">
        <v>6</v>
      </c>
      <c r="E2626" s="2">
        <v>46324.244444444441</v>
      </c>
      <c r="F2626" s="3">
        <f>IF(tbl[[#This Row],[First_Contact_Timestamp]]="",0,1)</f>
        <v>1</v>
      </c>
      <c r="G2626" s="5">
        <f>IF(tbl[[#This Row],[Contacted?]]=0,"",(tbl[[#This Row],[First_Contact_Timestamp]]-tbl[[#This Row],[Lead_Timestamp]])*(24*60))</f>
        <v>12.999999989988282</v>
      </c>
      <c r="H2626" s="1" t="str" cm="1">
        <f t="array" ref="H26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27" spans="1:8" x14ac:dyDescent="0.35">
      <c r="A2627" s="2">
        <v>46324.307638888888</v>
      </c>
      <c r="B2627" s="9">
        <v>46324</v>
      </c>
      <c r="C2627" s="1" t="s">
        <v>11</v>
      </c>
      <c r="D2627" s="1" t="s">
        <v>7</v>
      </c>
      <c r="E2627" s="2">
        <v>46324.318333333344</v>
      </c>
      <c r="F2627" s="3">
        <f>IF(tbl[[#This Row],[First_Contact_Timestamp]]="",0,1)</f>
        <v>1</v>
      </c>
      <c r="G2627" s="5">
        <f>IF(tbl[[#This Row],[Contacted?]]=0,"",(tbl[[#This Row],[First_Contact_Timestamp]]-tbl[[#This Row],[Lead_Timestamp]])*(24*60))</f>
        <v>15.400000016670674</v>
      </c>
      <c r="H2627" s="1" t="str" cm="1">
        <f t="array" ref="H26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28" spans="1:8" x14ac:dyDescent="0.35">
      <c r="A2628" s="2">
        <v>46324.334722222222</v>
      </c>
      <c r="B2628" s="9">
        <v>46324</v>
      </c>
      <c r="C2628" s="1" t="s">
        <v>11</v>
      </c>
      <c r="D2628" s="1" t="s">
        <v>6</v>
      </c>
      <c r="E2628" s="2">
        <v>46324.371944444443</v>
      </c>
      <c r="F2628" s="3">
        <f>IF(tbl[[#This Row],[First_Contact_Timestamp]]="",0,1)</f>
        <v>1</v>
      </c>
      <c r="G2628" s="5">
        <f>IF(tbl[[#This Row],[Contacted?]]=0,"",(tbl[[#This Row],[First_Contact_Timestamp]]-tbl[[#This Row],[Lead_Timestamp]])*(24*60))</f>
        <v>53.599999998696148</v>
      </c>
      <c r="H2628" s="1" t="str" cm="1">
        <f t="array" ref="H26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29" spans="1:8" x14ac:dyDescent="0.35">
      <c r="A2629" s="2">
        <v>46324.38958333333</v>
      </c>
      <c r="B2629" s="9">
        <v>46324</v>
      </c>
      <c r="C2629" s="1" t="s">
        <v>10</v>
      </c>
      <c r="D2629" s="1" t="s">
        <v>9</v>
      </c>
      <c r="E2629" s="2">
        <v>46324.394791666673</v>
      </c>
      <c r="F2629" s="3">
        <f>IF(tbl[[#This Row],[First_Contact_Timestamp]]="",0,1)</f>
        <v>1</v>
      </c>
      <c r="G2629" s="5">
        <f>IF(tbl[[#This Row],[Contacted?]]=0,"",(tbl[[#This Row],[First_Contact_Timestamp]]-tbl[[#This Row],[Lead_Timestamp]])*(24*60))</f>
        <v>7.5000000139698386</v>
      </c>
      <c r="H2629" s="1" t="str" cm="1">
        <f t="array" ref="H26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30" spans="1:8" x14ac:dyDescent="0.35">
      <c r="A2630" s="2">
        <v>46324.427777777782</v>
      </c>
      <c r="B2630" s="9">
        <v>46324</v>
      </c>
      <c r="C2630" s="1" t="s">
        <v>10</v>
      </c>
      <c r="D2630" s="1" t="s">
        <v>7</v>
      </c>
      <c r="E2630" s="2">
        <v>46324.431458333333</v>
      </c>
      <c r="F2630" s="3">
        <f>IF(tbl[[#This Row],[First_Contact_Timestamp]]="",0,1)</f>
        <v>1</v>
      </c>
      <c r="G2630" s="5">
        <f>IF(tbl[[#This Row],[Contacted?]]=0,"",(tbl[[#This Row],[First_Contact_Timestamp]]-tbl[[#This Row],[Lead_Timestamp]])*(24*60))</f>
        <v>5.2999999921303242</v>
      </c>
      <c r="H2630" s="1" t="str" cm="1">
        <f t="array" ref="H26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31" spans="1:8" x14ac:dyDescent="0.35">
      <c r="A2631" s="2">
        <v>46324.797222222223</v>
      </c>
      <c r="B2631" s="9">
        <v>46324</v>
      </c>
      <c r="C2631" s="1" t="s">
        <v>12</v>
      </c>
      <c r="D2631" s="1" t="s">
        <v>8</v>
      </c>
      <c r="E2631" s="2">
        <v>46324.804722222223</v>
      </c>
      <c r="F2631" s="3">
        <f>IF(tbl[[#This Row],[First_Contact_Timestamp]]="",0,1)</f>
        <v>1</v>
      </c>
      <c r="G2631" s="5">
        <f>IF(tbl[[#This Row],[Contacted?]]=0,"",(tbl[[#This Row],[First_Contact_Timestamp]]-tbl[[#This Row],[Lead_Timestamp]])*(24*60))</f>
        <v>10.799999999580905</v>
      </c>
      <c r="H2631" s="1" t="str" cm="1">
        <f t="array" ref="H26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32" spans="1:8" x14ac:dyDescent="0.35">
      <c r="A2632" s="2">
        <v>46324.998611111107</v>
      </c>
      <c r="B2632" s="9">
        <v>46324</v>
      </c>
      <c r="C2632" s="1" t="s">
        <v>12</v>
      </c>
      <c r="D2632" s="1" t="s">
        <v>9</v>
      </c>
      <c r="F2632" s="3">
        <f>IF(tbl[[#This Row],[First_Contact_Timestamp]]="",0,1)</f>
        <v>0</v>
      </c>
      <c r="G2632" s="5" t="str">
        <f>IF(tbl[[#This Row],[Contacted?]]=0,"",(tbl[[#This Row],[First_Contact_Timestamp]]-tbl[[#This Row],[Lead_Timestamp]])*(24*60))</f>
        <v/>
      </c>
      <c r="H2632" s="1" t="str" cm="1">
        <f t="array" ref="H26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33" spans="1:8" x14ac:dyDescent="0.35">
      <c r="A2633" s="2">
        <v>46325.026388888888</v>
      </c>
      <c r="B2633" s="9">
        <v>46325</v>
      </c>
      <c r="C2633" s="1" t="s">
        <v>13</v>
      </c>
      <c r="D2633" s="1" t="s">
        <v>5</v>
      </c>
      <c r="E2633" s="2">
        <v>46325.066111111111</v>
      </c>
      <c r="F2633" s="3">
        <f>IF(tbl[[#This Row],[First_Contact_Timestamp]]="",0,1)</f>
        <v>1</v>
      </c>
      <c r="G2633" s="5">
        <f>IF(tbl[[#This Row],[Contacted?]]=0,"",(tbl[[#This Row],[First_Contact_Timestamp]]-tbl[[#This Row],[Lead_Timestamp]])*(24*60))</f>
        <v>57.20000000204891</v>
      </c>
      <c r="H2633" s="1" t="str" cm="1">
        <f t="array" ref="H26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34" spans="1:8" x14ac:dyDescent="0.35">
      <c r="A2634" s="2">
        <v>46325.171527777777</v>
      </c>
      <c r="B2634" s="9">
        <v>46325</v>
      </c>
      <c r="C2634" s="1" t="s">
        <v>13</v>
      </c>
      <c r="D2634" s="1" t="s">
        <v>7</v>
      </c>
      <c r="E2634" s="2">
        <v>46325.174583333333</v>
      </c>
      <c r="F2634" s="3">
        <f>IF(tbl[[#This Row],[First_Contact_Timestamp]]="",0,1)</f>
        <v>1</v>
      </c>
      <c r="G2634" s="5">
        <f>IF(tbl[[#This Row],[Contacted?]]=0,"",(tbl[[#This Row],[First_Contact_Timestamp]]-tbl[[#This Row],[Lead_Timestamp]])*(24*60))</f>
        <v>4.4000000017695129</v>
      </c>
      <c r="H2634" s="1" t="str" cm="1">
        <f t="array" ref="H26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35" spans="1:8" x14ac:dyDescent="0.35">
      <c r="A2635" s="2">
        <v>46325.213888888888</v>
      </c>
      <c r="B2635" s="9">
        <v>46325</v>
      </c>
      <c r="C2635" s="1" t="s">
        <v>11</v>
      </c>
      <c r="D2635" s="1" t="s">
        <v>9</v>
      </c>
      <c r="F2635" s="3">
        <f>IF(tbl[[#This Row],[First_Contact_Timestamp]]="",0,1)</f>
        <v>0</v>
      </c>
      <c r="G2635" s="5" t="str">
        <f>IF(tbl[[#This Row],[Contacted?]]=0,"",(tbl[[#This Row],[First_Contact_Timestamp]]-tbl[[#This Row],[Lead_Timestamp]])*(24*60))</f>
        <v/>
      </c>
      <c r="H2635" s="1" t="str" cm="1">
        <f t="array" ref="H26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36" spans="1:8" x14ac:dyDescent="0.35">
      <c r="A2636" s="2">
        <v>46325.243750000001</v>
      </c>
      <c r="B2636" s="9">
        <v>46325</v>
      </c>
      <c r="C2636" s="1" t="s">
        <v>13</v>
      </c>
      <c r="D2636" s="1" t="s">
        <v>5</v>
      </c>
      <c r="F2636" s="3">
        <f>IF(tbl[[#This Row],[First_Contact_Timestamp]]="",0,1)</f>
        <v>0</v>
      </c>
      <c r="G2636" s="5" t="str">
        <f>IF(tbl[[#This Row],[Contacted?]]=0,"",(tbl[[#This Row],[First_Contact_Timestamp]]-tbl[[#This Row],[Lead_Timestamp]])*(24*60))</f>
        <v/>
      </c>
      <c r="H2636" s="1" t="str" cm="1">
        <f t="array" ref="H26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37" spans="1:8" x14ac:dyDescent="0.35">
      <c r="A2637" s="2">
        <v>46325.309027777781</v>
      </c>
      <c r="B2637" s="9">
        <v>46325</v>
      </c>
      <c r="C2637" s="1" t="s">
        <v>14</v>
      </c>
      <c r="D2637" s="1" t="s">
        <v>6</v>
      </c>
      <c r="F2637" s="3">
        <f>IF(tbl[[#This Row],[First_Contact_Timestamp]]="",0,1)</f>
        <v>0</v>
      </c>
      <c r="G2637" s="5" t="str">
        <f>IF(tbl[[#This Row],[Contacted?]]=0,"",(tbl[[#This Row],[First_Contact_Timestamp]]-tbl[[#This Row],[Lead_Timestamp]])*(24*60))</f>
        <v/>
      </c>
      <c r="H2637" s="1" t="str" cm="1">
        <f t="array" ref="H26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38" spans="1:8" x14ac:dyDescent="0.35">
      <c r="A2638" s="2">
        <v>46325.385416666657</v>
      </c>
      <c r="B2638" s="9">
        <v>46325</v>
      </c>
      <c r="C2638" s="1" t="s">
        <v>10</v>
      </c>
      <c r="D2638" s="1" t="s">
        <v>7</v>
      </c>
      <c r="E2638" s="2">
        <v>46325.393750000003</v>
      </c>
      <c r="F2638" s="3">
        <f>IF(tbl[[#This Row],[First_Contact_Timestamp]]="",0,1)</f>
        <v>1</v>
      </c>
      <c r="G2638" s="5">
        <f>IF(tbl[[#This Row],[Contacted?]]=0,"",(tbl[[#This Row],[First_Contact_Timestamp]]-tbl[[#This Row],[Lead_Timestamp]])*(24*60))</f>
        <v>12.00000001816079</v>
      </c>
      <c r="H2638" s="1" t="str" cm="1">
        <f t="array" ref="H26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39" spans="1:8" x14ac:dyDescent="0.35">
      <c r="A2639" s="2">
        <v>46325.388194444437</v>
      </c>
      <c r="B2639" s="9">
        <v>46325</v>
      </c>
      <c r="C2639" s="1" t="s">
        <v>11</v>
      </c>
      <c r="D2639" s="1" t="s">
        <v>7</v>
      </c>
      <c r="E2639" s="2">
        <v>46325.39402777778</v>
      </c>
      <c r="F2639" s="3">
        <f>IF(tbl[[#This Row],[First_Contact_Timestamp]]="",0,1)</f>
        <v>1</v>
      </c>
      <c r="G2639" s="5">
        <f>IF(tbl[[#This Row],[Contacted?]]=0,"",(tbl[[#This Row],[First_Contact_Timestamp]]-tbl[[#This Row],[Lead_Timestamp]])*(24*60))</f>
        <v>8.4000000148080289</v>
      </c>
      <c r="H2639" s="1" t="str" cm="1">
        <f t="array" ref="H26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40" spans="1:8" x14ac:dyDescent="0.35">
      <c r="A2640" s="2">
        <v>46325.402083333327</v>
      </c>
      <c r="B2640" s="9">
        <v>46325</v>
      </c>
      <c r="C2640" s="1" t="s">
        <v>13</v>
      </c>
      <c r="D2640" s="1" t="s">
        <v>5</v>
      </c>
      <c r="E2640" s="2">
        <v>46325.405902777777</v>
      </c>
      <c r="F2640" s="3">
        <f>IF(tbl[[#This Row],[First_Contact_Timestamp]]="",0,1)</f>
        <v>1</v>
      </c>
      <c r="G2640" s="5">
        <f>IF(tbl[[#This Row],[Contacted?]]=0,"",(tbl[[#This Row],[First_Contact_Timestamp]]-tbl[[#This Row],[Lead_Timestamp]])*(24*60))</f>
        <v>5.5000000074505806</v>
      </c>
      <c r="H2640" s="1" t="str" cm="1">
        <f t="array" ref="H26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41" spans="1:8" x14ac:dyDescent="0.35">
      <c r="A2641" s="2">
        <v>46325.549305555563</v>
      </c>
      <c r="B2641" s="9">
        <v>46325</v>
      </c>
      <c r="C2641" s="1" t="s">
        <v>14</v>
      </c>
      <c r="D2641" s="1" t="s">
        <v>6</v>
      </c>
      <c r="E2641" s="2">
        <v>46325.561874999999</v>
      </c>
      <c r="F2641" s="3">
        <f>IF(tbl[[#This Row],[First_Contact_Timestamp]]="",0,1)</f>
        <v>1</v>
      </c>
      <c r="G2641" s="5">
        <f>IF(tbl[[#This Row],[Contacted?]]=0,"",(tbl[[#This Row],[First_Contact_Timestamp]]-tbl[[#This Row],[Lead_Timestamp]])*(24*60))</f>
        <v>18.099999987753108</v>
      </c>
      <c r="H2641" s="1" t="str" cm="1">
        <f t="array" ref="H26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42" spans="1:8" x14ac:dyDescent="0.35">
      <c r="A2642" s="2">
        <v>46325.629861111112</v>
      </c>
      <c r="B2642" s="9">
        <v>46325</v>
      </c>
      <c r="C2642" s="1" t="s">
        <v>12</v>
      </c>
      <c r="D2642" s="1" t="s">
        <v>8</v>
      </c>
      <c r="E2642" s="2">
        <v>46325.633125</v>
      </c>
      <c r="F2642" s="3">
        <f>IF(tbl[[#This Row],[First_Contact_Timestamp]]="",0,1)</f>
        <v>1</v>
      </c>
      <c r="G2642" s="5">
        <f>IF(tbl[[#This Row],[Contacted?]]=0,"",(tbl[[#This Row],[First_Contact_Timestamp]]-tbl[[#This Row],[Lead_Timestamp]])*(24*60))</f>
        <v>4.69999999855645</v>
      </c>
      <c r="H2642" s="1" t="str" cm="1">
        <f t="array" ref="H26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43" spans="1:8" x14ac:dyDescent="0.35">
      <c r="A2643" s="2">
        <v>46325.814583333333</v>
      </c>
      <c r="B2643" s="9">
        <v>46325</v>
      </c>
      <c r="C2643" s="1" t="s">
        <v>14</v>
      </c>
      <c r="D2643" s="1" t="s">
        <v>6</v>
      </c>
      <c r="E2643" s="2">
        <v>46325.818611111114</v>
      </c>
      <c r="F2643" s="3">
        <f>IF(tbl[[#This Row],[First_Contact_Timestamp]]="",0,1)</f>
        <v>1</v>
      </c>
      <c r="G2643" s="5">
        <f>IF(tbl[[#This Row],[Contacted?]]=0,"",(tbl[[#This Row],[First_Contact_Timestamp]]-tbl[[#This Row],[Lead_Timestamp]])*(24*60))</f>
        <v>5.8000000042375177</v>
      </c>
      <c r="H2643" s="1" t="str" cm="1">
        <f t="array" ref="H26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44" spans="1:8" x14ac:dyDescent="0.35">
      <c r="A2644" s="2">
        <v>46325.915277777778</v>
      </c>
      <c r="B2644" s="9">
        <v>46325</v>
      </c>
      <c r="C2644" s="1" t="s">
        <v>13</v>
      </c>
      <c r="D2644" s="1" t="s">
        <v>5</v>
      </c>
      <c r="E2644" s="2">
        <v>46325.948750000003</v>
      </c>
      <c r="F2644" s="3">
        <f>IF(tbl[[#This Row],[First_Contact_Timestamp]]="",0,1)</f>
        <v>1</v>
      </c>
      <c r="G2644" s="5">
        <f>IF(tbl[[#This Row],[Contacted?]]=0,"",(tbl[[#This Row],[First_Contact_Timestamp]]-tbl[[#This Row],[Lead_Timestamp]])*(24*60))</f>
        <v>48.200000004144385</v>
      </c>
      <c r="H2644" s="1" t="str" cm="1">
        <f t="array" ref="H26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45" spans="1:8" x14ac:dyDescent="0.35">
      <c r="A2645" s="2">
        <v>46325.959722222222</v>
      </c>
      <c r="B2645" s="9">
        <v>46325</v>
      </c>
      <c r="C2645" s="1" t="s">
        <v>12</v>
      </c>
      <c r="D2645" s="1" t="s">
        <v>8</v>
      </c>
      <c r="E2645" s="2">
        <v>46325.965833333343</v>
      </c>
      <c r="F2645" s="3">
        <f>IF(tbl[[#This Row],[First_Contact_Timestamp]]="",0,1)</f>
        <v>1</v>
      </c>
      <c r="G2645" s="5">
        <f>IF(tbl[[#This Row],[Contacted?]]=0,"",(tbl[[#This Row],[First_Contact_Timestamp]]-tbl[[#This Row],[Lead_Timestamp]])*(24*60))</f>
        <v>8.8000000140164047</v>
      </c>
      <c r="H2645" s="1" t="str" cm="1">
        <f t="array" ref="H26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46" spans="1:8" x14ac:dyDescent="0.35">
      <c r="A2646" s="2">
        <v>46326.018750000003</v>
      </c>
      <c r="B2646" s="9">
        <v>46326</v>
      </c>
      <c r="C2646" s="1" t="s">
        <v>13</v>
      </c>
      <c r="D2646" s="1" t="s">
        <v>5</v>
      </c>
      <c r="E2646" s="2">
        <v>46326.021180555559</v>
      </c>
      <c r="F2646" s="3">
        <f>IF(tbl[[#This Row],[First_Contact_Timestamp]]="",0,1)</f>
        <v>1</v>
      </c>
      <c r="G2646" s="5">
        <f>IF(tbl[[#This Row],[Contacted?]]=0,"",(tbl[[#This Row],[First_Contact_Timestamp]]-tbl[[#This Row],[Lead_Timestamp]])*(24*60))</f>
        <v>3.5000000009313226</v>
      </c>
      <c r="H2646" s="1" t="str" cm="1">
        <f t="array" ref="H26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47" spans="1:8" x14ac:dyDescent="0.35">
      <c r="A2647" s="2">
        <v>46326.020833333343</v>
      </c>
      <c r="B2647" s="9">
        <v>46326</v>
      </c>
      <c r="C2647" s="1" t="s">
        <v>11</v>
      </c>
      <c r="D2647" s="1" t="s">
        <v>9</v>
      </c>
      <c r="E2647" s="2">
        <v>46326.028819444437</v>
      </c>
      <c r="F2647" s="3">
        <f>IF(tbl[[#This Row],[First_Contact_Timestamp]]="",0,1)</f>
        <v>1</v>
      </c>
      <c r="G2647" s="5">
        <f>IF(tbl[[#This Row],[Contacted?]]=0,"",(tbl[[#This Row],[First_Contact_Timestamp]]-tbl[[#This Row],[Lead_Timestamp]])*(24*60))</f>
        <v>11.49999997462146</v>
      </c>
      <c r="H2647" s="1" t="str" cm="1">
        <f t="array" ref="H26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48" spans="1:8" x14ac:dyDescent="0.35">
      <c r="A2648" s="2">
        <v>46326.222222222219</v>
      </c>
      <c r="B2648" s="9">
        <v>46326</v>
      </c>
      <c r="C2648" s="1" t="s">
        <v>11</v>
      </c>
      <c r="D2648" s="1" t="s">
        <v>7</v>
      </c>
      <c r="F2648" s="3">
        <f>IF(tbl[[#This Row],[First_Contact_Timestamp]]="",0,1)</f>
        <v>0</v>
      </c>
      <c r="G2648" s="5" t="str">
        <f>IF(tbl[[#This Row],[Contacted?]]=0,"",(tbl[[#This Row],[First_Contact_Timestamp]]-tbl[[#This Row],[Lead_Timestamp]])*(24*60))</f>
        <v/>
      </c>
      <c r="H2648" s="1" t="str" cm="1">
        <f t="array" ref="H26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49" spans="1:8" x14ac:dyDescent="0.35">
      <c r="A2649" s="2">
        <v>46326.456944444442</v>
      </c>
      <c r="B2649" s="9">
        <v>46326</v>
      </c>
      <c r="C2649" s="1" t="s">
        <v>14</v>
      </c>
      <c r="D2649" s="1" t="s">
        <v>7</v>
      </c>
      <c r="E2649" s="2">
        <v>46326.544861111113</v>
      </c>
      <c r="F2649" s="3">
        <f>IF(tbl[[#This Row],[First_Contact_Timestamp]]="",0,1)</f>
        <v>1</v>
      </c>
      <c r="G2649" s="5">
        <f>IF(tbl[[#This Row],[Contacted?]]=0,"",(tbl[[#This Row],[First_Contact_Timestamp]]-tbl[[#This Row],[Lead_Timestamp]])*(24*60))</f>
        <v>126.60000000614673</v>
      </c>
      <c r="H2649" s="1" t="str" cm="1">
        <f t="array" ref="H26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50" spans="1:8" x14ac:dyDescent="0.35">
      <c r="A2650" s="2">
        <v>46326.532638888893</v>
      </c>
      <c r="B2650" s="9">
        <v>46326</v>
      </c>
      <c r="C2650" s="1" t="s">
        <v>10</v>
      </c>
      <c r="D2650" s="1" t="s">
        <v>9</v>
      </c>
      <c r="E2650" s="2">
        <v>46326.54277777778</v>
      </c>
      <c r="F2650" s="3">
        <f>IF(tbl[[#This Row],[First_Contact_Timestamp]]="",0,1)</f>
        <v>1</v>
      </c>
      <c r="G2650" s="5">
        <f>IF(tbl[[#This Row],[Contacted?]]=0,"",(tbl[[#This Row],[First_Contact_Timestamp]]-tbl[[#This Row],[Lead_Timestamp]])*(24*60))</f>
        <v>14.599999997299165</v>
      </c>
      <c r="H2650" s="1" t="str" cm="1">
        <f t="array" ref="H26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51" spans="1:8" x14ac:dyDescent="0.35">
      <c r="A2651" s="2">
        <v>46326.560416666667</v>
      </c>
      <c r="B2651" s="9">
        <v>46326</v>
      </c>
      <c r="C2651" s="1" t="s">
        <v>13</v>
      </c>
      <c r="D2651" s="1" t="s">
        <v>7</v>
      </c>
      <c r="E2651" s="2">
        <v>46326.562986111108</v>
      </c>
      <c r="F2651" s="3">
        <f>IF(tbl[[#This Row],[First_Contact_Timestamp]]="",0,1)</f>
        <v>1</v>
      </c>
      <c r="G2651" s="5">
        <f>IF(tbl[[#This Row],[Contacted?]]=0,"",(tbl[[#This Row],[First_Contact_Timestamp]]-tbl[[#This Row],[Lead_Timestamp]])*(24*60))</f>
        <v>3.699999995296821</v>
      </c>
      <c r="H2651" s="1" t="str" cm="1">
        <f t="array" ref="H26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52" spans="1:8" x14ac:dyDescent="0.35">
      <c r="A2652" s="2">
        <v>46326.621527777781</v>
      </c>
      <c r="B2652" s="9">
        <v>46326</v>
      </c>
      <c r="C2652" s="1" t="s">
        <v>14</v>
      </c>
      <c r="D2652" s="1" t="s">
        <v>6</v>
      </c>
      <c r="E2652" s="2">
        <v>46326.627638888887</v>
      </c>
      <c r="F2652" s="3">
        <f>IF(tbl[[#This Row],[First_Contact_Timestamp]]="",0,1)</f>
        <v>1</v>
      </c>
      <c r="G2652" s="5">
        <f>IF(tbl[[#This Row],[Contacted?]]=0,"",(tbl[[#This Row],[First_Contact_Timestamp]]-tbl[[#This Row],[Lead_Timestamp]])*(24*60))</f>
        <v>8.7999999930616468</v>
      </c>
      <c r="H2652" s="1" t="str" cm="1">
        <f t="array" ref="H26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53" spans="1:8" x14ac:dyDescent="0.35">
      <c r="A2653" s="2">
        <v>46326.819444444453</v>
      </c>
      <c r="B2653" s="9">
        <v>46326</v>
      </c>
      <c r="C2653" s="1" t="s">
        <v>13</v>
      </c>
      <c r="D2653" s="1" t="s">
        <v>8</v>
      </c>
      <c r="E2653" s="2">
        <v>46326.825694444437</v>
      </c>
      <c r="F2653" s="3">
        <f>IF(tbl[[#This Row],[First_Contact_Timestamp]]="",0,1)</f>
        <v>1</v>
      </c>
      <c r="G2653" s="5">
        <f>IF(tbl[[#This Row],[Contacted?]]=0,"",(tbl[[#This Row],[First_Contact_Timestamp]]-tbl[[#This Row],[Lead_Timestamp]])*(24*60))</f>
        <v>8.9999999769497663</v>
      </c>
      <c r="H2653" s="1" t="str" cm="1">
        <f t="array" ref="H26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54" spans="1:8" x14ac:dyDescent="0.35">
      <c r="A2654" s="2">
        <v>46326.976388888892</v>
      </c>
      <c r="B2654" s="9">
        <v>46326</v>
      </c>
      <c r="C2654" s="1" t="s">
        <v>14</v>
      </c>
      <c r="D2654" s="1" t="s">
        <v>6</v>
      </c>
      <c r="E2654" s="2">
        <v>46326.981180555558</v>
      </c>
      <c r="F2654" s="3">
        <f>IF(tbl[[#This Row],[First_Contact_Timestamp]]="",0,1)</f>
        <v>1</v>
      </c>
      <c r="G2654" s="5">
        <f>IF(tbl[[#This Row],[Contacted?]]=0,"",(tbl[[#This Row],[First_Contact_Timestamp]]-tbl[[#This Row],[Lead_Timestamp]])*(24*60))</f>
        <v>6.8999999994412065</v>
      </c>
      <c r="H2654" s="1" t="str" cm="1">
        <f t="array" ref="H26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55" spans="1:8" x14ac:dyDescent="0.35">
      <c r="A2655" s="2">
        <v>46326.999305555553</v>
      </c>
      <c r="B2655" s="9">
        <v>46326</v>
      </c>
      <c r="C2655" s="1" t="s">
        <v>13</v>
      </c>
      <c r="D2655" s="1" t="s">
        <v>7</v>
      </c>
      <c r="E2655" s="2">
        <v>46327.038194444453</v>
      </c>
      <c r="F2655" s="3">
        <f>IF(tbl[[#This Row],[First_Contact_Timestamp]]="",0,1)</f>
        <v>1</v>
      </c>
      <c r="G2655" s="5">
        <f>IF(tbl[[#This Row],[Contacted?]]=0,"",(tbl[[#This Row],[First_Contact_Timestamp]]-tbl[[#This Row],[Lead_Timestamp]])*(24*60))</f>
        <v>56.000000014901161</v>
      </c>
      <c r="H2655" s="1" t="str" cm="1">
        <f t="array" ref="H26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56" spans="1:8" x14ac:dyDescent="0.35">
      <c r="A2656" s="2">
        <v>46327.102083333331</v>
      </c>
      <c r="B2656" s="9">
        <v>46327</v>
      </c>
      <c r="C2656" s="1" t="s">
        <v>11</v>
      </c>
      <c r="D2656" s="1" t="s">
        <v>8</v>
      </c>
      <c r="E2656" s="2">
        <v>46327.103819444441</v>
      </c>
      <c r="F2656" s="3">
        <f>IF(tbl[[#This Row],[First_Contact_Timestamp]]="",0,1)</f>
        <v>1</v>
      </c>
      <c r="G2656" s="5">
        <f>IF(tbl[[#This Row],[Contacted?]]=0,"",(tbl[[#This Row],[First_Contact_Timestamp]]-tbl[[#This Row],[Lead_Timestamp]])*(24*60))</f>
        <v>2.4999999976716936</v>
      </c>
      <c r="H2656" s="1" t="str" cm="1">
        <f t="array" ref="H26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57" spans="1:8" x14ac:dyDescent="0.35">
      <c r="A2657" s="2">
        <v>46327.143750000003</v>
      </c>
      <c r="B2657" s="9">
        <v>46327</v>
      </c>
      <c r="C2657" s="1" t="s">
        <v>10</v>
      </c>
      <c r="D2657" s="1" t="s">
        <v>8</v>
      </c>
      <c r="E2657" s="2">
        <v>46327.151597222219</v>
      </c>
      <c r="F2657" s="3">
        <f>IF(tbl[[#This Row],[First_Contact_Timestamp]]="",0,1)</f>
        <v>1</v>
      </c>
      <c r="G2657" s="5">
        <f>IF(tbl[[#This Row],[Contacted?]]=0,"",(tbl[[#This Row],[First_Contact_Timestamp]]-tbl[[#This Row],[Lead_Timestamp]])*(24*60))</f>
        <v>11.29999999073334</v>
      </c>
      <c r="H2657" s="1" t="str" cm="1">
        <f t="array" ref="H26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58" spans="1:8" x14ac:dyDescent="0.35">
      <c r="A2658" s="2">
        <v>46327.169444444437</v>
      </c>
      <c r="B2658" s="9">
        <v>46327</v>
      </c>
      <c r="C2658" s="1" t="s">
        <v>10</v>
      </c>
      <c r="D2658" s="1" t="s">
        <v>8</v>
      </c>
      <c r="F2658" s="3">
        <f>IF(tbl[[#This Row],[First_Contact_Timestamp]]="",0,1)</f>
        <v>0</v>
      </c>
      <c r="G2658" s="5" t="str">
        <f>IF(tbl[[#This Row],[Contacted?]]=0,"",(tbl[[#This Row],[First_Contact_Timestamp]]-tbl[[#This Row],[Lead_Timestamp]])*(24*60))</f>
        <v/>
      </c>
      <c r="H2658" s="1" t="str" cm="1">
        <f t="array" ref="H26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59" spans="1:8" x14ac:dyDescent="0.35">
      <c r="A2659" s="2">
        <v>46327.407638888893</v>
      </c>
      <c r="B2659" s="9">
        <v>46327</v>
      </c>
      <c r="C2659" s="1" t="s">
        <v>13</v>
      </c>
      <c r="D2659" s="1" t="s">
        <v>7</v>
      </c>
      <c r="E2659" s="2">
        <v>46327.412361111114</v>
      </c>
      <c r="F2659" s="3">
        <f>IF(tbl[[#This Row],[First_Contact_Timestamp]]="",0,1)</f>
        <v>1</v>
      </c>
      <c r="G2659" s="5">
        <f>IF(tbl[[#This Row],[Contacted?]]=0,"",(tbl[[#This Row],[First_Contact_Timestamp]]-tbl[[#This Row],[Lead_Timestamp]])*(24*60))</f>
        <v>6.7999999970197678</v>
      </c>
      <c r="H2659" s="1" t="str" cm="1">
        <f t="array" ref="H26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60" spans="1:8" x14ac:dyDescent="0.35">
      <c r="A2660" s="2">
        <v>46327.451388888891</v>
      </c>
      <c r="B2660" s="9">
        <v>46327</v>
      </c>
      <c r="C2660" s="1" t="s">
        <v>14</v>
      </c>
      <c r="D2660" s="1" t="s">
        <v>8</v>
      </c>
      <c r="F2660" s="3">
        <f>IF(tbl[[#This Row],[First_Contact_Timestamp]]="",0,1)</f>
        <v>0</v>
      </c>
      <c r="G2660" s="5" t="str">
        <f>IF(tbl[[#This Row],[Contacted?]]=0,"",(tbl[[#This Row],[First_Contact_Timestamp]]-tbl[[#This Row],[Lead_Timestamp]])*(24*60))</f>
        <v/>
      </c>
      <c r="H2660" s="1" t="str" cm="1">
        <f t="array" ref="H26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61" spans="1:8" x14ac:dyDescent="0.35">
      <c r="A2661" s="2">
        <v>46327.609722222223</v>
      </c>
      <c r="B2661" s="9">
        <v>46327</v>
      </c>
      <c r="C2661" s="1" t="s">
        <v>13</v>
      </c>
      <c r="D2661" s="1" t="s">
        <v>6</v>
      </c>
      <c r="E2661" s="2">
        <v>46327.61173611111</v>
      </c>
      <c r="F2661" s="3">
        <f>IF(tbl[[#This Row],[First_Contact_Timestamp]]="",0,1)</f>
        <v>1</v>
      </c>
      <c r="G2661" s="5">
        <f>IF(tbl[[#This Row],[Contacted?]]=0,"",(tbl[[#This Row],[First_Contact_Timestamp]]-tbl[[#This Row],[Lead_Timestamp]])*(24*60))</f>
        <v>2.8999999968800694</v>
      </c>
      <c r="H2661" s="1" t="str" cm="1">
        <f t="array" ref="H26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62" spans="1:8" x14ac:dyDescent="0.35">
      <c r="A2662" s="2">
        <v>46327.695833333331</v>
      </c>
      <c r="B2662" s="9">
        <v>46327</v>
      </c>
      <c r="C2662" s="1" t="s">
        <v>12</v>
      </c>
      <c r="D2662" s="1" t="s">
        <v>6</v>
      </c>
      <c r="E2662" s="2">
        <v>46327.717847222222</v>
      </c>
      <c r="F2662" s="3">
        <f>IF(tbl[[#This Row],[First_Contact_Timestamp]]="",0,1)</f>
        <v>1</v>
      </c>
      <c r="G2662" s="5">
        <f>IF(tbl[[#This Row],[Contacted?]]=0,"",(tbl[[#This Row],[First_Contact_Timestamp]]-tbl[[#This Row],[Lead_Timestamp]])*(24*60))</f>
        <v>31.700000002747402</v>
      </c>
      <c r="H2662" s="1" t="str" cm="1">
        <f t="array" ref="H26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63" spans="1:8" x14ac:dyDescent="0.35">
      <c r="A2663" s="2">
        <v>46327.775000000001</v>
      </c>
      <c r="B2663" s="9">
        <v>46327</v>
      </c>
      <c r="C2663" s="1" t="s">
        <v>13</v>
      </c>
      <c r="D2663" s="1" t="s">
        <v>5</v>
      </c>
      <c r="E2663" s="2">
        <v>46327.792361111111</v>
      </c>
      <c r="F2663" s="3">
        <f>IF(tbl[[#This Row],[First_Contact_Timestamp]]="",0,1)</f>
        <v>1</v>
      </c>
      <c r="G2663" s="5">
        <f>IF(tbl[[#This Row],[Contacted?]]=0,"",(tbl[[#This Row],[First_Contact_Timestamp]]-tbl[[#This Row],[Lead_Timestamp]])*(24*60))</f>
        <v>24.999999997671694</v>
      </c>
      <c r="H2663" s="1" t="str" cm="1">
        <f t="array" ref="H26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64" spans="1:8" x14ac:dyDescent="0.35">
      <c r="A2664" s="2">
        <v>46328</v>
      </c>
      <c r="B2664" s="9">
        <v>46328</v>
      </c>
      <c r="C2664" s="1" t="s">
        <v>13</v>
      </c>
      <c r="D2664" s="1" t="s">
        <v>7</v>
      </c>
      <c r="E2664" s="2">
        <v>46328.001527777778</v>
      </c>
      <c r="F2664" s="3">
        <f>IF(tbl[[#This Row],[First_Contact_Timestamp]]="",0,1)</f>
        <v>1</v>
      </c>
      <c r="G2664" s="5">
        <f>IF(tbl[[#This Row],[Contacted?]]=0,"",(tbl[[#This Row],[First_Contact_Timestamp]]-tbl[[#This Row],[Lead_Timestamp]])*(24*60))</f>
        <v>2.2000000008847564</v>
      </c>
      <c r="H2664" s="1" t="str" cm="1">
        <f t="array" ref="H26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65" spans="1:8" x14ac:dyDescent="0.35">
      <c r="A2665" s="2">
        <v>46328.170138888891</v>
      </c>
      <c r="B2665" s="9">
        <v>46328</v>
      </c>
      <c r="C2665" s="1" t="s">
        <v>10</v>
      </c>
      <c r="D2665" s="1" t="s">
        <v>7</v>
      </c>
      <c r="F2665" s="3">
        <f>IF(tbl[[#This Row],[First_Contact_Timestamp]]="",0,1)</f>
        <v>0</v>
      </c>
      <c r="G2665" s="5" t="str">
        <f>IF(tbl[[#This Row],[Contacted?]]=0,"",(tbl[[#This Row],[First_Contact_Timestamp]]-tbl[[#This Row],[Lead_Timestamp]])*(24*60))</f>
        <v/>
      </c>
      <c r="H2665" s="1" t="str" cm="1">
        <f t="array" ref="H26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66" spans="1:8" x14ac:dyDescent="0.35">
      <c r="A2666" s="2">
        <v>46328.194444444453</v>
      </c>
      <c r="B2666" s="9">
        <v>46328</v>
      </c>
      <c r="C2666" s="1" t="s">
        <v>12</v>
      </c>
      <c r="D2666" s="1" t="s">
        <v>9</v>
      </c>
      <c r="E2666" s="2">
        <v>46328.199513888889</v>
      </c>
      <c r="F2666" s="3">
        <f>IF(tbl[[#This Row],[First_Contact_Timestamp]]="",0,1)</f>
        <v>1</v>
      </c>
      <c r="G2666" s="5">
        <f>IF(tbl[[#This Row],[Contacted?]]=0,"",(tbl[[#This Row],[First_Contact_Timestamp]]-tbl[[#This Row],[Lead_Timestamp]])*(24*60))</f>
        <v>7.2999999881722033</v>
      </c>
      <c r="H2666" s="1" t="str" cm="1">
        <f t="array" ref="H26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67" spans="1:8" x14ac:dyDescent="0.35">
      <c r="A2667" s="2">
        <v>46328.263194444437</v>
      </c>
      <c r="B2667" s="9">
        <v>46328</v>
      </c>
      <c r="C2667" s="1" t="s">
        <v>10</v>
      </c>
      <c r="D2667" s="1" t="s">
        <v>5</v>
      </c>
      <c r="F2667" s="3">
        <f>IF(tbl[[#This Row],[First_Contact_Timestamp]]="",0,1)</f>
        <v>0</v>
      </c>
      <c r="G2667" s="5" t="str">
        <f>IF(tbl[[#This Row],[Contacted?]]=0,"",(tbl[[#This Row],[First_Contact_Timestamp]]-tbl[[#This Row],[Lead_Timestamp]])*(24*60))</f>
        <v/>
      </c>
      <c r="H2667" s="1" t="str" cm="1">
        <f t="array" ref="H26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68" spans="1:8" x14ac:dyDescent="0.35">
      <c r="A2668" s="2">
        <v>46328.382638888892</v>
      </c>
      <c r="B2668" s="9">
        <v>46328</v>
      </c>
      <c r="C2668" s="1" t="s">
        <v>13</v>
      </c>
      <c r="D2668" s="1" t="s">
        <v>9</v>
      </c>
      <c r="E2668" s="2">
        <v>46328.387499999997</v>
      </c>
      <c r="F2668" s="3">
        <f>IF(tbl[[#This Row],[First_Contact_Timestamp]]="",0,1)</f>
        <v>1</v>
      </c>
      <c r="G2668" s="5">
        <f>IF(tbl[[#This Row],[Contacted?]]=0,"",(tbl[[#This Row],[First_Contact_Timestamp]]-tbl[[#This Row],[Lead_Timestamp]])*(24*60))</f>
        <v>6.9999999913852662</v>
      </c>
      <c r="H2668" s="1" t="str" cm="1">
        <f t="array" ref="H26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69" spans="1:8" x14ac:dyDescent="0.35">
      <c r="A2669" s="2">
        <v>46328.460416666669</v>
      </c>
      <c r="B2669" s="9">
        <v>46328</v>
      </c>
      <c r="C2669" s="1" t="s">
        <v>11</v>
      </c>
      <c r="D2669" s="1" t="s">
        <v>9</v>
      </c>
      <c r="E2669" s="2">
        <v>46328.464166666658</v>
      </c>
      <c r="F2669" s="3">
        <f>IF(tbl[[#This Row],[First_Contact_Timestamp]]="",0,1)</f>
        <v>1</v>
      </c>
      <c r="G2669" s="5">
        <f>IF(tbl[[#This Row],[Contacted?]]=0,"",(tbl[[#This Row],[First_Contact_Timestamp]]-tbl[[#This Row],[Lead_Timestamp]])*(24*60))</f>
        <v>5.399999984074384</v>
      </c>
      <c r="H2669" s="1" t="str" cm="1">
        <f t="array" ref="H26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70" spans="1:8" x14ac:dyDescent="0.35">
      <c r="A2670" s="2">
        <v>46328.479166666657</v>
      </c>
      <c r="B2670" s="9">
        <v>46328</v>
      </c>
      <c r="C2670" s="1" t="s">
        <v>14</v>
      </c>
      <c r="D2670" s="1" t="s">
        <v>7</v>
      </c>
      <c r="E2670" s="2">
        <v>46328.485208333332</v>
      </c>
      <c r="F2670" s="3">
        <f>IF(tbl[[#This Row],[First_Contact_Timestamp]]="",0,1)</f>
        <v>1</v>
      </c>
      <c r="G2670" s="5">
        <f>IF(tbl[[#This Row],[Contacted?]]=0,"",(tbl[[#This Row],[First_Contact_Timestamp]]-tbl[[#This Row],[Lead_Timestamp]])*(24*60))</f>
        <v>8.7000000115949661</v>
      </c>
      <c r="H2670" s="1" t="str" cm="1">
        <f t="array" ref="H26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71" spans="1:8" x14ac:dyDescent="0.35">
      <c r="A2671" s="2">
        <v>46328.68472222222</v>
      </c>
      <c r="B2671" s="9">
        <v>46328</v>
      </c>
      <c r="C2671" s="1" t="s">
        <v>11</v>
      </c>
      <c r="D2671" s="1" t="s">
        <v>8</v>
      </c>
      <c r="E2671" s="2">
        <v>46328.689027777778</v>
      </c>
      <c r="F2671" s="3">
        <f>IF(tbl[[#This Row],[First_Contact_Timestamp]]="",0,1)</f>
        <v>1</v>
      </c>
      <c r="G2671" s="5">
        <f>IF(tbl[[#This Row],[Contacted?]]=0,"",(tbl[[#This Row],[First_Contact_Timestamp]]-tbl[[#This Row],[Lead_Timestamp]])*(24*60))</f>
        <v>6.2000000034458935</v>
      </c>
      <c r="H2671" s="1" t="str" cm="1">
        <f t="array" ref="H26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72" spans="1:8" x14ac:dyDescent="0.35">
      <c r="A2672" s="2">
        <v>46328.806944444441</v>
      </c>
      <c r="B2672" s="9">
        <v>46328</v>
      </c>
      <c r="C2672" s="1" t="s">
        <v>14</v>
      </c>
      <c r="D2672" s="1" t="s">
        <v>9</v>
      </c>
      <c r="E2672" s="2">
        <v>46328.809861111113</v>
      </c>
      <c r="F2672" s="3">
        <f>IF(tbl[[#This Row],[First_Contact_Timestamp]]="",0,1)</f>
        <v>1</v>
      </c>
      <c r="G2672" s="5">
        <f>IF(tbl[[#This Row],[Contacted?]]=0,"",(tbl[[#This Row],[First_Contact_Timestamp]]-tbl[[#This Row],[Lead_Timestamp]])*(24*60))</f>
        <v>4.2000000074040145</v>
      </c>
      <c r="H2672" s="1" t="str" cm="1">
        <f t="array" ref="H26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73" spans="1:8" x14ac:dyDescent="0.35">
      <c r="A2673" s="2">
        <v>46328.8125</v>
      </c>
      <c r="B2673" s="9">
        <v>46328</v>
      </c>
      <c r="C2673" s="1" t="s">
        <v>12</v>
      </c>
      <c r="D2673" s="1" t="s">
        <v>6</v>
      </c>
      <c r="E2673" s="2">
        <v>46328.82298611111</v>
      </c>
      <c r="F2673" s="3">
        <f>IF(tbl[[#This Row],[First_Contact_Timestamp]]="",0,1)</f>
        <v>1</v>
      </c>
      <c r="G2673" s="5">
        <f>IF(tbl[[#This Row],[Contacted?]]=0,"",(tbl[[#This Row],[First_Contact_Timestamp]]-tbl[[#This Row],[Lead_Timestamp]])*(24*60))</f>
        <v>15.099999998928979</v>
      </c>
      <c r="H2673" s="1" t="str" cm="1">
        <f t="array" ref="H26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74" spans="1:8" x14ac:dyDescent="0.35">
      <c r="A2674" s="2">
        <v>46328.875694444447</v>
      </c>
      <c r="B2674" s="9">
        <v>46328</v>
      </c>
      <c r="C2674" s="1" t="s">
        <v>11</v>
      </c>
      <c r="D2674" s="1" t="s">
        <v>6</v>
      </c>
      <c r="E2674" s="2">
        <v>46328.878055555557</v>
      </c>
      <c r="F2674" s="3">
        <f>IF(tbl[[#This Row],[First_Contact_Timestamp]]="",0,1)</f>
        <v>1</v>
      </c>
      <c r="G2674" s="5">
        <f>IF(tbl[[#This Row],[Contacted?]]=0,"",(tbl[[#This Row],[First_Contact_Timestamp]]-tbl[[#This Row],[Lead_Timestamp]])*(24*60))</f>
        <v>3.3999999985098839</v>
      </c>
      <c r="H2674" s="1" t="str" cm="1">
        <f t="array" ref="H26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75" spans="1:8" x14ac:dyDescent="0.35">
      <c r="A2675" s="2">
        <v>46329.137499999997</v>
      </c>
      <c r="B2675" s="9">
        <v>46329</v>
      </c>
      <c r="C2675" s="1" t="s">
        <v>10</v>
      </c>
      <c r="D2675" s="1" t="s">
        <v>9</v>
      </c>
      <c r="E2675" s="2">
        <v>46329.164027777777</v>
      </c>
      <c r="F2675" s="3">
        <f>IF(tbl[[#This Row],[First_Contact_Timestamp]]="",0,1)</f>
        <v>1</v>
      </c>
      <c r="G2675" s="5">
        <f>IF(tbl[[#This Row],[Contacted?]]=0,"",(tbl[[#This Row],[First_Contact_Timestamp]]-tbl[[#This Row],[Lead_Timestamp]])*(24*60))</f>
        <v>38.200000002980232</v>
      </c>
      <c r="H2675" s="1" t="str" cm="1">
        <f t="array" ref="H26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76" spans="1:8" x14ac:dyDescent="0.35">
      <c r="A2676" s="2">
        <v>46329.229166666657</v>
      </c>
      <c r="B2676" s="9">
        <v>46329</v>
      </c>
      <c r="C2676" s="1" t="s">
        <v>14</v>
      </c>
      <c r="D2676" s="1" t="s">
        <v>6</v>
      </c>
      <c r="E2676" s="2">
        <v>46329.232569444437</v>
      </c>
      <c r="F2676" s="3">
        <f>IF(tbl[[#This Row],[First_Contact_Timestamp]]="",0,1)</f>
        <v>1</v>
      </c>
      <c r="G2676" s="5">
        <f>IF(tbl[[#This Row],[Contacted?]]=0,"",(tbl[[#This Row],[First_Contact_Timestamp]]-tbl[[#This Row],[Lead_Timestamp]])*(24*60))</f>
        <v>4.9000000033993274</v>
      </c>
      <c r="H2676" s="1" t="str" cm="1">
        <f t="array" ref="H26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77" spans="1:8" x14ac:dyDescent="0.35">
      <c r="A2677" s="2">
        <v>46329.249305555553</v>
      </c>
      <c r="B2677" s="9">
        <v>46329</v>
      </c>
      <c r="C2677" s="1" t="s">
        <v>14</v>
      </c>
      <c r="D2677" s="1" t="s">
        <v>5</v>
      </c>
      <c r="E2677" s="2">
        <v>46329.260833333326</v>
      </c>
      <c r="F2677" s="3">
        <f>IF(tbl[[#This Row],[First_Contact_Timestamp]]="",0,1)</f>
        <v>1</v>
      </c>
      <c r="G2677" s="5">
        <f>IF(tbl[[#This Row],[Contacted?]]=0,"",(tbl[[#This Row],[First_Contact_Timestamp]]-tbl[[#This Row],[Lead_Timestamp]])*(24*60))</f>
        <v>16.599999993341044</v>
      </c>
      <c r="H2677" s="1" t="str" cm="1">
        <f t="array" ref="H26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78" spans="1:8" x14ac:dyDescent="0.35">
      <c r="A2678" s="2">
        <v>46329.253472222219</v>
      </c>
      <c r="B2678" s="9">
        <v>46329</v>
      </c>
      <c r="C2678" s="1" t="s">
        <v>10</v>
      </c>
      <c r="D2678" s="1" t="s">
        <v>5</v>
      </c>
      <c r="E2678" s="2">
        <v>46329.278749999998</v>
      </c>
      <c r="F2678" s="3">
        <f>IF(tbl[[#This Row],[First_Contact_Timestamp]]="",0,1)</f>
        <v>1</v>
      </c>
      <c r="G2678" s="5">
        <f>IF(tbl[[#This Row],[Contacted?]]=0,"",(tbl[[#This Row],[First_Contact_Timestamp]]-tbl[[#This Row],[Lead_Timestamp]])*(24*60))</f>
        <v>36.400000001303852</v>
      </c>
      <c r="H2678" s="1" t="str" cm="1">
        <f t="array" ref="H26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79" spans="1:8" x14ac:dyDescent="0.35">
      <c r="A2679" s="2">
        <v>46329.31527777778</v>
      </c>
      <c r="B2679" s="9">
        <v>46329</v>
      </c>
      <c r="C2679" s="1" t="s">
        <v>13</v>
      </c>
      <c r="D2679" s="1" t="s">
        <v>6</v>
      </c>
      <c r="E2679" s="2">
        <v>46329.321597222217</v>
      </c>
      <c r="F2679" s="3">
        <f>IF(tbl[[#This Row],[First_Contact_Timestamp]]="",0,1)</f>
        <v>1</v>
      </c>
      <c r="G2679" s="5">
        <f>IF(tbl[[#This Row],[Contacted?]]=0,"",(tbl[[#This Row],[First_Contact_Timestamp]]-tbl[[#This Row],[Lead_Timestamp]])*(24*60))</f>
        <v>9.0999999898485839</v>
      </c>
      <c r="H2679" s="1" t="str" cm="1">
        <f t="array" ref="H26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80" spans="1:8" x14ac:dyDescent="0.35">
      <c r="A2680" s="2">
        <v>46329.649305555547</v>
      </c>
      <c r="B2680" s="9">
        <v>46329</v>
      </c>
      <c r="C2680" s="1" t="s">
        <v>12</v>
      </c>
      <c r="D2680" s="1" t="s">
        <v>5</v>
      </c>
      <c r="F2680" s="3">
        <f>IF(tbl[[#This Row],[First_Contact_Timestamp]]="",0,1)</f>
        <v>0</v>
      </c>
      <c r="G2680" s="5" t="str">
        <f>IF(tbl[[#This Row],[Contacted?]]=0,"",(tbl[[#This Row],[First_Contact_Timestamp]]-tbl[[#This Row],[Lead_Timestamp]])*(24*60))</f>
        <v/>
      </c>
      <c r="H2680" s="1" t="str" cm="1">
        <f t="array" ref="H26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681" spans="1:8" x14ac:dyDescent="0.35">
      <c r="A2681" s="2">
        <v>46329.668749999997</v>
      </c>
      <c r="B2681" s="9">
        <v>46329</v>
      </c>
      <c r="C2681" s="1" t="s">
        <v>10</v>
      </c>
      <c r="D2681" s="1" t="s">
        <v>6</v>
      </c>
      <c r="E2681" s="2">
        <v>46329.675138888888</v>
      </c>
      <c r="F2681" s="3">
        <f>IF(tbl[[#This Row],[First_Contact_Timestamp]]="",0,1)</f>
        <v>1</v>
      </c>
      <c r="G2681" s="5">
        <f>IF(tbl[[#This Row],[Contacted?]]=0,"",(tbl[[#This Row],[First_Contact_Timestamp]]-tbl[[#This Row],[Lead_Timestamp]])*(24*60))</f>
        <v>9.2000000027474016</v>
      </c>
      <c r="H2681" s="1" t="str" cm="1">
        <f t="array" ref="H26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82" spans="1:8" x14ac:dyDescent="0.35">
      <c r="A2682" s="2">
        <v>46329.916666666657</v>
      </c>
      <c r="B2682" s="9">
        <v>46329</v>
      </c>
      <c r="C2682" s="1" t="s">
        <v>10</v>
      </c>
      <c r="D2682" s="1" t="s">
        <v>8</v>
      </c>
      <c r="E2682" s="2">
        <v>46329.983124999999</v>
      </c>
      <c r="F2682" s="3">
        <f>IF(tbl[[#This Row],[First_Contact_Timestamp]]="",0,1)</f>
        <v>1</v>
      </c>
      <c r="G2682" s="5">
        <f>IF(tbl[[#This Row],[Contacted?]]=0,"",(tbl[[#This Row],[First_Contact_Timestamp]]-tbl[[#This Row],[Lead_Timestamp]])*(24*60))</f>
        <v>95.700000012293458</v>
      </c>
      <c r="H2682" s="1" t="str" cm="1">
        <f t="array" ref="H26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83" spans="1:8" x14ac:dyDescent="0.35">
      <c r="A2683" s="2">
        <v>46330.073611111111</v>
      </c>
      <c r="B2683" s="9">
        <v>46330</v>
      </c>
      <c r="C2683" s="1" t="s">
        <v>12</v>
      </c>
      <c r="D2683" s="1" t="s">
        <v>8</v>
      </c>
      <c r="E2683" s="2">
        <v>46330.074930555558</v>
      </c>
      <c r="F2683" s="3">
        <f>IF(tbl[[#This Row],[First_Contact_Timestamp]]="",0,1)</f>
        <v>1</v>
      </c>
      <c r="G2683" s="5">
        <f>IF(tbl[[#This Row],[Contacted?]]=0,"",(tbl[[#This Row],[First_Contact_Timestamp]]-tbl[[#This Row],[Lead_Timestamp]])*(24*60))</f>
        <v>1.9000000040978193</v>
      </c>
      <c r="H2683" s="1" t="str" cm="1">
        <f t="array" ref="H26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84" spans="1:8" x14ac:dyDescent="0.35">
      <c r="A2684" s="2">
        <v>46330.162499999999</v>
      </c>
      <c r="B2684" s="9">
        <v>46330</v>
      </c>
      <c r="C2684" s="1" t="s">
        <v>11</v>
      </c>
      <c r="D2684" s="1" t="s">
        <v>7</v>
      </c>
      <c r="E2684" s="2">
        <v>46330.168194444443</v>
      </c>
      <c r="F2684" s="3">
        <f>IF(tbl[[#This Row],[First_Contact_Timestamp]]="",0,1)</f>
        <v>1</v>
      </c>
      <c r="G2684" s="5">
        <f>IF(tbl[[#This Row],[Contacted?]]=0,"",(tbl[[#This Row],[First_Contact_Timestamp]]-tbl[[#This Row],[Lead_Timestamp]])*(24*60))</f>
        <v>8.1999999994877726</v>
      </c>
      <c r="H2684" s="1" t="str" cm="1">
        <f t="array" ref="H26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85" spans="1:8" x14ac:dyDescent="0.35">
      <c r="A2685" s="2">
        <v>46330.22152777778</v>
      </c>
      <c r="B2685" s="9">
        <v>46330</v>
      </c>
      <c r="C2685" s="1" t="s">
        <v>13</v>
      </c>
      <c r="D2685" s="1" t="s">
        <v>7</v>
      </c>
      <c r="E2685" s="2">
        <v>46330.252986111111</v>
      </c>
      <c r="F2685" s="3">
        <f>IF(tbl[[#This Row],[First_Contact_Timestamp]]="",0,1)</f>
        <v>1</v>
      </c>
      <c r="G2685" s="5">
        <f>IF(tbl[[#This Row],[Contacted?]]=0,"",(tbl[[#This Row],[First_Contact_Timestamp]]-tbl[[#This Row],[Lead_Timestamp]])*(24*60))</f>
        <v>45.299999996786937</v>
      </c>
      <c r="H2685" s="1" t="str" cm="1">
        <f t="array" ref="H26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86" spans="1:8" x14ac:dyDescent="0.35">
      <c r="A2686" s="2">
        <v>46330.240972222222</v>
      </c>
      <c r="B2686" s="9">
        <v>46330</v>
      </c>
      <c r="C2686" s="1" t="s">
        <v>11</v>
      </c>
      <c r="D2686" s="1" t="s">
        <v>9</v>
      </c>
      <c r="E2686" s="2">
        <v>46330.257708333331</v>
      </c>
      <c r="F2686" s="3">
        <f>IF(tbl[[#This Row],[First_Contact_Timestamp]]="",0,1)</f>
        <v>1</v>
      </c>
      <c r="G2686" s="5">
        <f>IF(tbl[[#This Row],[Contacted?]]=0,"",(tbl[[#This Row],[First_Contact_Timestamp]]-tbl[[#This Row],[Lead_Timestamp]])*(24*60))</f>
        <v>24.099999996833503</v>
      </c>
      <c r="H2686" s="1" t="str" cm="1">
        <f t="array" ref="H26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87" spans="1:8" x14ac:dyDescent="0.35">
      <c r="A2687" s="2">
        <v>46330.370833333327</v>
      </c>
      <c r="B2687" s="9">
        <v>46330</v>
      </c>
      <c r="C2687" s="1" t="s">
        <v>14</v>
      </c>
      <c r="D2687" s="1" t="s">
        <v>6</v>
      </c>
      <c r="E2687" s="2">
        <v>46330.442291666674</v>
      </c>
      <c r="F2687" s="3">
        <f>IF(tbl[[#This Row],[First_Contact_Timestamp]]="",0,1)</f>
        <v>1</v>
      </c>
      <c r="G2687" s="5">
        <f>IF(tbl[[#This Row],[Contacted?]]=0,"",(tbl[[#This Row],[First_Contact_Timestamp]]-tbl[[#This Row],[Lead_Timestamp]])*(24*60))</f>
        <v>102.90000001899898</v>
      </c>
      <c r="H2687" s="1" t="str" cm="1">
        <f t="array" ref="H26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88" spans="1:8" x14ac:dyDescent="0.35">
      <c r="A2688" s="2">
        <v>46330.436805555553</v>
      </c>
      <c r="B2688" s="9">
        <v>46330</v>
      </c>
      <c r="C2688" s="1" t="s">
        <v>12</v>
      </c>
      <c r="D2688" s="1" t="s">
        <v>9</v>
      </c>
      <c r="E2688" s="2">
        <v>46330.441944444443</v>
      </c>
      <c r="F2688" s="3">
        <f>IF(tbl[[#This Row],[First_Contact_Timestamp]]="",0,1)</f>
        <v>1</v>
      </c>
      <c r="G2688" s="5">
        <f>IF(tbl[[#This Row],[Contacted?]]=0,"",(tbl[[#This Row],[First_Contact_Timestamp]]-tbl[[#This Row],[Lead_Timestamp]])*(24*60))</f>
        <v>7.400000001071021</v>
      </c>
      <c r="H2688" s="1" t="str" cm="1">
        <f t="array" ref="H26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89" spans="1:8" x14ac:dyDescent="0.35">
      <c r="A2689" s="2">
        <v>46330.473611111112</v>
      </c>
      <c r="B2689" s="9">
        <v>46330</v>
      </c>
      <c r="C2689" s="1" t="s">
        <v>12</v>
      </c>
      <c r="D2689" s="1" t="s">
        <v>8</v>
      </c>
      <c r="E2689" s="2">
        <v>46330.478819444441</v>
      </c>
      <c r="F2689" s="3">
        <f>IF(tbl[[#This Row],[First_Contact_Timestamp]]="",0,1)</f>
        <v>1</v>
      </c>
      <c r="G2689" s="5">
        <f>IF(tbl[[#This Row],[Contacted?]]=0,"",(tbl[[#This Row],[First_Contact_Timestamp]]-tbl[[#This Row],[Lead_Timestamp]])*(24*60))</f>
        <v>7.4999999930150807</v>
      </c>
      <c r="H2689" s="1" t="str" cm="1">
        <f t="array" ref="H26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90" spans="1:8" x14ac:dyDescent="0.35">
      <c r="A2690" s="2">
        <v>46330.48541666667</v>
      </c>
      <c r="B2690" s="9">
        <v>46330</v>
      </c>
      <c r="C2690" s="1" t="s">
        <v>11</v>
      </c>
      <c r="D2690" s="1" t="s">
        <v>6</v>
      </c>
      <c r="E2690" s="2">
        <v>46330.491736111107</v>
      </c>
      <c r="F2690" s="3">
        <f>IF(tbl[[#This Row],[First_Contact_Timestamp]]="",0,1)</f>
        <v>1</v>
      </c>
      <c r="G2690" s="5">
        <f>IF(tbl[[#This Row],[Contacted?]]=0,"",(tbl[[#This Row],[First_Contact_Timestamp]]-tbl[[#This Row],[Lead_Timestamp]])*(24*60))</f>
        <v>9.0999999898485839</v>
      </c>
      <c r="H2690" s="1" t="str" cm="1">
        <f t="array" ref="H26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91" spans="1:8" x14ac:dyDescent="0.35">
      <c r="A2691" s="2">
        <v>46330.595138888893</v>
      </c>
      <c r="B2691" s="9">
        <v>46330</v>
      </c>
      <c r="C2691" s="1" t="s">
        <v>11</v>
      </c>
      <c r="D2691" s="1" t="s">
        <v>8</v>
      </c>
      <c r="E2691" s="2">
        <v>46330.600069444437</v>
      </c>
      <c r="F2691" s="3">
        <f>IF(tbl[[#This Row],[First_Contact_Timestamp]]="",0,1)</f>
        <v>1</v>
      </c>
      <c r="G2691" s="5">
        <f>IF(tbl[[#This Row],[Contacted?]]=0,"",(tbl[[#This Row],[First_Contact_Timestamp]]-tbl[[#This Row],[Lead_Timestamp]])*(24*60))</f>
        <v>7.0999999833293259</v>
      </c>
      <c r="H2691" s="1" t="str" cm="1">
        <f t="array" ref="H26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692" spans="1:8" x14ac:dyDescent="0.35">
      <c r="A2692" s="2">
        <v>46330.647222222222</v>
      </c>
      <c r="B2692" s="9">
        <v>46330</v>
      </c>
      <c r="C2692" s="1" t="s">
        <v>14</v>
      </c>
      <c r="D2692" s="1" t="s">
        <v>6</v>
      </c>
      <c r="E2692" s="2">
        <v>46330.649236111109</v>
      </c>
      <c r="F2692" s="3">
        <f>IF(tbl[[#This Row],[First_Contact_Timestamp]]="",0,1)</f>
        <v>1</v>
      </c>
      <c r="G2692" s="5">
        <f>IF(tbl[[#This Row],[Contacted?]]=0,"",(tbl[[#This Row],[First_Contact_Timestamp]]-tbl[[#This Row],[Lead_Timestamp]])*(24*60))</f>
        <v>2.8999999968800694</v>
      </c>
      <c r="H2692" s="1" t="str" cm="1">
        <f t="array" ref="H26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93" spans="1:8" x14ac:dyDescent="0.35">
      <c r="A2693" s="2">
        <v>46330.724999999999</v>
      </c>
      <c r="B2693" s="9">
        <v>46330</v>
      </c>
      <c r="C2693" s="1" t="s">
        <v>13</v>
      </c>
      <c r="D2693" s="1" t="s">
        <v>9</v>
      </c>
      <c r="E2693" s="2">
        <v>46330.796736111108</v>
      </c>
      <c r="F2693" s="3">
        <f>IF(tbl[[#This Row],[First_Contact_Timestamp]]="",0,1)</f>
        <v>1</v>
      </c>
      <c r="G2693" s="5">
        <f>IF(tbl[[#This Row],[Contacted?]]=0,"",(tbl[[#This Row],[First_Contact_Timestamp]]-tbl[[#This Row],[Lead_Timestamp]])*(24*60))</f>
        <v>103.2999999972526</v>
      </c>
      <c r="H2693" s="1" t="str" cm="1">
        <f t="array" ref="H26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694" spans="1:8" x14ac:dyDescent="0.35">
      <c r="A2694" s="2">
        <v>46331.280555555553</v>
      </c>
      <c r="B2694" s="9">
        <v>46331</v>
      </c>
      <c r="C2694" s="1" t="s">
        <v>12</v>
      </c>
      <c r="D2694" s="1" t="s">
        <v>6</v>
      </c>
      <c r="E2694" s="2">
        <v>46331.288263888891</v>
      </c>
      <c r="F2694" s="3">
        <f>IF(tbl[[#This Row],[First_Contact_Timestamp]]="",0,1)</f>
        <v>1</v>
      </c>
      <c r="G2694" s="5">
        <f>IF(tbl[[#This Row],[Contacted?]]=0,"",(tbl[[#This Row],[First_Contact_Timestamp]]-tbl[[#This Row],[Lead_Timestamp]])*(24*60))</f>
        <v>11.100000006845221</v>
      </c>
      <c r="H2694" s="1" t="str" cm="1">
        <f t="array" ref="H26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95" spans="1:8" x14ac:dyDescent="0.35">
      <c r="A2695" s="2">
        <v>46331.388194444437</v>
      </c>
      <c r="B2695" s="9">
        <v>46331</v>
      </c>
      <c r="C2695" s="1" t="s">
        <v>13</v>
      </c>
      <c r="D2695" s="1" t="s">
        <v>9</v>
      </c>
      <c r="E2695" s="2">
        <v>46331.395416666674</v>
      </c>
      <c r="F2695" s="3">
        <f>IF(tbl[[#This Row],[First_Contact_Timestamp]]="",0,1)</f>
        <v>1</v>
      </c>
      <c r="G2695" s="5">
        <f>IF(tbl[[#This Row],[Contacted?]]=0,"",(tbl[[#This Row],[First_Contact_Timestamp]]-tbl[[#This Row],[Lead_Timestamp]])*(24*60))</f>
        <v>10.400000021327287</v>
      </c>
      <c r="H2695" s="1" t="str" cm="1">
        <f t="array" ref="H26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696" spans="1:8" x14ac:dyDescent="0.35">
      <c r="A2696" s="2">
        <v>46331.567361111112</v>
      </c>
      <c r="B2696" s="9">
        <v>46331</v>
      </c>
      <c r="C2696" s="1" t="s">
        <v>12</v>
      </c>
      <c r="D2696" s="1" t="s">
        <v>7</v>
      </c>
      <c r="E2696" s="2">
        <v>46331.569652777784</v>
      </c>
      <c r="F2696" s="3">
        <f>IF(tbl[[#This Row],[First_Contact_Timestamp]]="",0,1)</f>
        <v>1</v>
      </c>
      <c r="G2696" s="5">
        <f>IF(tbl[[#This Row],[Contacted?]]=0,"",(tbl[[#This Row],[First_Contact_Timestamp]]-tbl[[#This Row],[Lead_Timestamp]])*(24*60))</f>
        <v>3.3000000065658242</v>
      </c>
      <c r="H2696" s="1" t="str" cm="1">
        <f t="array" ref="H26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697" spans="1:8" x14ac:dyDescent="0.35">
      <c r="A2697" s="2">
        <v>46331.574305555558</v>
      </c>
      <c r="B2697" s="9">
        <v>46331</v>
      </c>
      <c r="C2697" s="1" t="s">
        <v>10</v>
      </c>
      <c r="D2697" s="1" t="s">
        <v>9</v>
      </c>
      <c r="E2697" s="2">
        <v>46331.592569444438</v>
      </c>
      <c r="F2697" s="3">
        <f>IF(tbl[[#This Row],[First_Contact_Timestamp]]="",0,1)</f>
        <v>1</v>
      </c>
      <c r="G2697" s="5">
        <f>IF(tbl[[#This Row],[Contacted?]]=0,"",(tbl[[#This Row],[First_Contact_Timestamp]]-tbl[[#This Row],[Lead_Timestamp]])*(24*60))</f>
        <v>26.299999987240881</v>
      </c>
      <c r="H2697" s="1" t="str" cm="1">
        <f t="array" ref="H26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698" spans="1:8" x14ac:dyDescent="0.35">
      <c r="A2698" s="2">
        <v>46331.578472222223</v>
      </c>
      <c r="B2698" s="9">
        <v>46331</v>
      </c>
      <c r="C2698" s="1" t="s">
        <v>10</v>
      </c>
      <c r="D2698" s="1" t="s">
        <v>5</v>
      </c>
      <c r="E2698" s="2">
        <v>46331.616597222222</v>
      </c>
      <c r="F2698" s="3">
        <f>IF(tbl[[#This Row],[First_Contact_Timestamp]]="",0,1)</f>
        <v>1</v>
      </c>
      <c r="G2698" s="5">
        <f>IF(tbl[[#This Row],[Contacted?]]=0,"",(tbl[[#This Row],[First_Contact_Timestamp]]-tbl[[#This Row],[Lead_Timestamp]])*(24*60))</f>
        <v>54.899999998742715</v>
      </c>
      <c r="H2698" s="1" t="str" cm="1">
        <f t="array" ref="H26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699" spans="1:8" x14ac:dyDescent="0.35">
      <c r="A2699" s="2">
        <v>46331.621527777781</v>
      </c>
      <c r="B2699" s="9">
        <v>46331</v>
      </c>
      <c r="C2699" s="1" t="s">
        <v>12</v>
      </c>
      <c r="D2699" s="1" t="s">
        <v>6</v>
      </c>
      <c r="E2699" s="2">
        <v>46331.624166666668</v>
      </c>
      <c r="F2699" s="3">
        <f>IF(tbl[[#This Row],[First_Contact_Timestamp]]="",0,1)</f>
        <v>1</v>
      </c>
      <c r="G2699" s="5">
        <f>IF(tbl[[#This Row],[Contacted?]]=0,"",(tbl[[#This Row],[First_Contact_Timestamp]]-tbl[[#This Row],[Lead_Timestamp]])*(24*60))</f>
        <v>3.7999999977182597</v>
      </c>
      <c r="H2699" s="1" t="str" cm="1">
        <f t="array" ref="H26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00" spans="1:8" x14ac:dyDescent="0.35">
      <c r="A2700" s="2">
        <v>46331.800694444442</v>
      </c>
      <c r="B2700" s="9">
        <v>46331</v>
      </c>
      <c r="C2700" s="1" t="s">
        <v>14</v>
      </c>
      <c r="D2700" s="1" t="s">
        <v>9</v>
      </c>
      <c r="F2700" s="3">
        <f>IF(tbl[[#This Row],[First_Contact_Timestamp]]="",0,1)</f>
        <v>0</v>
      </c>
      <c r="G2700" s="5" t="str">
        <f>IF(tbl[[#This Row],[Contacted?]]=0,"",(tbl[[#This Row],[First_Contact_Timestamp]]-tbl[[#This Row],[Lead_Timestamp]])*(24*60))</f>
        <v/>
      </c>
      <c r="H2700" s="1" t="str" cm="1">
        <f t="array" ref="H27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01" spans="1:8" x14ac:dyDescent="0.35">
      <c r="A2701" s="2">
        <v>46331.901388888888</v>
      </c>
      <c r="B2701" s="9">
        <v>46331</v>
      </c>
      <c r="C2701" s="1" t="s">
        <v>10</v>
      </c>
      <c r="D2701" s="1" t="s">
        <v>9</v>
      </c>
      <c r="E2701" s="2">
        <v>46331.912569444437</v>
      </c>
      <c r="F2701" s="3">
        <f>IF(tbl[[#This Row],[First_Contact_Timestamp]]="",0,1)</f>
        <v>1</v>
      </c>
      <c r="G2701" s="5">
        <f>IF(tbl[[#This Row],[Contacted?]]=0,"",(tbl[[#This Row],[First_Contact_Timestamp]]-tbl[[#This Row],[Lead_Timestamp]])*(24*60))</f>
        <v>16.099999991711229</v>
      </c>
      <c r="H2701" s="1" t="str" cm="1">
        <f t="array" ref="H27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02" spans="1:8" x14ac:dyDescent="0.35">
      <c r="A2702" s="2">
        <v>46331.913888888892</v>
      </c>
      <c r="B2702" s="9">
        <v>46331</v>
      </c>
      <c r="C2702" s="1" t="s">
        <v>12</v>
      </c>
      <c r="D2702" s="1" t="s">
        <v>8</v>
      </c>
      <c r="E2702" s="2">
        <v>46331.926805555559</v>
      </c>
      <c r="F2702" s="3">
        <f>IF(tbl[[#This Row],[First_Contact_Timestamp]]="",0,1)</f>
        <v>1</v>
      </c>
      <c r="G2702" s="5">
        <f>IF(tbl[[#This Row],[Contacted?]]=0,"",(tbl[[#This Row],[First_Contact_Timestamp]]-tbl[[#This Row],[Lead_Timestamp]])*(24*60))</f>
        <v>18.599999999860302</v>
      </c>
      <c r="H2702" s="1" t="str" cm="1">
        <f t="array" ref="H27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03" spans="1:8" x14ac:dyDescent="0.35">
      <c r="A2703" s="2">
        <v>46332.003472222219</v>
      </c>
      <c r="B2703" s="9">
        <v>46332</v>
      </c>
      <c r="C2703" s="1" t="s">
        <v>10</v>
      </c>
      <c r="D2703" s="1" t="s">
        <v>9</v>
      </c>
      <c r="F2703" s="3">
        <f>IF(tbl[[#This Row],[First_Contact_Timestamp]]="",0,1)</f>
        <v>0</v>
      </c>
      <c r="G2703" s="5" t="str">
        <f>IF(tbl[[#This Row],[Contacted?]]=0,"",(tbl[[#This Row],[First_Contact_Timestamp]]-tbl[[#This Row],[Lead_Timestamp]])*(24*60))</f>
        <v/>
      </c>
      <c r="H2703" s="1" t="str" cm="1">
        <f t="array" ref="H27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04" spans="1:8" x14ac:dyDescent="0.35">
      <c r="A2704" s="2">
        <v>46332.013194444437</v>
      </c>
      <c r="B2704" s="9">
        <v>46332</v>
      </c>
      <c r="C2704" s="1" t="s">
        <v>14</v>
      </c>
      <c r="D2704" s="1" t="s">
        <v>6</v>
      </c>
      <c r="E2704" s="2">
        <v>46332.019513888888</v>
      </c>
      <c r="F2704" s="3">
        <f>IF(tbl[[#This Row],[First_Contact_Timestamp]]="",0,1)</f>
        <v>1</v>
      </c>
      <c r="G2704" s="5">
        <f>IF(tbl[[#This Row],[Contacted?]]=0,"",(tbl[[#This Row],[First_Contact_Timestamp]]-tbl[[#This Row],[Lead_Timestamp]])*(24*60))</f>
        <v>9.1000000108033419</v>
      </c>
      <c r="H2704" s="1" t="str" cm="1">
        <f t="array" ref="H27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05" spans="1:8" x14ac:dyDescent="0.35">
      <c r="A2705" s="2">
        <v>46332.136111111111</v>
      </c>
      <c r="B2705" s="9">
        <v>46332</v>
      </c>
      <c r="C2705" s="1" t="s">
        <v>12</v>
      </c>
      <c r="D2705" s="1" t="s">
        <v>9</v>
      </c>
      <c r="E2705" s="2">
        <v>46332.14875</v>
      </c>
      <c r="F2705" s="3">
        <f>IF(tbl[[#This Row],[First_Contact_Timestamp]]="",0,1)</f>
        <v>1</v>
      </c>
      <c r="G2705" s="5">
        <f>IF(tbl[[#This Row],[Contacted?]]=0,"",(tbl[[#This Row],[First_Contact_Timestamp]]-tbl[[#This Row],[Lead_Timestamp]])*(24*60))</f>
        <v>18.200000000651926</v>
      </c>
      <c r="H2705" s="1" t="str" cm="1">
        <f t="array" ref="H27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06" spans="1:8" x14ac:dyDescent="0.35">
      <c r="A2706" s="2">
        <v>46332.227777777778</v>
      </c>
      <c r="B2706" s="9">
        <v>46332</v>
      </c>
      <c r="C2706" s="1" t="s">
        <v>12</v>
      </c>
      <c r="D2706" s="1" t="s">
        <v>5</v>
      </c>
      <c r="E2706" s="2">
        <v>46332.235902777778</v>
      </c>
      <c r="F2706" s="3">
        <f>IF(tbl[[#This Row],[First_Contact_Timestamp]]="",0,1)</f>
        <v>1</v>
      </c>
      <c r="G2706" s="5">
        <f>IF(tbl[[#This Row],[Contacted?]]=0,"",(tbl[[#This Row],[First_Contact_Timestamp]]-tbl[[#This Row],[Lead_Timestamp]])*(24*60))</f>
        <v>11.700000000419095</v>
      </c>
      <c r="H2706" s="1" t="str" cm="1">
        <f t="array" ref="H27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07" spans="1:8" x14ac:dyDescent="0.35">
      <c r="A2707" s="2">
        <v>46332.313888888893</v>
      </c>
      <c r="B2707" s="9">
        <v>46332</v>
      </c>
      <c r="C2707" s="1" t="s">
        <v>13</v>
      </c>
      <c r="D2707" s="1" t="s">
        <v>8</v>
      </c>
      <c r="E2707" s="2">
        <v>46332.317708333343</v>
      </c>
      <c r="F2707" s="3">
        <f>IF(tbl[[#This Row],[First_Contact_Timestamp]]="",0,1)</f>
        <v>1</v>
      </c>
      <c r="G2707" s="5">
        <f>IF(tbl[[#This Row],[Contacted?]]=0,"",(tbl[[#This Row],[First_Contact_Timestamp]]-tbl[[#This Row],[Lead_Timestamp]])*(24*60))</f>
        <v>5.5000000074505806</v>
      </c>
      <c r="H2707" s="1" t="str" cm="1">
        <f t="array" ref="H27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08" spans="1:8" x14ac:dyDescent="0.35">
      <c r="A2708" s="2">
        <v>46332.35833333333</v>
      </c>
      <c r="B2708" s="9">
        <v>46332</v>
      </c>
      <c r="C2708" s="1" t="s">
        <v>11</v>
      </c>
      <c r="D2708" s="1" t="s">
        <v>9</v>
      </c>
      <c r="E2708" s="2">
        <v>46332.38486111111</v>
      </c>
      <c r="F2708" s="3">
        <f>IF(tbl[[#This Row],[First_Contact_Timestamp]]="",0,1)</f>
        <v>1</v>
      </c>
      <c r="G2708" s="5">
        <f>IF(tbl[[#This Row],[Contacted?]]=0,"",(tbl[[#This Row],[First_Contact_Timestamp]]-tbl[[#This Row],[Lead_Timestamp]])*(24*60))</f>
        <v>38.200000002980232</v>
      </c>
      <c r="H2708" s="1" t="str" cm="1">
        <f t="array" ref="H27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09" spans="1:8" x14ac:dyDescent="0.35">
      <c r="A2709" s="2">
        <v>46332.414583333331</v>
      </c>
      <c r="B2709" s="9">
        <v>46332</v>
      </c>
      <c r="C2709" s="1" t="s">
        <v>10</v>
      </c>
      <c r="D2709" s="1" t="s">
        <v>7</v>
      </c>
      <c r="E2709" s="2">
        <v>46332.426944444444</v>
      </c>
      <c r="F2709" s="3">
        <f>IF(tbl[[#This Row],[First_Contact_Timestamp]]="",0,1)</f>
        <v>1</v>
      </c>
      <c r="G2709" s="5">
        <f>IF(tbl[[#This Row],[Contacted?]]=0,"",(tbl[[#This Row],[First_Contact_Timestamp]]-tbl[[#This Row],[Lead_Timestamp]])*(24*60))</f>
        <v>17.80000000144355</v>
      </c>
      <c r="H2709" s="1" t="str" cm="1">
        <f t="array" ref="H27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10" spans="1:8" x14ac:dyDescent="0.35">
      <c r="A2710" s="2">
        <v>46332.434027777781</v>
      </c>
      <c r="B2710" s="9">
        <v>46332</v>
      </c>
      <c r="C2710" s="1" t="s">
        <v>14</v>
      </c>
      <c r="D2710" s="1" t="s">
        <v>9</v>
      </c>
      <c r="E2710" s="2">
        <v>46332.436388888891</v>
      </c>
      <c r="F2710" s="3">
        <f>IF(tbl[[#This Row],[First_Contact_Timestamp]]="",0,1)</f>
        <v>1</v>
      </c>
      <c r="G2710" s="5">
        <f>IF(tbl[[#This Row],[Contacted?]]=0,"",(tbl[[#This Row],[First_Contact_Timestamp]]-tbl[[#This Row],[Lead_Timestamp]])*(24*60))</f>
        <v>3.3999999985098839</v>
      </c>
      <c r="H2710" s="1" t="str" cm="1">
        <f t="array" ref="H27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11" spans="1:8" x14ac:dyDescent="0.35">
      <c r="A2711" s="2">
        <v>46332.463888888888</v>
      </c>
      <c r="B2711" s="9">
        <v>46332</v>
      </c>
      <c r="C2711" s="1" t="s">
        <v>11</v>
      </c>
      <c r="D2711" s="1" t="s">
        <v>9</v>
      </c>
      <c r="E2711" s="2">
        <v>46332.471875000003</v>
      </c>
      <c r="F2711" s="3">
        <f>IF(tbl[[#This Row],[First_Contact_Timestamp]]="",0,1)</f>
        <v>1</v>
      </c>
      <c r="G2711" s="5">
        <f>IF(tbl[[#This Row],[Contacted?]]=0,"",(tbl[[#This Row],[First_Contact_Timestamp]]-tbl[[#This Row],[Lead_Timestamp]])*(24*60))</f>
        <v>11.500000006053597</v>
      </c>
      <c r="H2711" s="1" t="str" cm="1">
        <f t="array" ref="H27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12" spans="1:8" x14ac:dyDescent="0.35">
      <c r="A2712" s="2">
        <v>46332.493750000001</v>
      </c>
      <c r="B2712" s="9">
        <v>46332</v>
      </c>
      <c r="C2712" s="1" t="s">
        <v>11</v>
      </c>
      <c r="D2712" s="1" t="s">
        <v>8</v>
      </c>
      <c r="E2712" s="2">
        <v>46332.555694444447</v>
      </c>
      <c r="F2712" s="3">
        <f>IF(tbl[[#This Row],[First_Contact_Timestamp]]="",0,1)</f>
        <v>1</v>
      </c>
      <c r="G2712" s="5">
        <f>IF(tbl[[#This Row],[Contacted?]]=0,"",(tbl[[#This Row],[First_Contact_Timestamp]]-tbl[[#This Row],[Lead_Timestamp]])*(24*60))</f>
        <v>89.200000001583248</v>
      </c>
      <c r="H2712" s="1" t="str" cm="1">
        <f t="array" ref="H27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13" spans="1:8" x14ac:dyDescent="0.35">
      <c r="A2713" s="2">
        <v>46332.529861111107</v>
      </c>
      <c r="B2713" s="9">
        <v>46332</v>
      </c>
      <c r="C2713" s="1" t="s">
        <v>13</v>
      </c>
      <c r="D2713" s="1" t="s">
        <v>8</v>
      </c>
      <c r="E2713" s="2">
        <v>46332.53597222222</v>
      </c>
      <c r="F2713" s="3">
        <f>IF(tbl[[#This Row],[First_Contact_Timestamp]]="",0,1)</f>
        <v>1</v>
      </c>
      <c r="G2713" s="5">
        <f>IF(tbl[[#This Row],[Contacted?]]=0,"",(tbl[[#This Row],[First_Contact_Timestamp]]-tbl[[#This Row],[Lead_Timestamp]])*(24*60))</f>
        <v>8.8000000035390258</v>
      </c>
      <c r="H2713" s="1" t="str" cm="1">
        <f t="array" ref="H27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14" spans="1:8" x14ac:dyDescent="0.35">
      <c r="A2714" s="2">
        <v>46332.588888888888</v>
      </c>
      <c r="B2714" s="9">
        <v>46332</v>
      </c>
      <c r="C2714" s="1" t="s">
        <v>12</v>
      </c>
      <c r="D2714" s="1" t="s">
        <v>6</v>
      </c>
      <c r="E2714" s="2">
        <v>46332.596875000003</v>
      </c>
      <c r="F2714" s="3">
        <f>IF(tbl[[#This Row],[First_Contact_Timestamp]]="",0,1)</f>
        <v>1</v>
      </c>
      <c r="G2714" s="5">
        <f>IF(tbl[[#This Row],[Contacted?]]=0,"",(tbl[[#This Row],[First_Contact_Timestamp]]-tbl[[#This Row],[Lead_Timestamp]])*(24*60))</f>
        <v>11.500000006053597</v>
      </c>
      <c r="H2714" s="1" t="str" cm="1">
        <f t="array" ref="H27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15" spans="1:8" x14ac:dyDescent="0.35">
      <c r="A2715" s="2">
        <v>46332.606944444437</v>
      </c>
      <c r="B2715" s="9">
        <v>46332</v>
      </c>
      <c r="C2715" s="1" t="s">
        <v>11</v>
      </c>
      <c r="D2715" s="1" t="s">
        <v>8</v>
      </c>
      <c r="E2715" s="2">
        <v>46332.615347222221</v>
      </c>
      <c r="F2715" s="3">
        <f>IF(tbl[[#This Row],[First_Contact_Timestamp]]="",0,1)</f>
        <v>1</v>
      </c>
      <c r="G2715" s="5">
        <f>IF(tbl[[#This Row],[Contacted?]]=0,"",(tbl[[#This Row],[First_Contact_Timestamp]]-tbl[[#This Row],[Lead_Timestamp]])*(24*60))</f>
        <v>12.10000001010485</v>
      </c>
      <c r="H2715" s="1" t="str" cm="1">
        <f t="array" ref="H27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16" spans="1:8" x14ac:dyDescent="0.35">
      <c r="A2716" s="2">
        <v>46332.822916666657</v>
      </c>
      <c r="B2716" s="9">
        <v>46332</v>
      </c>
      <c r="C2716" s="1" t="s">
        <v>14</v>
      </c>
      <c r="D2716" s="1" t="s">
        <v>8</v>
      </c>
      <c r="E2716" s="2">
        <v>46332.833124999997</v>
      </c>
      <c r="F2716" s="3">
        <f>IF(tbl[[#This Row],[First_Contact_Timestamp]]="",0,1)</f>
        <v>1</v>
      </c>
      <c r="G2716" s="5">
        <f>IF(tbl[[#This Row],[Contacted?]]=0,"",(tbl[[#This Row],[First_Contact_Timestamp]]-tbl[[#This Row],[Lead_Timestamp]])*(24*60))</f>
        <v>14.700000010197982</v>
      </c>
      <c r="H2716" s="1" t="str" cm="1">
        <f t="array" ref="H27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17" spans="1:8" x14ac:dyDescent="0.35">
      <c r="A2717" s="2">
        <v>46333.265972222223</v>
      </c>
      <c r="B2717" s="9">
        <v>46333</v>
      </c>
      <c r="C2717" s="1" t="s">
        <v>10</v>
      </c>
      <c r="D2717" s="1" t="s">
        <v>8</v>
      </c>
      <c r="E2717" s="2">
        <v>46333.268263888887</v>
      </c>
      <c r="F2717" s="3">
        <f>IF(tbl[[#This Row],[First_Contact_Timestamp]]="",0,1)</f>
        <v>1</v>
      </c>
      <c r="G2717" s="5">
        <f>IF(tbl[[#This Row],[Contacted?]]=0,"",(tbl[[#This Row],[First_Contact_Timestamp]]-tbl[[#This Row],[Lead_Timestamp]])*(24*60))</f>
        <v>3.2999999960884452</v>
      </c>
      <c r="H2717" s="1" t="str" cm="1">
        <f t="array" ref="H27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18" spans="1:8" x14ac:dyDescent="0.35">
      <c r="A2718" s="2">
        <v>46333.322916666657</v>
      </c>
      <c r="B2718" s="9">
        <v>46333</v>
      </c>
      <c r="C2718" s="1" t="s">
        <v>10</v>
      </c>
      <c r="D2718" s="1" t="s">
        <v>6</v>
      </c>
      <c r="E2718" s="2">
        <v>46333.330625000002</v>
      </c>
      <c r="F2718" s="3">
        <f>IF(tbl[[#This Row],[First_Contact_Timestamp]]="",0,1)</f>
        <v>1</v>
      </c>
      <c r="G2718" s="5">
        <f>IF(tbl[[#This Row],[Contacted?]]=0,"",(tbl[[#This Row],[First_Contact_Timestamp]]-tbl[[#This Row],[Lead_Timestamp]])*(24*60))</f>
        <v>11.1000000173226</v>
      </c>
      <c r="H2718" s="1" t="str" cm="1">
        <f t="array" ref="H27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19" spans="1:8" x14ac:dyDescent="0.35">
      <c r="A2719" s="2">
        <v>46333.538888888892</v>
      </c>
      <c r="B2719" s="9">
        <v>46333</v>
      </c>
      <c r="C2719" s="1" t="s">
        <v>11</v>
      </c>
      <c r="D2719" s="1" t="s">
        <v>9</v>
      </c>
      <c r="F2719" s="3">
        <f>IF(tbl[[#This Row],[First_Contact_Timestamp]]="",0,1)</f>
        <v>0</v>
      </c>
      <c r="G2719" s="5" t="str">
        <f>IF(tbl[[#This Row],[Contacted?]]=0,"",(tbl[[#This Row],[First_Contact_Timestamp]]-tbl[[#This Row],[Lead_Timestamp]])*(24*60))</f>
        <v/>
      </c>
      <c r="H2719" s="1" t="str" cm="1">
        <f t="array" ref="H27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20" spans="1:8" x14ac:dyDescent="0.35">
      <c r="A2720" s="2">
        <v>46333.820833333331</v>
      </c>
      <c r="B2720" s="9">
        <v>46333</v>
      </c>
      <c r="C2720" s="1" t="s">
        <v>12</v>
      </c>
      <c r="D2720" s="1" t="s">
        <v>5</v>
      </c>
      <c r="F2720" s="3">
        <f>IF(tbl[[#This Row],[First_Contact_Timestamp]]="",0,1)</f>
        <v>0</v>
      </c>
      <c r="G2720" s="5" t="str">
        <f>IF(tbl[[#This Row],[Contacted?]]=0,"",(tbl[[#This Row],[First_Contact_Timestamp]]-tbl[[#This Row],[Lead_Timestamp]])*(24*60))</f>
        <v/>
      </c>
      <c r="H2720" s="1" t="str" cm="1">
        <f t="array" ref="H27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21" spans="1:8" x14ac:dyDescent="0.35">
      <c r="A2721" s="2">
        <v>46334.148611111108</v>
      </c>
      <c r="B2721" s="9">
        <v>46334</v>
      </c>
      <c r="C2721" s="1" t="s">
        <v>11</v>
      </c>
      <c r="D2721" s="1" t="s">
        <v>6</v>
      </c>
      <c r="E2721" s="2">
        <v>46334.153819444437</v>
      </c>
      <c r="F2721" s="3">
        <f>IF(tbl[[#This Row],[First_Contact_Timestamp]]="",0,1)</f>
        <v>1</v>
      </c>
      <c r="G2721" s="5">
        <f>IF(tbl[[#This Row],[Contacted?]]=0,"",(tbl[[#This Row],[First_Contact_Timestamp]]-tbl[[#This Row],[Lead_Timestamp]])*(24*60))</f>
        <v>7.4999999930150807</v>
      </c>
      <c r="H2721" s="1" t="str" cm="1">
        <f t="array" ref="H27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22" spans="1:8" x14ac:dyDescent="0.35">
      <c r="A2722" s="2">
        <v>46334.6</v>
      </c>
      <c r="B2722" s="9">
        <v>46334</v>
      </c>
      <c r="C2722" s="1" t="s">
        <v>11</v>
      </c>
      <c r="D2722" s="1" t="s">
        <v>5</v>
      </c>
      <c r="E2722" s="2">
        <v>46334.604791666658</v>
      </c>
      <c r="F2722" s="3">
        <f>IF(tbl[[#This Row],[First_Contact_Timestamp]]="",0,1)</f>
        <v>1</v>
      </c>
      <c r="G2722" s="5">
        <f>IF(tbl[[#This Row],[Contacted?]]=0,"",(tbl[[#This Row],[First_Contact_Timestamp]]-tbl[[#This Row],[Lead_Timestamp]])*(24*60))</f>
        <v>6.8999999889638275</v>
      </c>
      <c r="H2722" s="1" t="str" cm="1">
        <f t="array" ref="H27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23" spans="1:8" x14ac:dyDescent="0.35">
      <c r="A2723" s="2">
        <v>46334.693055555559</v>
      </c>
      <c r="B2723" s="9">
        <v>46334</v>
      </c>
      <c r="C2723" s="1" t="s">
        <v>11</v>
      </c>
      <c r="D2723" s="1" t="s">
        <v>8</v>
      </c>
      <c r="F2723" s="3">
        <f>IF(tbl[[#This Row],[First_Contact_Timestamp]]="",0,1)</f>
        <v>0</v>
      </c>
      <c r="G2723" s="5" t="str">
        <f>IF(tbl[[#This Row],[Contacted?]]=0,"",(tbl[[#This Row],[First_Contact_Timestamp]]-tbl[[#This Row],[Lead_Timestamp]])*(24*60))</f>
        <v/>
      </c>
      <c r="H2723" s="1" t="str" cm="1">
        <f t="array" ref="H27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24" spans="1:8" x14ac:dyDescent="0.35">
      <c r="A2724" s="2">
        <v>46334.856944444437</v>
      </c>
      <c r="B2724" s="9">
        <v>46334</v>
      </c>
      <c r="C2724" s="1" t="s">
        <v>12</v>
      </c>
      <c r="D2724" s="1" t="s">
        <v>8</v>
      </c>
      <c r="E2724" s="2">
        <v>46334.862569444442</v>
      </c>
      <c r="F2724" s="3">
        <f>IF(tbl[[#This Row],[First_Contact_Timestamp]]="",0,1)</f>
        <v>1</v>
      </c>
      <c r="G2724" s="5">
        <f>IF(tbl[[#This Row],[Contacted?]]=0,"",(tbl[[#This Row],[First_Contact_Timestamp]]-tbl[[#This Row],[Lead_Timestamp]])*(24*60))</f>
        <v>8.1000000075437129</v>
      </c>
      <c r="H2724" s="1" t="str" cm="1">
        <f t="array" ref="H27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25" spans="1:8" x14ac:dyDescent="0.35">
      <c r="A2725" s="2">
        <v>46334.953472222223</v>
      </c>
      <c r="B2725" s="9">
        <v>46334</v>
      </c>
      <c r="C2725" s="1" t="s">
        <v>14</v>
      </c>
      <c r="D2725" s="1" t="s">
        <v>5</v>
      </c>
      <c r="E2725" s="2">
        <v>46334.964583333327</v>
      </c>
      <c r="F2725" s="3">
        <f>IF(tbl[[#This Row],[First_Contact_Timestamp]]="",0,1)</f>
        <v>1</v>
      </c>
      <c r="G2725" s="5">
        <f>IF(tbl[[#This Row],[Contacted?]]=0,"",(tbl[[#This Row],[First_Contact_Timestamp]]-tbl[[#This Row],[Lead_Timestamp]])*(24*60))</f>
        <v>15.99999998928979</v>
      </c>
      <c r="H2725" s="1" t="str" cm="1">
        <f t="array" ref="H27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26" spans="1:8" x14ac:dyDescent="0.35">
      <c r="A2726" s="2">
        <v>46335.175694444442</v>
      </c>
      <c r="B2726" s="9">
        <v>46335</v>
      </c>
      <c r="C2726" s="1" t="s">
        <v>10</v>
      </c>
      <c r="D2726" s="1" t="s">
        <v>8</v>
      </c>
      <c r="E2726" s="2">
        <v>46335.202777777777</v>
      </c>
      <c r="F2726" s="3">
        <f>IF(tbl[[#This Row],[First_Contact_Timestamp]]="",0,1)</f>
        <v>1</v>
      </c>
      <c r="G2726" s="5">
        <f>IF(tbl[[#This Row],[Contacted?]]=0,"",(tbl[[#This Row],[First_Contact_Timestamp]]-tbl[[#This Row],[Lead_Timestamp]])*(24*60))</f>
        <v>39.000000001396984</v>
      </c>
      <c r="H2726" s="1" t="str" cm="1">
        <f t="array" ref="H27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27" spans="1:8" x14ac:dyDescent="0.35">
      <c r="A2727" s="2">
        <v>46335.26666666667</v>
      </c>
      <c r="B2727" s="9">
        <v>46335</v>
      </c>
      <c r="C2727" s="1" t="s">
        <v>14</v>
      </c>
      <c r="D2727" s="1" t="s">
        <v>8</v>
      </c>
      <c r="F2727" s="3">
        <f>IF(tbl[[#This Row],[First_Contact_Timestamp]]="",0,1)</f>
        <v>0</v>
      </c>
      <c r="G2727" s="5" t="str">
        <f>IF(tbl[[#This Row],[Contacted?]]=0,"",(tbl[[#This Row],[First_Contact_Timestamp]]-tbl[[#This Row],[Lead_Timestamp]])*(24*60))</f>
        <v/>
      </c>
      <c r="H2727" s="1" t="str" cm="1">
        <f t="array" ref="H27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28" spans="1:8" x14ac:dyDescent="0.35">
      <c r="A2728" s="2">
        <v>46335.530555555553</v>
      </c>
      <c r="B2728" s="9">
        <v>46335</v>
      </c>
      <c r="C2728" s="1" t="s">
        <v>14</v>
      </c>
      <c r="D2728" s="1" t="s">
        <v>5</v>
      </c>
      <c r="E2728" s="2">
        <v>46335.538124999999</v>
      </c>
      <c r="F2728" s="3">
        <f>IF(tbl[[#This Row],[First_Contact_Timestamp]]="",0,1)</f>
        <v>1</v>
      </c>
      <c r="G2728" s="5">
        <f>IF(tbl[[#This Row],[Contacted?]]=0,"",(tbl[[#This Row],[First_Contact_Timestamp]]-tbl[[#This Row],[Lead_Timestamp]])*(24*60))</f>
        <v>10.900000002002344</v>
      </c>
      <c r="H2728" s="1" t="str" cm="1">
        <f t="array" ref="H27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29" spans="1:8" x14ac:dyDescent="0.35">
      <c r="A2729" s="2">
        <v>46335.583333333343</v>
      </c>
      <c r="B2729" s="9">
        <v>46335</v>
      </c>
      <c r="C2729" s="1" t="s">
        <v>13</v>
      </c>
      <c r="D2729" s="1" t="s">
        <v>6</v>
      </c>
      <c r="E2729" s="2">
        <v>46335.586180555547</v>
      </c>
      <c r="F2729" s="3">
        <f>IF(tbl[[#This Row],[First_Contact_Timestamp]]="",0,1)</f>
        <v>1</v>
      </c>
      <c r="G2729" s="5">
        <f>IF(tbl[[#This Row],[Contacted?]]=0,"",(tbl[[#This Row],[First_Contact_Timestamp]]-tbl[[#This Row],[Lead_Timestamp]])*(24*60))</f>
        <v>4.0999999735504389</v>
      </c>
      <c r="H2729" s="1" t="str" cm="1">
        <f t="array" ref="H27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30" spans="1:8" x14ac:dyDescent="0.35">
      <c r="A2730" s="2">
        <v>46335.643750000003</v>
      </c>
      <c r="B2730" s="9">
        <v>46335</v>
      </c>
      <c r="C2730" s="1" t="s">
        <v>14</v>
      </c>
      <c r="D2730" s="1" t="s">
        <v>9</v>
      </c>
      <c r="E2730" s="2">
        <v>46335.72</v>
      </c>
      <c r="F2730" s="3">
        <f>IF(tbl[[#This Row],[First_Contact_Timestamp]]="",0,1)</f>
        <v>1</v>
      </c>
      <c r="G2730" s="5">
        <f>IF(tbl[[#This Row],[Contacted?]]=0,"",(tbl[[#This Row],[First_Contact_Timestamp]]-tbl[[#This Row],[Lead_Timestamp]])*(24*60))</f>
        <v>109.79999999748543</v>
      </c>
      <c r="H2730" s="1" t="str" cm="1">
        <f t="array" ref="H27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31" spans="1:8" x14ac:dyDescent="0.35">
      <c r="A2731" s="2">
        <v>46336.03402777778</v>
      </c>
      <c r="B2731" s="9">
        <v>46336</v>
      </c>
      <c r="C2731" s="1" t="s">
        <v>10</v>
      </c>
      <c r="D2731" s="1" t="s">
        <v>8</v>
      </c>
      <c r="E2731" s="2">
        <v>46336.036180555559</v>
      </c>
      <c r="F2731" s="3">
        <f>IF(tbl[[#This Row],[First_Contact_Timestamp]]="",0,1)</f>
        <v>1</v>
      </c>
      <c r="G2731" s="5">
        <f>IF(tbl[[#This Row],[Contacted?]]=0,"",(tbl[[#This Row],[First_Contact_Timestamp]]-tbl[[#This Row],[Lead_Timestamp]])*(24*60))</f>
        <v>3.1000000017229468</v>
      </c>
      <c r="H2731" s="1" t="str" cm="1">
        <f t="array" ref="H27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32" spans="1:8" x14ac:dyDescent="0.35">
      <c r="A2732" s="2">
        <v>46336.17291666667</v>
      </c>
      <c r="B2732" s="9">
        <v>46336</v>
      </c>
      <c r="C2732" s="1" t="s">
        <v>11</v>
      </c>
      <c r="D2732" s="1" t="s">
        <v>8</v>
      </c>
      <c r="E2732" s="2">
        <v>46336.180833333332</v>
      </c>
      <c r="F2732" s="3">
        <f>IF(tbl[[#This Row],[First_Contact_Timestamp]]="",0,1)</f>
        <v>1</v>
      </c>
      <c r="G2732" s="5">
        <f>IF(tbl[[#This Row],[Contacted?]]=0,"",(tbl[[#This Row],[First_Contact_Timestamp]]-tbl[[#This Row],[Lead_Timestamp]])*(24*60))</f>
        <v>11.399999993154779</v>
      </c>
      <c r="H2732" s="1" t="str" cm="1">
        <f t="array" ref="H27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33" spans="1:8" x14ac:dyDescent="0.35">
      <c r="A2733" s="2">
        <v>46336.190972222219</v>
      </c>
      <c r="B2733" s="9">
        <v>46336</v>
      </c>
      <c r="C2733" s="1" t="s">
        <v>11</v>
      </c>
      <c r="D2733" s="1" t="s">
        <v>6</v>
      </c>
      <c r="E2733" s="2">
        <v>46336.200555555559</v>
      </c>
      <c r="F2733" s="3">
        <f>IF(tbl[[#This Row],[First_Contact_Timestamp]]="",0,1)</f>
        <v>1</v>
      </c>
      <c r="G2733" s="5">
        <f>IF(tbl[[#This Row],[Contacted?]]=0,"",(tbl[[#This Row],[First_Contact_Timestamp]]-tbl[[#This Row],[Lead_Timestamp]])*(24*60))</f>
        <v>13.800000009359792</v>
      </c>
      <c r="H2733" s="1" t="str" cm="1">
        <f t="array" ref="H27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34" spans="1:8" x14ac:dyDescent="0.35">
      <c r="A2734" s="2">
        <v>46336.284722222219</v>
      </c>
      <c r="B2734" s="9">
        <v>46336</v>
      </c>
      <c r="C2734" s="1" t="s">
        <v>13</v>
      </c>
      <c r="D2734" s="1" t="s">
        <v>5</v>
      </c>
      <c r="E2734" s="2">
        <v>46336.312638888892</v>
      </c>
      <c r="F2734" s="3">
        <f>IF(tbl[[#This Row],[First_Contact_Timestamp]]="",0,1)</f>
        <v>1</v>
      </c>
      <c r="G2734" s="5">
        <f>IF(tbl[[#This Row],[Contacted?]]=0,"",(tbl[[#This Row],[First_Contact_Timestamp]]-tbl[[#This Row],[Lead_Timestamp]])*(24*60))</f>
        <v>40.20000000949949</v>
      </c>
      <c r="H2734" s="1" t="str" cm="1">
        <f t="array" ref="H27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35" spans="1:8" x14ac:dyDescent="0.35">
      <c r="A2735" s="2">
        <v>46336.461111111108</v>
      </c>
      <c r="B2735" s="9">
        <v>46336</v>
      </c>
      <c r="C2735" s="1" t="s">
        <v>11</v>
      </c>
      <c r="D2735" s="1" t="s">
        <v>5</v>
      </c>
      <c r="E2735" s="2">
        <v>46336.488611111112</v>
      </c>
      <c r="F2735" s="3">
        <f>IF(tbl[[#This Row],[First_Contact_Timestamp]]="",0,1)</f>
        <v>1</v>
      </c>
      <c r="G2735" s="5">
        <f>IF(tbl[[#This Row],[Contacted?]]=0,"",(tbl[[#This Row],[First_Contact_Timestamp]]-tbl[[#This Row],[Lead_Timestamp]])*(24*60))</f>
        <v>39.600000005448237</v>
      </c>
      <c r="H2735" s="1" t="str" cm="1">
        <f t="array" ref="H27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36" spans="1:8" x14ac:dyDescent="0.35">
      <c r="A2736" s="2">
        <v>46336.609722222223</v>
      </c>
      <c r="B2736" s="9">
        <v>46336</v>
      </c>
      <c r="C2736" s="1" t="s">
        <v>11</v>
      </c>
      <c r="D2736" s="1" t="s">
        <v>7</v>
      </c>
      <c r="E2736" s="2">
        <v>46336.62</v>
      </c>
      <c r="F2736" s="3">
        <f>IF(tbl[[#This Row],[First_Contact_Timestamp]]="",0,1)</f>
        <v>1</v>
      </c>
      <c r="G2736" s="5">
        <f>IF(tbl[[#This Row],[Contacted?]]=0,"",(tbl[[#This Row],[First_Contact_Timestamp]]-tbl[[#This Row],[Lead_Timestamp]])*(24*60))</f>
        <v>14.800000002142042</v>
      </c>
      <c r="H2736" s="1" t="str" cm="1">
        <f t="array" ref="H27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37" spans="1:8" x14ac:dyDescent="0.35">
      <c r="A2737" s="2">
        <v>46336.675694444442</v>
      </c>
      <c r="B2737" s="9">
        <v>46336</v>
      </c>
      <c r="C2737" s="1" t="s">
        <v>13</v>
      </c>
      <c r="D2737" s="1" t="s">
        <v>6</v>
      </c>
      <c r="E2737" s="2">
        <v>46336.68173611111</v>
      </c>
      <c r="F2737" s="3">
        <f>IF(tbl[[#This Row],[First_Contact_Timestamp]]="",0,1)</f>
        <v>1</v>
      </c>
      <c r="G2737" s="5">
        <f>IF(tbl[[#This Row],[Contacted?]]=0,"",(tbl[[#This Row],[First_Contact_Timestamp]]-tbl[[#This Row],[Lead_Timestamp]])*(24*60))</f>
        <v>8.7000000011175871</v>
      </c>
      <c r="H2737" s="1" t="str" cm="1">
        <f t="array" ref="H27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38" spans="1:8" x14ac:dyDescent="0.35">
      <c r="A2738" s="2">
        <v>46336.85</v>
      </c>
      <c r="B2738" s="9">
        <v>46336</v>
      </c>
      <c r="C2738" s="1" t="s">
        <v>13</v>
      </c>
      <c r="D2738" s="1" t="s">
        <v>5</v>
      </c>
      <c r="E2738" s="2">
        <v>46336.871666666673</v>
      </c>
      <c r="F2738" s="3">
        <f>IF(tbl[[#This Row],[First_Contact_Timestamp]]="",0,1)</f>
        <v>1</v>
      </c>
      <c r="G2738" s="5">
        <f>IF(tbl[[#This Row],[Contacted?]]=0,"",(tbl[[#This Row],[First_Contact_Timestamp]]-tbl[[#This Row],[Lead_Timestamp]])*(24*60))</f>
        <v>31.200000011594966</v>
      </c>
      <c r="H2738" s="1" t="str" cm="1">
        <f t="array" ref="H27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39" spans="1:8" x14ac:dyDescent="0.35">
      <c r="A2739" s="2">
        <v>46336.865972222222</v>
      </c>
      <c r="B2739" s="9">
        <v>46336</v>
      </c>
      <c r="C2739" s="1" t="s">
        <v>12</v>
      </c>
      <c r="D2739" s="1" t="s">
        <v>8</v>
      </c>
      <c r="E2739" s="2">
        <v>46336.869097222218</v>
      </c>
      <c r="F2739" s="3">
        <f>IF(tbl[[#This Row],[First_Contact_Timestamp]]="",0,1)</f>
        <v>1</v>
      </c>
      <c r="G2739" s="5">
        <f>IF(tbl[[#This Row],[Contacted?]]=0,"",(tbl[[#This Row],[First_Contact_Timestamp]]-tbl[[#This Row],[Lead_Timestamp]])*(24*60))</f>
        <v>4.4999999937135726</v>
      </c>
      <c r="H2739" s="1" t="str" cm="1">
        <f t="array" ref="H27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40" spans="1:8" x14ac:dyDescent="0.35">
      <c r="A2740" s="2">
        <v>46336.968055555553</v>
      </c>
      <c r="B2740" s="9">
        <v>46336</v>
      </c>
      <c r="C2740" s="1" t="s">
        <v>14</v>
      </c>
      <c r="D2740" s="1" t="s">
        <v>7</v>
      </c>
      <c r="E2740" s="2">
        <v>46336.97451388889</v>
      </c>
      <c r="F2740" s="3">
        <f>IF(tbl[[#This Row],[First_Contact_Timestamp]]="",0,1)</f>
        <v>1</v>
      </c>
      <c r="G2740" s="5">
        <f>IF(tbl[[#This Row],[Contacted?]]=0,"",(tbl[[#This Row],[First_Contact_Timestamp]]-tbl[[#This Row],[Lead_Timestamp]])*(24*60))</f>
        <v>9.3000000051688403</v>
      </c>
      <c r="H2740" s="1" t="str" cm="1">
        <f t="array" ref="H27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41" spans="1:8" x14ac:dyDescent="0.35">
      <c r="A2741" s="2">
        <v>46337.012499999997</v>
      </c>
      <c r="B2741" s="9">
        <v>46337</v>
      </c>
      <c r="C2741" s="1" t="s">
        <v>14</v>
      </c>
      <c r="D2741" s="1" t="s">
        <v>9</v>
      </c>
      <c r="E2741" s="2">
        <v>46337.016527777778</v>
      </c>
      <c r="F2741" s="3">
        <f>IF(tbl[[#This Row],[First_Contact_Timestamp]]="",0,1)</f>
        <v>1</v>
      </c>
      <c r="G2741" s="5">
        <f>IF(tbl[[#This Row],[Contacted?]]=0,"",(tbl[[#This Row],[First_Contact_Timestamp]]-tbl[[#This Row],[Lead_Timestamp]])*(24*60))</f>
        <v>5.8000000042375177</v>
      </c>
      <c r="H2741" s="1" t="str" cm="1">
        <f t="array" ref="H27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42" spans="1:8" x14ac:dyDescent="0.35">
      <c r="A2742" s="2">
        <v>46337.103472222218</v>
      </c>
      <c r="B2742" s="9">
        <v>46337</v>
      </c>
      <c r="C2742" s="1" t="s">
        <v>13</v>
      </c>
      <c r="D2742" s="1" t="s">
        <v>9</v>
      </c>
      <c r="E2742" s="2">
        <v>46337.107291666667</v>
      </c>
      <c r="F2742" s="3">
        <f>IF(tbl[[#This Row],[First_Contact_Timestamp]]="",0,1)</f>
        <v>1</v>
      </c>
      <c r="G2742" s="5">
        <f>IF(tbl[[#This Row],[Contacted?]]=0,"",(tbl[[#This Row],[First_Contact_Timestamp]]-tbl[[#This Row],[Lead_Timestamp]])*(24*60))</f>
        <v>5.5000000074505806</v>
      </c>
      <c r="H2742" s="1" t="str" cm="1">
        <f t="array" ref="H27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43" spans="1:8" x14ac:dyDescent="0.35">
      <c r="A2743" s="2">
        <v>46337.127083333333</v>
      </c>
      <c r="B2743" s="9">
        <v>46337</v>
      </c>
      <c r="C2743" s="1" t="s">
        <v>13</v>
      </c>
      <c r="D2743" s="1" t="s">
        <v>8</v>
      </c>
      <c r="E2743" s="2">
        <v>46337.132291666669</v>
      </c>
      <c r="F2743" s="3">
        <f>IF(tbl[[#This Row],[First_Contact_Timestamp]]="",0,1)</f>
        <v>1</v>
      </c>
      <c r="G2743" s="5">
        <f>IF(tbl[[#This Row],[Contacted?]]=0,"",(tbl[[#This Row],[First_Contact_Timestamp]]-tbl[[#This Row],[Lead_Timestamp]])*(24*60))</f>
        <v>7.5000000034924597</v>
      </c>
      <c r="H2743" s="1" t="str" cm="1">
        <f t="array" ref="H27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44" spans="1:8" x14ac:dyDescent="0.35">
      <c r="A2744" s="2">
        <v>46337.402083333327</v>
      </c>
      <c r="B2744" s="9">
        <v>46337</v>
      </c>
      <c r="C2744" s="1" t="s">
        <v>14</v>
      </c>
      <c r="D2744" s="1" t="s">
        <v>9</v>
      </c>
      <c r="E2744" s="2">
        <v>46337.404722222222</v>
      </c>
      <c r="F2744" s="3">
        <f>IF(tbl[[#This Row],[First_Contact_Timestamp]]="",0,1)</f>
        <v>1</v>
      </c>
      <c r="G2744" s="5">
        <f>IF(tbl[[#This Row],[Contacted?]]=0,"",(tbl[[#This Row],[First_Contact_Timestamp]]-tbl[[#This Row],[Lead_Timestamp]])*(24*60))</f>
        <v>3.8000000081956387</v>
      </c>
      <c r="H2744" s="1" t="str" cm="1">
        <f t="array" ref="H27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45" spans="1:8" x14ac:dyDescent="0.35">
      <c r="A2745" s="2">
        <v>46337.591666666667</v>
      </c>
      <c r="B2745" s="9">
        <v>46337</v>
      </c>
      <c r="C2745" s="1" t="s">
        <v>13</v>
      </c>
      <c r="D2745" s="1" t="s">
        <v>5</v>
      </c>
      <c r="E2745" s="2">
        <v>46337.593402777777</v>
      </c>
      <c r="F2745" s="3">
        <f>IF(tbl[[#This Row],[First_Contact_Timestamp]]="",0,1)</f>
        <v>1</v>
      </c>
      <c r="G2745" s="5">
        <f>IF(tbl[[#This Row],[Contacted?]]=0,"",(tbl[[#This Row],[First_Contact_Timestamp]]-tbl[[#This Row],[Lead_Timestamp]])*(24*60))</f>
        <v>2.4999999976716936</v>
      </c>
      <c r="H2745" s="1" t="str" cm="1">
        <f t="array" ref="H27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46" spans="1:8" x14ac:dyDescent="0.35">
      <c r="A2746" s="2">
        <v>46337.761805555558</v>
      </c>
      <c r="B2746" s="9">
        <v>46337</v>
      </c>
      <c r="C2746" s="1" t="s">
        <v>10</v>
      </c>
      <c r="D2746" s="1" t="s">
        <v>7</v>
      </c>
      <c r="E2746" s="2">
        <v>46337.768333333333</v>
      </c>
      <c r="F2746" s="3">
        <f>IF(tbl[[#This Row],[First_Contact_Timestamp]]="",0,1)</f>
        <v>1</v>
      </c>
      <c r="G2746" s="5">
        <f>IF(tbl[[#This Row],[Contacted?]]=0,"",(tbl[[#This Row],[First_Contact_Timestamp]]-tbl[[#This Row],[Lead_Timestamp]])*(24*60))</f>
        <v>9.3999999971129</v>
      </c>
      <c r="H2746" s="1" t="str" cm="1">
        <f t="array" ref="H27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47" spans="1:8" x14ac:dyDescent="0.35">
      <c r="A2747" s="2">
        <v>46337.772916666669</v>
      </c>
      <c r="B2747" s="9">
        <v>46337</v>
      </c>
      <c r="C2747" s="1" t="s">
        <v>11</v>
      </c>
      <c r="D2747" s="1" t="s">
        <v>8</v>
      </c>
      <c r="F2747" s="3">
        <f>IF(tbl[[#This Row],[First_Contact_Timestamp]]="",0,1)</f>
        <v>0</v>
      </c>
      <c r="G2747" s="5" t="str">
        <f>IF(tbl[[#This Row],[Contacted?]]=0,"",(tbl[[#This Row],[First_Contact_Timestamp]]-tbl[[#This Row],[Lead_Timestamp]])*(24*60))</f>
        <v/>
      </c>
      <c r="H2747" s="1" t="str" cm="1">
        <f t="array" ref="H27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48" spans="1:8" x14ac:dyDescent="0.35">
      <c r="A2748" s="2">
        <v>46337.945833333331</v>
      </c>
      <c r="B2748" s="9">
        <v>46337</v>
      </c>
      <c r="C2748" s="1" t="s">
        <v>12</v>
      </c>
      <c r="D2748" s="1" t="s">
        <v>8</v>
      </c>
      <c r="E2748" s="2">
        <v>46337.95416666667</v>
      </c>
      <c r="F2748" s="3">
        <f>IF(tbl[[#This Row],[First_Contact_Timestamp]]="",0,1)</f>
        <v>1</v>
      </c>
      <c r="G2748" s="5">
        <f>IF(tbl[[#This Row],[Contacted?]]=0,"",(tbl[[#This Row],[First_Contact_Timestamp]]-tbl[[#This Row],[Lead_Timestamp]])*(24*60))</f>
        <v>12.000000007683411</v>
      </c>
      <c r="H2748" s="1" t="str" cm="1">
        <f t="array" ref="H27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49" spans="1:8" x14ac:dyDescent="0.35">
      <c r="A2749" s="2">
        <v>46337.977777777778</v>
      </c>
      <c r="B2749" s="9">
        <v>46337</v>
      </c>
      <c r="C2749" s="1" t="s">
        <v>12</v>
      </c>
      <c r="D2749" s="1" t="s">
        <v>8</v>
      </c>
      <c r="E2749" s="2">
        <v>46337.984861111108</v>
      </c>
      <c r="F2749" s="3">
        <f>IF(tbl[[#This Row],[First_Contact_Timestamp]]="",0,1)</f>
        <v>1</v>
      </c>
      <c r="G2749" s="5">
        <f>IF(tbl[[#This Row],[Contacted?]]=0,"",(tbl[[#This Row],[First_Contact_Timestamp]]-tbl[[#This Row],[Lead_Timestamp]])*(24*60))</f>
        <v>10.199999995529652</v>
      </c>
      <c r="H2749" s="1" t="str" cm="1">
        <f t="array" ref="H27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50" spans="1:8" x14ac:dyDescent="0.35">
      <c r="A2750" s="2">
        <v>46338.173611111109</v>
      </c>
      <c r="B2750" s="9">
        <v>46338</v>
      </c>
      <c r="C2750" s="1" t="s">
        <v>10</v>
      </c>
      <c r="D2750" s="1" t="s">
        <v>6</v>
      </c>
      <c r="E2750" s="2">
        <v>46338.177361111113</v>
      </c>
      <c r="F2750" s="3">
        <f>IF(tbl[[#This Row],[First_Contact_Timestamp]]="",0,1)</f>
        <v>1</v>
      </c>
      <c r="G2750" s="5">
        <f>IF(tbl[[#This Row],[Contacted?]]=0,"",(tbl[[#This Row],[First_Contact_Timestamp]]-tbl[[#This Row],[Lead_Timestamp]])*(24*60))</f>
        <v>5.4000000050291419</v>
      </c>
      <c r="H2750" s="1" t="str" cm="1">
        <f t="array" ref="H27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51" spans="1:8" x14ac:dyDescent="0.35">
      <c r="A2751" s="2">
        <v>46338.790972222218</v>
      </c>
      <c r="B2751" s="9">
        <v>46338</v>
      </c>
      <c r="C2751" s="1" t="s">
        <v>12</v>
      </c>
      <c r="D2751" s="1" t="s">
        <v>5</v>
      </c>
      <c r="E2751" s="2">
        <v>46338.795347222222</v>
      </c>
      <c r="F2751" s="3">
        <f>IF(tbl[[#This Row],[First_Contact_Timestamp]]="",0,1)</f>
        <v>1</v>
      </c>
      <c r="G2751" s="5">
        <f>IF(tbl[[#This Row],[Contacted?]]=0,"",(tbl[[#This Row],[First_Contact_Timestamp]]-tbl[[#This Row],[Lead_Timestamp]])*(24*60))</f>
        <v>6.3000000058673322</v>
      </c>
      <c r="H2751" s="1" t="str" cm="1">
        <f t="array" ref="H27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52" spans="1:8" x14ac:dyDescent="0.35">
      <c r="A2752" s="2">
        <v>46338.813888888893</v>
      </c>
      <c r="B2752" s="9">
        <v>46338</v>
      </c>
      <c r="C2752" s="1" t="s">
        <v>14</v>
      </c>
      <c r="D2752" s="1" t="s">
        <v>7</v>
      </c>
      <c r="E2752" s="2">
        <v>46338.899513888893</v>
      </c>
      <c r="F2752" s="3">
        <f>IF(tbl[[#This Row],[First_Contact_Timestamp]]="",0,1)</f>
        <v>1</v>
      </c>
      <c r="G2752" s="5">
        <f>IF(tbl[[#This Row],[Contacted?]]=0,"",(tbl[[#This Row],[First_Contact_Timestamp]]-tbl[[#This Row],[Lead_Timestamp]])*(24*60))</f>
        <v>123.2999999995809</v>
      </c>
      <c r="H2752" s="1" t="str" cm="1">
        <f t="array" ref="H27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53" spans="1:8" x14ac:dyDescent="0.35">
      <c r="A2753" s="2">
        <v>46339.136111111111</v>
      </c>
      <c r="B2753" s="9">
        <v>46339</v>
      </c>
      <c r="C2753" s="1" t="s">
        <v>14</v>
      </c>
      <c r="D2753" s="1" t="s">
        <v>6</v>
      </c>
      <c r="E2753" s="2">
        <v>46339.141736111109</v>
      </c>
      <c r="F2753" s="3">
        <f>IF(tbl[[#This Row],[First_Contact_Timestamp]]="",0,1)</f>
        <v>1</v>
      </c>
      <c r="G2753" s="5">
        <f>IF(tbl[[#This Row],[Contacted?]]=0,"",(tbl[[#This Row],[First_Contact_Timestamp]]-tbl[[#This Row],[Lead_Timestamp]])*(24*60))</f>
        <v>8.0999999970663339</v>
      </c>
      <c r="H2753" s="1" t="str" cm="1">
        <f t="array" ref="H27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54" spans="1:8" x14ac:dyDescent="0.35">
      <c r="A2754" s="2">
        <v>46339.154861111107</v>
      </c>
      <c r="B2754" s="9">
        <v>46339</v>
      </c>
      <c r="C2754" s="1" t="s">
        <v>14</v>
      </c>
      <c r="D2754" s="1" t="s">
        <v>5</v>
      </c>
      <c r="E2754" s="2">
        <v>46339.162638888891</v>
      </c>
      <c r="F2754" s="3">
        <f>IF(tbl[[#This Row],[First_Contact_Timestamp]]="",0,1)</f>
        <v>1</v>
      </c>
      <c r="G2754" s="5">
        <f>IF(tbl[[#This Row],[Contacted?]]=0,"",(tbl[[#This Row],[First_Contact_Timestamp]]-tbl[[#This Row],[Lead_Timestamp]])*(24*60))</f>
        <v>11.20000000926666</v>
      </c>
      <c r="H2754" s="1" t="str" cm="1">
        <f t="array" ref="H27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55" spans="1:8" x14ac:dyDescent="0.35">
      <c r="A2755" s="2">
        <v>46339.224305555559</v>
      </c>
      <c r="B2755" s="9">
        <v>46339</v>
      </c>
      <c r="C2755" s="1" t="s">
        <v>13</v>
      </c>
      <c r="D2755" s="1" t="s">
        <v>7</v>
      </c>
      <c r="E2755" s="2">
        <v>46339.231388888889</v>
      </c>
      <c r="F2755" s="3">
        <f>IF(tbl[[#This Row],[First_Contact_Timestamp]]="",0,1)</f>
        <v>1</v>
      </c>
      <c r="G2755" s="5">
        <f>IF(tbl[[#This Row],[Contacted?]]=0,"",(tbl[[#This Row],[First_Contact_Timestamp]]-tbl[[#This Row],[Lead_Timestamp]])*(24*60))</f>
        <v>10.199999995529652</v>
      </c>
      <c r="H2755" s="1" t="str" cm="1">
        <f t="array" ref="H27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56" spans="1:8" x14ac:dyDescent="0.35">
      <c r="A2756" s="2">
        <v>46339.35833333333</v>
      </c>
      <c r="B2756" s="9">
        <v>46339</v>
      </c>
      <c r="C2756" s="1" t="s">
        <v>13</v>
      </c>
      <c r="D2756" s="1" t="s">
        <v>5</v>
      </c>
      <c r="E2756" s="2">
        <v>46339.370833333327</v>
      </c>
      <c r="F2756" s="3">
        <f>IF(tbl[[#This Row],[First_Contact_Timestamp]]="",0,1)</f>
        <v>1</v>
      </c>
      <c r="G2756" s="5">
        <f>IF(tbl[[#This Row],[Contacted?]]=0,"",(tbl[[#This Row],[First_Contact_Timestamp]]-tbl[[#This Row],[Lead_Timestamp]])*(24*60))</f>
        <v>17.999999995809048</v>
      </c>
      <c r="H2756" s="1" t="str" cm="1">
        <f t="array" ref="H27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57" spans="1:8" x14ac:dyDescent="0.35">
      <c r="A2757" s="2">
        <v>46339.404861111107</v>
      </c>
      <c r="B2757" s="9">
        <v>46339</v>
      </c>
      <c r="C2757" s="1" t="s">
        <v>12</v>
      </c>
      <c r="D2757" s="1" t="s">
        <v>7</v>
      </c>
      <c r="E2757" s="2">
        <v>46339.407430555562</v>
      </c>
      <c r="F2757" s="3">
        <f>IF(tbl[[#This Row],[First_Contact_Timestamp]]="",0,1)</f>
        <v>1</v>
      </c>
      <c r="G2757" s="5">
        <f>IF(tbl[[#This Row],[Contacted?]]=0,"",(tbl[[#This Row],[First_Contact_Timestamp]]-tbl[[#This Row],[Lead_Timestamp]])*(24*60))</f>
        <v>3.7000000162515789</v>
      </c>
      <c r="H2757" s="1" t="str" cm="1">
        <f t="array" ref="H27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58" spans="1:8" x14ac:dyDescent="0.35">
      <c r="A2758" s="2">
        <v>46339.754166666673</v>
      </c>
      <c r="B2758" s="9">
        <v>46339</v>
      </c>
      <c r="C2758" s="1" t="s">
        <v>14</v>
      </c>
      <c r="D2758" s="1" t="s">
        <v>7</v>
      </c>
      <c r="E2758" s="2">
        <v>46339.77375</v>
      </c>
      <c r="F2758" s="3">
        <f>IF(tbl[[#This Row],[First_Contact_Timestamp]]="",0,1)</f>
        <v>1</v>
      </c>
      <c r="G2758" s="5">
        <f>IF(tbl[[#This Row],[Contacted?]]=0,"",(tbl[[#This Row],[First_Contact_Timestamp]]-tbl[[#This Row],[Lead_Timestamp]])*(24*60))</f>
        <v>28.1999999913387</v>
      </c>
      <c r="H2758" s="1" t="str" cm="1">
        <f t="array" ref="H27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59" spans="1:8" x14ac:dyDescent="0.35">
      <c r="A2759" s="2">
        <v>46339.794444444437</v>
      </c>
      <c r="B2759" s="9">
        <v>46339</v>
      </c>
      <c r="C2759" s="1" t="s">
        <v>14</v>
      </c>
      <c r="D2759" s="1" t="s">
        <v>7</v>
      </c>
      <c r="E2759" s="2">
        <v>46339.823680555557</v>
      </c>
      <c r="F2759" s="3">
        <f>IF(tbl[[#This Row],[First_Contact_Timestamp]]="",0,1)</f>
        <v>1</v>
      </c>
      <c r="G2759" s="5">
        <f>IF(tbl[[#This Row],[Contacted?]]=0,"",(tbl[[#This Row],[First_Contact_Timestamp]]-tbl[[#This Row],[Lead_Timestamp]])*(24*60))</f>
        <v>42.10000001359731</v>
      </c>
      <c r="H2759" s="1" t="str" cm="1">
        <f t="array" ref="H27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60" spans="1:8" x14ac:dyDescent="0.35">
      <c r="A2760" s="2">
        <v>46340.084722222222</v>
      </c>
      <c r="B2760" s="9">
        <v>46340</v>
      </c>
      <c r="C2760" s="1" t="s">
        <v>12</v>
      </c>
      <c r="D2760" s="1" t="s">
        <v>5</v>
      </c>
      <c r="F2760" s="3">
        <f>IF(tbl[[#This Row],[First_Contact_Timestamp]]="",0,1)</f>
        <v>0</v>
      </c>
      <c r="G2760" s="5" t="str">
        <f>IF(tbl[[#This Row],[Contacted?]]=0,"",(tbl[[#This Row],[First_Contact_Timestamp]]-tbl[[#This Row],[Lead_Timestamp]])*(24*60))</f>
        <v/>
      </c>
      <c r="H2760" s="1" t="str" cm="1">
        <f t="array" ref="H27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61" spans="1:8" x14ac:dyDescent="0.35">
      <c r="A2761" s="2">
        <v>46340.13958333333</v>
      </c>
      <c r="B2761" s="9">
        <v>46340</v>
      </c>
      <c r="C2761" s="1" t="s">
        <v>13</v>
      </c>
      <c r="D2761" s="1" t="s">
        <v>5</v>
      </c>
      <c r="E2761" s="2">
        <v>46340.142361111109</v>
      </c>
      <c r="F2761" s="3">
        <f>IF(tbl[[#This Row],[First_Contact_Timestamp]]="",0,1)</f>
        <v>1</v>
      </c>
      <c r="G2761" s="5">
        <f>IF(tbl[[#This Row],[Contacted?]]=0,"",(tbl[[#This Row],[First_Contact_Timestamp]]-tbl[[#This Row],[Lead_Timestamp]])*(24*60))</f>
        <v>4.0000000025611371</v>
      </c>
      <c r="H2761" s="1" t="str" cm="1">
        <f t="array" ref="H27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62" spans="1:8" x14ac:dyDescent="0.35">
      <c r="A2762" s="2">
        <v>46340.205555555563</v>
      </c>
      <c r="B2762" s="9">
        <v>46340</v>
      </c>
      <c r="C2762" s="1" t="s">
        <v>14</v>
      </c>
      <c r="D2762" s="1" t="s">
        <v>7</v>
      </c>
      <c r="E2762" s="2">
        <v>46340.218124999999</v>
      </c>
      <c r="F2762" s="3">
        <f>IF(tbl[[#This Row],[First_Contact_Timestamp]]="",0,1)</f>
        <v>1</v>
      </c>
      <c r="G2762" s="5">
        <f>IF(tbl[[#This Row],[Contacted?]]=0,"",(tbl[[#This Row],[First_Contact_Timestamp]]-tbl[[#This Row],[Lead_Timestamp]])*(24*60))</f>
        <v>18.099999987753108</v>
      </c>
      <c r="H2762" s="1" t="str" cm="1">
        <f t="array" ref="H27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63" spans="1:8" x14ac:dyDescent="0.35">
      <c r="A2763" s="2">
        <v>46340.258333333331</v>
      </c>
      <c r="B2763" s="9">
        <v>46340</v>
      </c>
      <c r="C2763" s="1" t="s">
        <v>14</v>
      </c>
      <c r="D2763" s="1" t="s">
        <v>7</v>
      </c>
      <c r="E2763" s="2">
        <v>46340.261874999997</v>
      </c>
      <c r="F2763" s="3">
        <f>IF(tbl[[#This Row],[First_Contact_Timestamp]]="",0,1)</f>
        <v>1</v>
      </c>
      <c r="G2763" s="5">
        <f>IF(tbl[[#This Row],[Contacted?]]=0,"",(tbl[[#This Row],[First_Contact_Timestamp]]-tbl[[#This Row],[Lead_Timestamp]])*(24*60))</f>
        <v>5.0999999977648258</v>
      </c>
      <c r="H2763" s="1" t="str" cm="1">
        <f t="array" ref="H27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64" spans="1:8" x14ac:dyDescent="0.35">
      <c r="A2764" s="2">
        <v>46340.355555555558</v>
      </c>
      <c r="B2764" s="9">
        <v>46340</v>
      </c>
      <c r="C2764" s="1" t="s">
        <v>14</v>
      </c>
      <c r="D2764" s="1" t="s">
        <v>8</v>
      </c>
      <c r="E2764" s="2">
        <v>46340.360069444447</v>
      </c>
      <c r="F2764" s="3">
        <f>IF(tbl[[#This Row],[First_Contact_Timestamp]]="",0,1)</f>
        <v>1</v>
      </c>
      <c r="G2764" s="5">
        <f>IF(tbl[[#This Row],[Contacted?]]=0,"",(tbl[[#This Row],[First_Contact_Timestamp]]-tbl[[#This Row],[Lead_Timestamp]])*(24*60))</f>
        <v>6.5000000002328306</v>
      </c>
      <c r="H2764" s="1" t="str" cm="1">
        <f t="array" ref="H27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65" spans="1:8" x14ac:dyDescent="0.35">
      <c r="A2765" s="2">
        <v>46340.461111111108</v>
      </c>
      <c r="B2765" s="9">
        <v>46340</v>
      </c>
      <c r="C2765" s="1" t="s">
        <v>12</v>
      </c>
      <c r="D2765" s="1" t="s">
        <v>6</v>
      </c>
      <c r="E2765" s="2">
        <v>46340.464166666658</v>
      </c>
      <c r="F2765" s="3">
        <f>IF(tbl[[#This Row],[First_Contact_Timestamp]]="",0,1)</f>
        <v>1</v>
      </c>
      <c r="G2765" s="5">
        <f>IF(tbl[[#This Row],[Contacted?]]=0,"",(tbl[[#This Row],[First_Contact_Timestamp]]-tbl[[#This Row],[Lead_Timestamp]])*(24*60))</f>
        <v>4.3999999912921339</v>
      </c>
      <c r="H2765" s="1" t="str" cm="1">
        <f t="array" ref="H27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66" spans="1:8" x14ac:dyDescent="0.35">
      <c r="A2766" s="2">
        <v>46340.462500000001</v>
      </c>
      <c r="B2766" s="9">
        <v>46340</v>
      </c>
      <c r="C2766" s="1" t="s">
        <v>14</v>
      </c>
      <c r="D2766" s="1" t="s">
        <v>9</v>
      </c>
      <c r="E2766" s="2">
        <v>46340.464861111112</v>
      </c>
      <c r="F2766" s="3">
        <f>IF(tbl[[#This Row],[First_Contact_Timestamp]]="",0,1)</f>
        <v>1</v>
      </c>
      <c r="G2766" s="5">
        <f>IF(tbl[[#This Row],[Contacted?]]=0,"",(tbl[[#This Row],[First_Contact_Timestamp]]-tbl[[#This Row],[Lead_Timestamp]])*(24*60))</f>
        <v>3.3999999985098839</v>
      </c>
      <c r="H2766" s="1" t="str" cm="1">
        <f t="array" ref="H27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67" spans="1:8" x14ac:dyDescent="0.35">
      <c r="A2767" s="2">
        <v>46340.640277777777</v>
      </c>
      <c r="B2767" s="9">
        <v>46340</v>
      </c>
      <c r="C2767" s="1" t="s">
        <v>11</v>
      </c>
      <c r="D2767" s="1" t="s">
        <v>8</v>
      </c>
      <c r="E2767" s="2">
        <v>46340.648472222223</v>
      </c>
      <c r="F2767" s="3">
        <f>IF(tbl[[#This Row],[First_Contact_Timestamp]]="",0,1)</f>
        <v>1</v>
      </c>
      <c r="G2767" s="5">
        <f>IF(tbl[[#This Row],[Contacted?]]=0,"",(tbl[[#This Row],[First_Contact_Timestamp]]-tbl[[#This Row],[Lead_Timestamp]])*(24*60))</f>
        <v>11.800000002840534</v>
      </c>
      <c r="H2767" s="1" t="str" cm="1">
        <f t="array" ref="H27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68" spans="1:8" x14ac:dyDescent="0.35">
      <c r="A2768" s="2">
        <v>46340.797222222223</v>
      </c>
      <c r="B2768" s="9">
        <v>46340</v>
      </c>
      <c r="C2768" s="1" t="s">
        <v>14</v>
      </c>
      <c r="D2768" s="1" t="s">
        <v>6</v>
      </c>
      <c r="E2768" s="2">
        <v>46340.806180555563</v>
      </c>
      <c r="F2768" s="3">
        <f>IF(tbl[[#This Row],[First_Contact_Timestamp]]="",0,1)</f>
        <v>1</v>
      </c>
      <c r="G2768" s="5">
        <f>IF(tbl[[#This Row],[Contacted?]]=0,"",(tbl[[#This Row],[First_Contact_Timestamp]]-tbl[[#This Row],[Lead_Timestamp]])*(24*60))</f>
        <v>12.900000008521602</v>
      </c>
      <c r="H2768" s="1" t="str" cm="1">
        <f t="array" ref="H27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69" spans="1:8" x14ac:dyDescent="0.35">
      <c r="A2769" s="2">
        <v>46340.820138888892</v>
      </c>
      <c r="B2769" s="9">
        <v>46340</v>
      </c>
      <c r="C2769" s="1" t="s">
        <v>13</v>
      </c>
      <c r="D2769" s="1" t="s">
        <v>5</v>
      </c>
      <c r="E2769" s="2">
        <v>46340.826666666668</v>
      </c>
      <c r="F2769" s="3">
        <f>IF(tbl[[#This Row],[First_Contact_Timestamp]]="",0,1)</f>
        <v>1</v>
      </c>
      <c r="G2769" s="5">
        <f>IF(tbl[[#This Row],[Contacted?]]=0,"",(tbl[[#This Row],[First_Contact_Timestamp]]-tbl[[#This Row],[Lead_Timestamp]])*(24*60))</f>
        <v>9.3999999971129</v>
      </c>
      <c r="H2769" s="1" t="str" cm="1">
        <f t="array" ref="H27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70" spans="1:8" x14ac:dyDescent="0.35">
      <c r="A2770" s="2">
        <v>46341.020833333343</v>
      </c>
      <c r="B2770" s="9">
        <v>46341</v>
      </c>
      <c r="C2770" s="1" t="s">
        <v>12</v>
      </c>
      <c r="D2770" s="1" t="s">
        <v>7</v>
      </c>
      <c r="E2770" s="2">
        <v>46341.025763888887</v>
      </c>
      <c r="F2770" s="3">
        <f>IF(tbl[[#This Row],[First_Contact_Timestamp]]="",0,1)</f>
        <v>1</v>
      </c>
      <c r="G2770" s="5">
        <f>IF(tbl[[#This Row],[Contacted?]]=0,"",(tbl[[#This Row],[First_Contact_Timestamp]]-tbl[[#This Row],[Lead_Timestamp]])*(24*60))</f>
        <v>7.0999999833293259</v>
      </c>
      <c r="H2770" s="1" t="str" cm="1">
        <f t="array" ref="H27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71" spans="1:8" x14ac:dyDescent="0.35">
      <c r="A2771" s="2">
        <v>46341.223611111112</v>
      </c>
      <c r="B2771" s="9">
        <v>46341</v>
      </c>
      <c r="C2771" s="1" t="s">
        <v>11</v>
      </c>
      <c r="D2771" s="1" t="s">
        <v>5</v>
      </c>
      <c r="E2771" s="2">
        <v>46341.226805555547</v>
      </c>
      <c r="F2771" s="3">
        <f>IF(tbl[[#This Row],[First_Contact_Timestamp]]="",0,1)</f>
        <v>1</v>
      </c>
      <c r="G2771" s="5">
        <f>IF(tbl[[#This Row],[Contacted?]]=0,"",(tbl[[#This Row],[First_Contact_Timestamp]]-tbl[[#This Row],[Lead_Timestamp]])*(24*60))</f>
        <v>4.5999999856576324</v>
      </c>
      <c r="H2771" s="1" t="str" cm="1">
        <f t="array" ref="H27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72" spans="1:8" x14ac:dyDescent="0.35">
      <c r="A2772" s="2">
        <v>46342.203472222223</v>
      </c>
      <c r="B2772" s="9">
        <v>46342</v>
      </c>
      <c r="C2772" s="1" t="s">
        <v>13</v>
      </c>
      <c r="D2772" s="1" t="s">
        <v>8</v>
      </c>
      <c r="F2772" s="3">
        <f>IF(tbl[[#This Row],[First_Contact_Timestamp]]="",0,1)</f>
        <v>0</v>
      </c>
      <c r="G2772" s="5" t="str">
        <f>IF(tbl[[#This Row],[Contacted?]]=0,"",(tbl[[#This Row],[First_Contact_Timestamp]]-tbl[[#This Row],[Lead_Timestamp]])*(24*60))</f>
        <v/>
      </c>
      <c r="H2772" s="1" t="str" cm="1">
        <f t="array" ref="H27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73" spans="1:8" x14ac:dyDescent="0.35">
      <c r="A2773" s="2">
        <v>46342.788194444453</v>
      </c>
      <c r="B2773" s="9">
        <v>46342</v>
      </c>
      <c r="C2773" s="1" t="s">
        <v>12</v>
      </c>
      <c r="D2773" s="1" t="s">
        <v>7</v>
      </c>
      <c r="E2773" s="2">
        <v>46342.790277777778</v>
      </c>
      <c r="F2773" s="3">
        <f>IF(tbl[[#This Row],[First_Contact_Timestamp]]="",0,1)</f>
        <v>1</v>
      </c>
      <c r="G2773" s="5">
        <f>IF(tbl[[#This Row],[Contacted?]]=0,"",(tbl[[#This Row],[First_Contact_Timestamp]]-tbl[[#This Row],[Lead_Timestamp]])*(24*60))</f>
        <v>2.9999999888241291</v>
      </c>
      <c r="H2773" s="1" t="str" cm="1">
        <f t="array" ref="H27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74" spans="1:8" x14ac:dyDescent="0.35">
      <c r="A2774" s="2">
        <v>46343.207638888889</v>
      </c>
      <c r="B2774" s="9">
        <v>46343</v>
      </c>
      <c r="C2774" s="1" t="s">
        <v>10</v>
      </c>
      <c r="D2774" s="1" t="s">
        <v>7</v>
      </c>
      <c r="F2774" s="3">
        <f>IF(tbl[[#This Row],[First_Contact_Timestamp]]="",0,1)</f>
        <v>0</v>
      </c>
      <c r="G2774" s="5" t="str">
        <f>IF(tbl[[#This Row],[Contacted?]]=0,"",(tbl[[#This Row],[First_Contact_Timestamp]]-tbl[[#This Row],[Lead_Timestamp]])*(24*60))</f>
        <v/>
      </c>
      <c r="H2774" s="1" t="str" cm="1">
        <f t="array" ref="H27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75" spans="1:8" x14ac:dyDescent="0.35">
      <c r="A2775" s="2">
        <v>46343.251388888893</v>
      </c>
      <c r="B2775" s="9">
        <v>46343</v>
      </c>
      <c r="C2775" s="1" t="s">
        <v>11</v>
      </c>
      <c r="D2775" s="1" t="s">
        <v>9</v>
      </c>
      <c r="E2775" s="2">
        <v>46343.296527777777</v>
      </c>
      <c r="F2775" s="3">
        <f>IF(tbl[[#This Row],[First_Contact_Timestamp]]="",0,1)</f>
        <v>1</v>
      </c>
      <c r="G2775" s="5">
        <f>IF(tbl[[#This Row],[Contacted?]]=0,"",(tbl[[#This Row],[First_Contact_Timestamp]]-tbl[[#This Row],[Lead_Timestamp]])*(24*60))</f>
        <v>64.999999991850927</v>
      </c>
      <c r="H2775" s="1" t="str" cm="1">
        <f t="array" ref="H27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76" spans="1:8" x14ac:dyDescent="0.35">
      <c r="A2776" s="2">
        <v>46343.251388888893</v>
      </c>
      <c r="B2776" s="9">
        <v>46343</v>
      </c>
      <c r="C2776" s="1" t="s">
        <v>14</v>
      </c>
      <c r="D2776" s="1" t="s">
        <v>8</v>
      </c>
      <c r="E2776" s="2">
        <v>46343.309583333343</v>
      </c>
      <c r="F2776" s="3">
        <f>IF(tbl[[#This Row],[First_Contact_Timestamp]]="",0,1)</f>
        <v>1</v>
      </c>
      <c r="G2776" s="5">
        <f>IF(tbl[[#This Row],[Contacted?]]=0,"",(tbl[[#This Row],[First_Contact_Timestamp]]-tbl[[#This Row],[Lead_Timestamp]])*(24*60))</f>
        <v>83.800000007031485</v>
      </c>
      <c r="H2776" s="1" t="str" cm="1">
        <f t="array" ref="H27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77" spans="1:8" x14ac:dyDescent="0.35">
      <c r="A2777" s="2">
        <v>46343.298611111109</v>
      </c>
      <c r="B2777" s="9">
        <v>46343</v>
      </c>
      <c r="C2777" s="1" t="s">
        <v>10</v>
      </c>
      <c r="D2777" s="1" t="s">
        <v>7</v>
      </c>
      <c r="E2777" s="2">
        <v>46343.307847222219</v>
      </c>
      <c r="F2777" s="3">
        <f>IF(tbl[[#This Row],[First_Contact_Timestamp]]="",0,1)</f>
        <v>1</v>
      </c>
      <c r="G2777" s="5">
        <f>IF(tbl[[#This Row],[Contacted?]]=0,"",(tbl[[#This Row],[First_Contact_Timestamp]]-tbl[[#This Row],[Lead_Timestamp]])*(24*60))</f>
        <v>13.299999997252598</v>
      </c>
      <c r="H2777" s="1" t="str" cm="1">
        <f t="array" ref="H27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78" spans="1:8" x14ac:dyDescent="0.35">
      <c r="A2778" s="2">
        <v>46343.34097222222</v>
      </c>
      <c r="B2778" s="9">
        <v>46343</v>
      </c>
      <c r="C2778" s="1" t="s">
        <v>10</v>
      </c>
      <c r="D2778" s="1" t="s">
        <v>5</v>
      </c>
      <c r="E2778" s="2">
        <v>46343.351388888892</v>
      </c>
      <c r="F2778" s="3">
        <f>IF(tbl[[#This Row],[First_Contact_Timestamp]]="",0,1)</f>
        <v>1</v>
      </c>
      <c r="G2778" s="5">
        <f>IF(tbl[[#This Row],[Contacted?]]=0,"",(tbl[[#This Row],[First_Contact_Timestamp]]-tbl[[#This Row],[Lead_Timestamp]])*(24*60))</f>
        <v>15.000000006984919</v>
      </c>
      <c r="H2778" s="1" t="str" cm="1">
        <f t="array" ref="H27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79" spans="1:8" x14ac:dyDescent="0.35">
      <c r="A2779" s="2">
        <v>46343.438194444447</v>
      </c>
      <c r="B2779" s="9">
        <v>46343</v>
      </c>
      <c r="C2779" s="1" t="s">
        <v>13</v>
      </c>
      <c r="D2779" s="1" t="s">
        <v>6</v>
      </c>
      <c r="E2779" s="2">
        <v>46343.440694444442</v>
      </c>
      <c r="F2779" s="3">
        <f>IF(tbl[[#This Row],[First_Contact_Timestamp]]="",0,1)</f>
        <v>1</v>
      </c>
      <c r="G2779" s="5">
        <f>IF(tbl[[#This Row],[Contacted?]]=0,"",(tbl[[#This Row],[First_Contact_Timestamp]]-tbl[[#This Row],[Lead_Timestamp]])*(24*60))</f>
        <v>3.5999999928753823</v>
      </c>
      <c r="H2779" s="1" t="str" cm="1">
        <f t="array" ref="H27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80" spans="1:8" x14ac:dyDescent="0.35">
      <c r="A2780" s="2">
        <v>46343.48541666667</v>
      </c>
      <c r="B2780" s="9">
        <v>46343</v>
      </c>
      <c r="C2780" s="1" t="s">
        <v>13</v>
      </c>
      <c r="D2780" s="1" t="s">
        <v>8</v>
      </c>
      <c r="E2780" s="2">
        <v>46343.494930555556</v>
      </c>
      <c r="F2780" s="3">
        <f>IF(tbl[[#This Row],[First_Contact_Timestamp]]="",0,1)</f>
        <v>1</v>
      </c>
      <c r="G2780" s="5">
        <f>IF(tbl[[#This Row],[Contacted?]]=0,"",(tbl[[#This Row],[First_Contact_Timestamp]]-tbl[[#This Row],[Lead_Timestamp]])*(24*60))</f>
        <v>13.699999996460974</v>
      </c>
      <c r="H2780" s="1" t="str" cm="1">
        <f t="array" ref="H27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81" spans="1:8" x14ac:dyDescent="0.35">
      <c r="A2781" s="2">
        <v>46343.603472222218</v>
      </c>
      <c r="B2781" s="9">
        <v>46343</v>
      </c>
      <c r="C2781" s="1" t="s">
        <v>13</v>
      </c>
      <c r="D2781" s="1" t="s">
        <v>7</v>
      </c>
      <c r="E2781" s="2">
        <v>46343.615763888891</v>
      </c>
      <c r="F2781" s="3">
        <f>IF(tbl[[#This Row],[First_Contact_Timestamp]]="",0,1)</f>
        <v>1</v>
      </c>
      <c r="G2781" s="5">
        <f>IF(tbl[[#This Row],[Contacted?]]=0,"",(tbl[[#This Row],[First_Contact_Timestamp]]-tbl[[#This Row],[Lead_Timestamp]])*(24*60))</f>
        <v>17.70000000949949</v>
      </c>
      <c r="H2781" s="1" t="str" cm="1">
        <f t="array" ref="H27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82" spans="1:8" x14ac:dyDescent="0.35">
      <c r="A2782" s="2">
        <v>46343.688194444447</v>
      </c>
      <c r="B2782" s="9">
        <v>46343</v>
      </c>
      <c r="C2782" s="1" t="s">
        <v>10</v>
      </c>
      <c r="D2782" s="1" t="s">
        <v>9</v>
      </c>
      <c r="E2782" s="2">
        <v>46343.691736111112</v>
      </c>
      <c r="F2782" s="3">
        <f>IF(tbl[[#This Row],[First_Contact_Timestamp]]="",0,1)</f>
        <v>1</v>
      </c>
      <c r="G2782" s="5">
        <f>IF(tbl[[#This Row],[Contacted?]]=0,"",(tbl[[#This Row],[First_Contact_Timestamp]]-tbl[[#This Row],[Lead_Timestamp]])*(24*60))</f>
        <v>5.0999999977648258</v>
      </c>
      <c r="H2782" s="1" t="str" cm="1">
        <f t="array" ref="H27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83" spans="1:8" x14ac:dyDescent="0.35">
      <c r="A2783" s="2">
        <v>46343.793749999997</v>
      </c>
      <c r="B2783" s="9">
        <v>46343</v>
      </c>
      <c r="C2783" s="1" t="s">
        <v>11</v>
      </c>
      <c r="D2783" s="1" t="s">
        <v>9</v>
      </c>
      <c r="E2783" s="2">
        <v>46343.816111111111</v>
      </c>
      <c r="F2783" s="3">
        <f>IF(tbl[[#This Row],[First_Contact_Timestamp]]="",0,1)</f>
        <v>1</v>
      </c>
      <c r="G2783" s="5">
        <f>IF(tbl[[#This Row],[Contacted?]]=0,"",(tbl[[#This Row],[First_Contact_Timestamp]]-tbl[[#This Row],[Lead_Timestamp]])*(24*60))</f>
        <v>32.200000004377216</v>
      </c>
      <c r="H2783" s="1" t="str" cm="1">
        <f t="array" ref="H27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84" spans="1:8" x14ac:dyDescent="0.35">
      <c r="A2784" s="2">
        <v>46343.909722222219</v>
      </c>
      <c r="B2784" s="9">
        <v>46343</v>
      </c>
      <c r="C2784" s="1" t="s">
        <v>10</v>
      </c>
      <c r="D2784" s="1" t="s">
        <v>6</v>
      </c>
      <c r="F2784" s="3">
        <f>IF(tbl[[#This Row],[First_Contact_Timestamp]]="",0,1)</f>
        <v>0</v>
      </c>
      <c r="G2784" s="5" t="str">
        <f>IF(tbl[[#This Row],[Contacted?]]=0,"",(tbl[[#This Row],[First_Contact_Timestamp]]-tbl[[#This Row],[Lead_Timestamp]])*(24*60))</f>
        <v/>
      </c>
      <c r="H2784" s="1" t="str" cm="1">
        <f t="array" ref="H27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85" spans="1:8" x14ac:dyDescent="0.35">
      <c r="A2785" s="2">
        <v>46344.063888888893</v>
      </c>
      <c r="B2785" s="9">
        <v>46344</v>
      </c>
      <c r="C2785" s="1" t="s">
        <v>14</v>
      </c>
      <c r="D2785" s="1" t="s">
        <v>7</v>
      </c>
      <c r="E2785" s="2">
        <v>46344.152083333327</v>
      </c>
      <c r="F2785" s="3">
        <f>IF(tbl[[#This Row],[First_Contact_Timestamp]]="",0,1)</f>
        <v>1</v>
      </c>
      <c r="G2785" s="5">
        <f>IF(tbl[[#This Row],[Contacted?]]=0,"",(tbl[[#This Row],[First_Contact_Timestamp]]-tbl[[#This Row],[Lead_Timestamp]])*(24*60))</f>
        <v>126.99999998440035</v>
      </c>
      <c r="H2785" s="1" t="str" cm="1">
        <f t="array" ref="H27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786" spans="1:8" x14ac:dyDescent="0.35">
      <c r="A2786" s="2">
        <v>46344.111805555563</v>
      </c>
      <c r="B2786" s="9">
        <v>46344</v>
      </c>
      <c r="C2786" s="1" t="s">
        <v>13</v>
      </c>
      <c r="D2786" s="1" t="s">
        <v>8</v>
      </c>
      <c r="E2786" s="2">
        <v>46344.12</v>
      </c>
      <c r="F2786" s="3">
        <f>IF(tbl[[#This Row],[First_Contact_Timestamp]]="",0,1)</f>
        <v>1</v>
      </c>
      <c r="G2786" s="5">
        <f>IF(tbl[[#This Row],[Contacted?]]=0,"",(tbl[[#This Row],[First_Contact_Timestamp]]-tbl[[#This Row],[Lead_Timestamp]])*(24*60))</f>
        <v>11.799999992363155</v>
      </c>
      <c r="H2786" s="1" t="str" cm="1">
        <f t="array" ref="H27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787" spans="1:8" x14ac:dyDescent="0.35">
      <c r="A2787" s="2">
        <v>46344.166666666657</v>
      </c>
      <c r="B2787" s="9">
        <v>46344</v>
      </c>
      <c r="C2787" s="1" t="s">
        <v>13</v>
      </c>
      <c r="D2787" s="1" t="s">
        <v>9</v>
      </c>
      <c r="F2787" s="3">
        <f>IF(tbl[[#This Row],[First_Contact_Timestamp]]="",0,1)</f>
        <v>0</v>
      </c>
      <c r="G2787" s="5" t="str">
        <f>IF(tbl[[#This Row],[Contacted?]]=0,"",(tbl[[#This Row],[First_Contact_Timestamp]]-tbl[[#This Row],[Lead_Timestamp]])*(24*60))</f>
        <v/>
      </c>
      <c r="H2787" s="1" t="str" cm="1">
        <f t="array" ref="H27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88" spans="1:8" x14ac:dyDescent="0.35">
      <c r="A2788" s="2">
        <v>46344.456250000003</v>
      </c>
      <c r="B2788" s="9">
        <v>46344</v>
      </c>
      <c r="C2788" s="1" t="s">
        <v>12</v>
      </c>
      <c r="D2788" s="1" t="s">
        <v>8</v>
      </c>
      <c r="E2788" s="2">
        <v>46344.461527777778</v>
      </c>
      <c r="F2788" s="3">
        <f>IF(tbl[[#This Row],[First_Contact_Timestamp]]="",0,1)</f>
        <v>1</v>
      </c>
      <c r="G2788" s="5">
        <f>IF(tbl[[#This Row],[Contacted?]]=0,"",(tbl[[#This Row],[First_Contact_Timestamp]]-tbl[[#This Row],[Lead_Timestamp]])*(24*60))</f>
        <v>7.5999999954365194</v>
      </c>
      <c r="H2788" s="1" t="str" cm="1">
        <f t="array" ref="H27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89" spans="1:8" x14ac:dyDescent="0.35">
      <c r="A2789" s="2">
        <v>46344.510416666657</v>
      </c>
      <c r="B2789" s="9">
        <v>46344</v>
      </c>
      <c r="C2789" s="1" t="s">
        <v>13</v>
      </c>
      <c r="D2789" s="1" t="s">
        <v>5</v>
      </c>
      <c r="E2789" s="2">
        <v>46344.514097222222</v>
      </c>
      <c r="F2789" s="3">
        <f>IF(tbl[[#This Row],[First_Contact_Timestamp]]="",0,1)</f>
        <v>1</v>
      </c>
      <c r="G2789" s="5">
        <f>IF(tbl[[#This Row],[Contacted?]]=0,"",(tbl[[#This Row],[First_Contact_Timestamp]]-tbl[[#This Row],[Lead_Timestamp]])*(24*60))</f>
        <v>5.3000000130850822</v>
      </c>
      <c r="H2789" s="1" t="str" cm="1">
        <f t="array" ref="H27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0" spans="1:8" x14ac:dyDescent="0.35">
      <c r="A2790" s="2">
        <v>46344.73333333333</v>
      </c>
      <c r="B2790" s="9">
        <v>46344</v>
      </c>
      <c r="C2790" s="1" t="s">
        <v>11</v>
      </c>
      <c r="D2790" s="1" t="s">
        <v>6</v>
      </c>
      <c r="E2790" s="2">
        <v>46344.769513888888</v>
      </c>
      <c r="F2790" s="3">
        <f>IF(tbl[[#This Row],[First_Contact_Timestamp]]="",0,1)</f>
        <v>1</v>
      </c>
      <c r="G2790" s="5">
        <f>IF(tbl[[#This Row],[Contacted?]]=0,"",(tbl[[#This Row],[First_Contact_Timestamp]]-tbl[[#This Row],[Lead_Timestamp]])*(24*60))</f>
        <v>52.100000004284084</v>
      </c>
      <c r="H2790" s="1" t="str" cm="1">
        <f t="array" ref="H27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91" spans="1:8" x14ac:dyDescent="0.35">
      <c r="A2791" s="2">
        <v>46344.754861111112</v>
      </c>
      <c r="B2791" s="9">
        <v>46344</v>
      </c>
      <c r="C2791" s="1" t="s">
        <v>13</v>
      </c>
      <c r="D2791" s="1" t="s">
        <v>5</v>
      </c>
      <c r="E2791" s="2">
        <v>46344.757430555554</v>
      </c>
      <c r="F2791" s="3">
        <f>IF(tbl[[#This Row],[First_Contact_Timestamp]]="",0,1)</f>
        <v>1</v>
      </c>
      <c r="G2791" s="5">
        <f>IF(tbl[[#This Row],[Contacted?]]=0,"",(tbl[[#This Row],[First_Contact_Timestamp]]-tbl[[#This Row],[Lead_Timestamp]])*(24*60))</f>
        <v>3.699999995296821</v>
      </c>
      <c r="H2791" s="1" t="str" cm="1">
        <f t="array" ref="H27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792" spans="1:8" x14ac:dyDescent="0.35">
      <c r="A2792" s="2">
        <v>46344.763194444437</v>
      </c>
      <c r="B2792" s="9">
        <v>46344</v>
      </c>
      <c r="C2792" s="1" t="s">
        <v>13</v>
      </c>
      <c r="D2792" s="1" t="s">
        <v>6</v>
      </c>
      <c r="E2792" s="2">
        <v>46344.767569444448</v>
      </c>
      <c r="F2792" s="3">
        <f>IF(tbl[[#This Row],[First_Contact_Timestamp]]="",0,1)</f>
        <v>1</v>
      </c>
      <c r="G2792" s="5">
        <f>IF(tbl[[#This Row],[Contacted?]]=0,"",(tbl[[#This Row],[First_Contact_Timestamp]]-tbl[[#This Row],[Lead_Timestamp]])*(24*60))</f>
        <v>6.3000000163447112</v>
      </c>
      <c r="H2792" s="1" t="str" cm="1">
        <f t="array" ref="H27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3" spans="1:8" x14ac:dyDescent="0.35">
      <c r="A2793" s="2">
        <v>46344.9</v>
      </c>
      <c r="B2793" s="9">
        <v>46344</v>
      </c>
      <c r="C2793" s="1" t="s">
        <v>10</v>
      </c>
      <c r="D2793" s="1" t="s">
        <v>9</v>
      </c>
      <c r="E2793" s="2">
        <v>46344.931458333333</v>
      </c>
      <c r="F2793" s="3">
        <f>IF(tbl[[#This Row],[First_Contact_Timestamp]]="",0,1)</f>
        <v>1</v>
      </c>
      <c r="G2793" s="5">
        <f>IF(tbl[[#This Row],[Contacted?]]=0,"",(tbl[[#This Row],[First_Contact_Timestamp]]-tbl[[#This Row],[Lead_Timestamp]])*(24*60))</f>
        <v>45.299999996786937</v>
      </c>
      <c r="H2793" s="1" t="str" cm="1">
        <f t="array" ref="H27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794" spans="1:8" x14ac:dyDescent="0.35">
      <c r="A2794" s="2">
        <v>46345.015972222223</v>
      </c>
      <c r="B2794" s="9">
        <v>46345</v>
      </c>
      <c r="C2794" s="1" t="s">
        <v>10</v>
      </c>
      <c r="D2794" s="1" t="s">
        <v>8</v>
      </c>
      <c r="E2794" s="2">
        <v>46345.022361111107</v>
      </c>
      <c r="F2794" s="3">
        <f>IF(tbl[[#This Row],[First_Contact_Timestamp]]="",0,1)</f>
        <v>1</v>
      </c>
      <c r="G2794" s="5">
        <f>IF(tbl[[#This Row],[Contacted?]]=0,"",(tbl[[#This Row],[First_Contact_Timestamp]]-tbl[[#This Row],[Lead_Timestamp]])*(24*60))</f>
        <v>9.1999999922700226</v>
      </c>
      <c r="H2794" s="1" t="str" cm="1">
        <f t="array" ref="H27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5" spans="1:8" x14ac:dyDescent="0.35">
      <c r="A2795" s="2">
        <v>46345.022222222222</v>
      </c>
      <c r="B2795" s="9">
        <v>46345</v>
      </c>
      <c r="C2795" s="1" t="s">
        <v>10</v>
      </c>
      <c r="D2795" s="1" t="s">
        <v>9</v>
      </c>
      <c r="E2795" s="2">
        <v>46345.035000000003</v>
      </c>
      <c r="F2795" s="3">
        <f>IF(tbl[[#This Row],[First_Contact_Timestamp]]="",0,1)</f>
        <v>1</v>
      </c>
      <c r="G2795" s="5">
        <f>IF(tbl[[#This Row],[Contacted?]]=0,"",(tbl[[#This Row],[First_Contact_Timestamp]]-tbl[[#This Row],[Lead_Timestamp]])*(24*60))</f>
        <v>18.400000005494803</v>
      </c>
      <c r="H2795" s="1" t="str" cm="1">
        <f t="array" ref="H27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796" spans="1:8" x14ac:dyDescent="0.35">
      <c r="A2796" s="2">
        <v>46345.06527777778</v>
      </c>
      <c r="B2796" s="9">
        <v>46345</v>
      </c>
      <c r="C2796" s="1" t="s">
        <v>14</v>
      </c>
      <c r="D2796" s="1" t="s">
        <v>7</v>
      </c>
      <c r="F2796" s="3">
        <f>IF(tbl[[#This Row],[First_Contact_Timestamp]]="",0,1)</f>
        <v>0</v>
      </c>
      <c r="G2796" s="5" t="str">
        <f>IF(tbl[[#This Row],[Contacted?]]=0,"",(tbl[[#This Row],[First_Contact_Timestamp]]-tbl[[#This Row],[Lead_Timestamp]])*(24*60))</f>
        <v/>
      </c>
      <c r="H2796" s="1" t="str" cm="1">
        <f t="array" ref="H27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797" spans="1:8" x14ac:dyDescent="0.35">
      <c r="A2797" s="2">
        <v>46345.193749999999</v>
      </c>
      <c r="B2797" s="9">
        <v>46345</v>
      </c>
      <c r="C2797" s="1" t="s">
        <v>14</v>
      </c>
      <c r="D2797" s="1" t="s">
        <v>6</v>
      </c>
      <c r="E2797" s="2">
        <v>46345.198958333327</v>
      </c>
      <c r="F2797" s="3">
        <f>IF(tbl[[#This Row],[First_Contact_Timestamp]]="",0,1)</f>
        <v>1</v>
      </c>
      <c r="G2797" s="5">
        <f>IF(tbl[[#This Row],[Contacted?]]=0,"",(tbl[[#This Row],[First_Contact_Timestamp]]-tbl[[#This Row],[Lead_Timestamp]])*(24*60))</f>
        <v>7.4999999930150807</v>
      </c>
      <c r="H2797" s="1" t="str" cm="1">
        <f t="array" ref="H27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8" spans="1:8" x14ac:dyDescent="0.35">
      <c r="A2798" s="2">
        <v>46345.289583333331</v>
      </c>
      <c r="B2798" s="9">
        <v>46345</v>
      </c>
      <c r="C2798" s="1" t="s">
        <v>13</v>
      </c>
      <c r="D2798" s="1" t="s">
        <v>9</v>
      </c>
      <c r="E2798" s="2">
        <v>46345.29409722222</v>
      </c>
      <c r="F2798" s="3">
        <f>IF(tbl[[#This Row],[First_Contact_Timestamp]]="",0,1)</f>
        <v>1</v>
      </c>
      <c r="G2798" s="5">
        <f>IF(tbl[[#This Row],[Contacted?]]=0,"",(tbl[[#This Row],[First_Contact_Timestamp]]-tbl[[#This Row],[Lead_Timestamp]])*(24*60))</f>
        <v>6.5000000002328306</v>
      </c>
      <c r="H2798" s="1" t="str" cm="1">
        <f t="array" ref="H27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799" spans="1:8" x14ac:dyDescent="0.35">
      <c r="A2799" s="2">
        <v>46345.484027777777</v>
      </c>
      <c r="B2799" s="9">
        <v>46345</v>
      </c>
      <c r="C2799" s="1" t="s">
        <v>14</v>
      </c>
      <c r="D2799" s="1" t="s">
        <v>5</v>
      </c>
      <c r="E2799" s="2">
        <v>46345.487708333327</v>
      </c>
      <c r="F2799" s="3">
        <f>IF(tbl[[#This Row],[First_Contact_Timestamp]]="",0,1)</f>
        <v>1</v>
      </c>
      <c r="G2799" s="5">
        <f>IF(tbl[[#This Row],[Contacted?]]=0,"",(tbl[[#This Row],[First_Contact_Timestamp]]-tbl[[#This Row],[Lead_Timestamp]])*(24*60))</f>
        <v>5.2999999921303242</v>
      </c>
      <c r="H2799" s="1" t="str" cm="1">
        <f t="array" ref="H27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00" spans="1:8" x14ac:dyDescent="0.35">
      <c r="A2800" s="2">
        <v>46345.496527777781</v>
      </c>
      <c r="B2800" s="9">
        <v>46345</v>
      </c>
      <c r="C2800" s="1" t="s">
        <v>14</v>
      </c>
      <c r="D2800" s="1" t="s">
        <v>6</v>
      </c>
      <c r="F2800" s="3">
        <f>IF(tbl[[#This Row],[First_Contact_Timestamp]]="",0,1)</f>
        <v>0</v>
      </c>
      <c r="G2800" s="5" t="str">
        <f>IF(tbl[[#This Row],[Contacted?]]=0,"",(tbl[[#This Row],[First_Contact_Timestamp]]-tbl[[#This Row],[Lead_Timestamp]])*(24*60))</f>
        <v/>
      </c>
      <c r="H2800" s="1" t="str" cm="1">
        <f t="array" ref="H28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01" spans="1:8" x14ac:dyDescent="0.35">
      <c r="A2801" s="2">
        <v>46345.49722222222</v>
      </c>
      <c r="B2801" s="9">
        <v>46345</v>
      </c>
      <c r="C2801" s="1" t="s">
        <v>13</v>
      </c>
      <c r="D2801" s="1" t="s">
        <v>6</v>
      </c>
      <c r="E2801" s="2">
        <v>46345.501250000001</v>
      </c>
      <c r="F2801" s="3">
        <f>IF(tbl[[#This Row],[First_Contact_Timestamp]]="",0,1)</f>
        <v>1</v>
      </c>
      <c r="G2801" s="5">
        <f>IF(tbl[[#This Row],[Contacted?]]=0,"",(tbl[[#This Row],[First_Contact_Timestamp]]-tbl[[#This Row],[Lead_Timestamp]])*(24*60))</f>
        <v>5.8000000042375177</v>
      </c>
      <c r="H2801" s="1" t="str" cm="1">
        <f t="array" ref="H28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02" spans="1:8" x14ac:dyDescent="0.35">
      <c r="A2802" s="2">
        <v>46345.650694444441</v>
      </c>
      <c r="B2802" s="9">
        <v>46345</v>
      </c>
      <c r="C2802" s="1" t="s">
        <v>10</v>
      </c>
      <c r="D2802" s="1" t="s">
        <v>5</v>
      </c>
      <c r="E2802" s="2">
        <v>46345.653680555559</v>
      </c>
      <c r="F2802" s="3">
        <f>IF(tbl[[#This Row],[First_Contact_Timestamp]]="",0,1)</f>
        <v>1</v>
      </c>
      <c r="G2802" s="5">
        <f>IF(tbl[[#This Row],[Contacted?]]=0,"",(tbl[[#This Row],[First_Contact_Timestamp]]-tbl[[#This Row],[Lead_Timestamp]])*(24*60))</f>
        <v>4.3000000098254532</v>
      </c>
      <c r="H2802" s="1" t="str" cm="1">
        <f t="array" ref="H28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03" spans="1:8" x14ac:dyDescent="0.35">
      <c r="A2803" s="2">
        <v>46345.670138888891</v>
      </c>
      <c r="B2803" s="9">
        <v>46345</v>
      </c>
      <c r="C2803" s="1" t="s">
        <v>14</v>
      </c>
      <c r="D2803" s="1" t="s">
        <v>7</v>
      </c>
      <c r="F2803" s="3">
        <f>IF(tbl[[#This Row],[First_Contact_Timestamp]]="",0,1)</f>
        <v>0</v>
      </c>
      <c r="G2803" s="5" t="str">
        <f>IF(tbl[[#This Row],[Contacted?]]=0,"",(tbl[[#This Row],[First_Contact_Timestamp]]-tbl[[#This Row],[Lead_Timestamp]])*(24*60))</f>
        <v/>
      </c>
      <c r="H2803" s="1" t="str" cm="1">
        <f t="array" ref="H28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04" spans="1:8" x14ac:dyDescent="0.35">
      <c r="A2804" s="2">
        <v>46345.956944444442</v>
      </c>
      <c r="B2804" s="9">
        <v>46345</v>
      </c>
      <c r="C2804" s="1" t="s">
        <v>13</v>
      </c>
      <c r="D2804" s="1" t="s">
        <v>8</v>
      </c>
      <c r="E2804" s="2">
        <v>46345.961527777778</v>
      </c>
      <c r="F2804" s="3">
        <f>IF(tbl[[#This Row],[First_Contact_Timestamp]]="",0,1)</f>
        <v>1</v>
      </c>
      <c r="G2804" s="5">
        <f>IF(tbl[[#This Row],[Contacted?]]=0,"",(tbl[[#This Row],[First_Contact_Timestamp]]-tbl[[#This Row],[Lead_Timestamp]])*(24*60))</f>
        <v>6.6000000026542693</v>
      </c>
      <c r="H2804" s="1" t="str" cm="1">
        <f t="array" ref="H28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05" spans="1:8" x14ac:dyDescent="0.35">
      <c r="A2805" s="2">
        <v>46345.977777777778</v>
      </c>
      <c r="B2805" s="9">
        <v>46345</v>
      </c>
      <c r="C2805" s="1" t="s">
        <v>12</v>
      </c>
      <c r="D2805" s="1" t="s">
        <v>8</v>
      </c>
      <c r="E2805" s="2">
        <v>46345.989305555559</v>
      </c>
      <c r="F2805" s="3">
        <f>IF(tbl[[#This Row],[First_Contact_Timestamp]]="",0,1)</f>
        <v>1</v>
      </c>
      <c r="G2805" s="5">
        <f>IF(tbl[[#This Row],[Contacted?]]=0,"",(tbl[[#This Row],[First_Contact_Timestamp]]-tbl[[#This Row],[Lead_Timestamp]])*(24*60))</f>
        <v>16.600000003818423</v>
      </c>
      <c r="H2805" s="1" t="str" cm="1">
        <f t="array" ref="H28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06" spans="1:8" x14ac:dyDescent="0.35">
      <c r="A2806" s="2">
        <v>46345.990972222222</v>
      </c>
      <c r="B2806" s="9">
        <v>46345</v>
      </c>
      <c r="C2806" s="1" t="s">
        <v>13</v>
      </c>
      <c r="D2806" s="1" t="s">
        <v>8</v>
      </c>
      <c r="E2806" s="2">
        <v>46345.998263888891</v>
      </c>
      <c r="F2806" s="3">
        <f>IF(tbl[[#This Row],[First_Contact_Timestamp]]="",0,1)</f>
        <v>1</v>
      </c>
      <c r="G2806" s="5">
        <f>IF(tbl[[#This Row],[Contacted?]]=0,"",(tbl[[#This Row],[First_Contact_Timestamp]]-tbl[[#This Row],[Lead_Timestamp]])*(24*60))</f>
        <v>10.500000002793968</v>
      </c>
      <c r="H2806" s="1" t="str" cm="1">
        <f t="array" ref="H28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07" spans="1:8" x14ac:dyDescent="0.35">
      <c r="A2807" s="2">
        <v>46346.130555555559</v>
      </c>
      <c r="B2807" s="9">
        <v>46346</v>
      </c>
      <c r="C2807" s="1" t="s">
        <v>11</v>
      </c>
      <c r="D2807" s="1" t="s">
        <v>5</v>
      </c>
      <c r="E2807" s="2">
        <v>46346.133888888893</v>
      </c>
      <c r="F2807" s="3">
        <f>IF(tbl[[#This Row],[First_Contact_Timestamp]]="",0,1)</f>
        <v>1</v>
      </c>
      <c r="G2807" s="5">
        <f>IF(tbl[[#This Row],[Contacted?]]=0,"",(tbl[[#This Row],[First_Contact_Timestamp]]-tbl[[#This Row],[Lead_Timestamp]])*(24*60))</f>
        <v>4.8000000009778887</v>
      </c>
      <c r="H2807" s="1" t="str" cm="1">
        <f t="array" ref="H28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08" spans="1:8" x14ac:dyDescent="0.35">
      <c r="A2808" s="2">
        <v>46346.188194444447</v>
      </c>
      <c r="B2808" s="9">
        <v>46346</v>
      </c>
      <c r="C2808" s="1" t="s">
        <v>14</v>
      </c>
      <c r="D2808" s="1" t="s">
        <v>6</v>
      </c>
      <c r="E2808" s="2">
        <v>46346.208333333343</v>
      </c>
      <c r="F2808" s="3">
        <f>IF(tbl[[#This Row],[First_Contact_Timestamp]]="",0,1)</f>
        <v>1</v>
      </c>
      <c r="G2808" s="5">
        <f>IF(tbl[[#This Row],[Contacted?]]=0,"",(tbl[[#This Row],[First_Contact_Timestamp]]-tbl[[#This Row],[Lead_Timestamp]])*(24*60))</f>
        <v>29.00000001071021</v>
      </c>
      <c r="H2808" s="1" t="str" cm="1">
        <f t="array" ref="H28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09" spans="1:8" x14ac:dyDescent="0.35">
      <c r="A2809" s="2">
        <v>46346.213888888888</v>
      </c>
      <c r="B2809" s="9">
        <v>46346</v>
      </c>
      <c r="C2809" s="1" t="s">
        <v>10</v>
      </c>
      <c r="D2809" s="1" t="s">
        <v>7</v>
      </c>
      <c r="E2809" s="2">
        <v>46346.221041666657</v>
      </c>
      <c r="F2809" s="3">
        <f>IF(tbl[[#This Row],[First_Contact_Timestamp]]="",0,1)</f>
        <v>1</v>
      </c>
      <c r="G2809" s="5">
        <f>IF(tbl[[#This Row],[Contacted?]]=0,"",(tbl[[#This Row],[First_Contact_Timestamp]]-tbl[[#This Row],[Lead_Timestamp]])*(24*60))</f>
        <v>10.299999987473711</v>
      </c>
      <c r="H2809" s="1" t="str" cm="1">
        <f t="array" ref="H28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10" spans="1:8" x14ac:dyDescent="0.35">
      <c r="A2810" s="2">
        <v>46346.234027777777</v>
      </c>
      <c r="B2810" s="9">
        <v>46346</v>
      </c>
      <c r="C2810" s="1" t="s">
        <v>11</v>
      </c>
      <c r="D2810" s="1" t="s">
        <v>8</v>
      </c>
      <c r="E2810" s="2">
        <v>46346.243819444448</v>
      </c>
      <c r="F2810" s="3">
        <f>IF(tbl[[#This Row],[First_Contact_Timestamp]]="",0,1)</f>
        <v>1</v>
      </c>
      <c r="G2810" s="5">
        <f>IF(tbl[[#This Row],[Contacted?]]=0,"",(tbl[[#This Row],[First_Contact_Timestamp]]-tbl[[#This Row],[Lead_Timestamp]])*(24*60))</f>
        <v>14.100000006146729</v>
      </c>
      <c r="H2810" s="1" t="str" cm="1">
        <f t="array" ref="H28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11" spans="1:8" x14ac:dyDescent="0.35">
      <c r="A2811" s="2">
        <v>46346.279861111107</v>
      </c>
      <c r="B2811" s="9">
        <v>46346</v>
      </c>
      <c r="C2811" s="1" t="s">
        <v>13</v>
      </c>
      <c r="D2811" s="1" t="s">
        <v>9</v>
      </c>
      <c r="E2811" s="2">
        <v>46346.286805555559</v>
      </c>
      <c r="F2811" s="3">
        <f>IF(tbl[[#This Row],[First_Contact_Timestamp]]="",0,1)</f>
        <v>1</v>
      </c>
      <c r="G2811" s="5">
        <f>IF(tbl[[#This Row],[Contacted?]]=0,"",(tbl[[#This Row],[First_Contact_Timestamp]]-tbl[[#This Row],[Lead_Timestamp]])*(24*60))</f>
        <v>10.000000011641532</v>
      </c>
      <c r="H2811" s="1" t="str" cm="1">
        <f t="array" ref="H28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12" spans="1:8" x14ac:dyDescent="0.35">
      <c r="A2812" s="2">
        <v>46346.361805555563</v>
      </c>
      <c r="B2812" s="9">
        <v>46346</v>
      </c>
      <c r="C2812" s="1" t="s">
        <v>11</v>
      </c>
      <c r="D2812" s="1" t="s">
        <v>8</v>
      </c>
      <c r="E2812" s="2">
        <v>46346.365416666667</v>
      </c>
      <c r="F2812" s="3">
        <f>IF(tbl[[#This Row],[First_Contact_Timestamp]]="",0,1)</f>
        <v>1</v>
      </c>
      <c r="G2812" s="5">
        <f>IF(tbl[[#This Row],[Contacted?]]=0,"",(tbl[[#This Row],[First_Contact_Timestamp]]-tbl[[#This Row],[Lead_Timestamp]])*(24*60))</f>
        <v>5.1999999897088856</v>
      </c>
      <c r="H2812" s="1" t="str" cm="1">
        <f t="array" ref="H28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13" spans="1:8" x14ac:dyDescent="0.35">
      <c r="A2813" s="2">
        <v>46346.479166666657</v>
      </c>
      <c r="B2813" s="9">
        <v>46346</v>
      </c>
      <c r="C2813" s="1" t="s">
        <v>13</v>
      </c>
      <c r="D2813" s="1" t="s">
        <v>6</v>
      </c>
      <c r="E2813" s="2">
        <v>46346.485763888893</v>
      </c>
      <c r="F2813" s="3">
        <f>IF(tbl[[#This Row],[First_Contact_Timestamp]]="",0,1)</f>
        <v>1</v>
      </c>
      <c r="G2813" s="5">
        <f>IF(tbl[[#This Row],[Contacted?]]=0,"",(tbl[[#This Row],[First_Contact_Timestamp]]-tbl[[#This Row],[Lead_Timestamp]])*(24*60))</f>
        <v>9.5000000204890966</v>
      </c>
      <c r="H2813" s="1" t="str" cm="1">
        <f t="array" ref="H28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14" spans="1:8" x14ac:dyDescent="0.35">
      <c r="A2814" s="2">
        <v>46346.552083333343</v>
      </c>
      <c r="B2814" s="9">
        <v>46346</v>
      </c>
      <c r="C2814" s="1" t="s">
        <v>10</v>
      </c>
      <c r="D2814" s="1" t="s">
        <v>7</v>
      </c>
      <c r="E2814" s="2">
        <v>46346.554930555547</v>
      </c>
      <c r="F2814" s="3">
        <f>IF(tbl[[#This Row],[First_Contact_Timestamp]]="",0,1)</f>
        <v>1</v>
      </c>
      <c r="G2814" s="5">
        <f>IF(tbl[[#This Row],[Contacted?]]=0,"",(tbl[[#This Row],[First_Contact_Timestamp]]-tbl[[#This Row],[Lead_Timestamp]])*(24*60))</f>
        <v>4.0999999735504389</v>
      </c>
      <c r="H2814" s="1" t="str" cm="1">
        <f t="array" ref="H28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15" spans="1:8" x14ac:dyDescent="0.35">
      <c r="A2815" s="2">
        <v>46346.654166666667</v>
      </c>
      <c r="B2815" s="9">
        <v>46346</v>
      </c>
      <c r="C2815" s="1" t="s">
        <v>12</v>
      </c>
      <c r="D2815" s="1" t="s">
        <v>5</v>
      </c>
      <c r="E2815" s="2">
        <v>46346.660833333342</v>
      </c>
      <c r="F2815" s="3">
        <f>IF(tbl[[#This Row],[First_Contact_Timestamp]]="",0,1)</f>
        <v>1</v>
      </c>
      <c r="G2815" s="5">
        <f>IF(tbl[[#This Row],[Contacted?]]=0,"",(tbl[[#This Row],[First_Contact_Timestamp]]-tbl[[#This Row],[Lead_Timestamp]])*(24*60))</f>
        <v>9.6000000124331564</v>
      </c>
      <c r="H2815" s="1" t="str" cm="1">
        <f t="array" ref="H28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16" spans="1:8" x14ac:dyDescent="0.35">
      <c r="A2816" s="2">
        <v>46346.772916666669</v>
      </c>
      <c r="B2816" s="9">
        <v>46346</v>
      </c>
      <c r="C2816" s="1" t="s">
        <v>13</v>
      </c>
      <c r="D2816" s="1" t="s">
        <v>6</v>
      </c>
      <c r="E2816" s="2">
        <v>46346.777291666673</v>
      </c>
      <c r="F2816" s="3">
        <f>IF(tbl[[#This Row],[First_Contact_Timestamp]]="",0,1)</f>
        <v>1</v>
      </c>
      <c r="G2816" s="5">
        <f>IF(tbl[[#This Row],[Contacted?]]=0,"",(tbl[[#This Row],[First_Contact_Timestamp]]-tbl[[#This Row],[Lead_Timestamp]])*(24*60))</f>
        <v>6.3000000058673322</v>
      </c>
      <c r="H2816" s="1" t="str" cm="1">
        <f t="array" ref="H28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17" spans="1:8" x14ac:dyDescent="0.35">
      <c r="A2817" s="2">
        <v>46346.863194444442</v>
      </c>
      <c r="B2817" s="9">
        <v>46346</v>
      </c>
      <c r="C2817" s="1" t="s">
        <v>13</v>
      </c>
      <c r="D2817" s="1" t="s">
        <v>6</v>
      </c>
      <c r="E2817" s="2">
        <v>46346.878472222219</v>
      </c>
      <c r="F2817" s="3">
        <f>IF(tbl[[#This Row],[First_Contact_Timestamp]]="",0,1)</f>
        <v>1</v>
      </c>
      <c r="G2817" s="5">
        <f>IF(tbl[[#This Row],[Contacted?]]=0,"",(tbl[[#This Row],[First_Contact_Timestamp]]-tbl[[#This Row],[Lead_Timestamp]])*(24*60))</f>
        <v>21.999999998370185</v>
      </c>
      <c r="H2817" s="1" t="str" cm="1">
        <f t="array" ref="H28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18" spans="1:8" x14ac:dyDescent="0.35">
      <c r="A2818" s="2">
        <v>46346.97152777778</v>
      </c>
      <c r="B2818" s="9">
        <v>46346</v>
      </c>
      <c r="C2818" s="1" t="s">
        <v>12</v>
      </c>
      <c r="D2818" s="1" t="s">
        <v>7</v>
      </c>
      <c r="E2818" s="2">
        <v>46347.004583333342</v>
      </c>
      <c r="F2818" s="3">
        <f>IF(tbl[[#This Row],[First_Contact_Timestamp]]="",0,1)</f>
        <v>1</v>
      </c>
      <c r="G2818" s="5">
        <f>IF(tbl[[#This Row],[Contacted?]]=0,"",(tbl[[#This Row],[First_Contact_Timestamp]]-tbl[[#This Row],[Lead_Timestamp]])*(24*60))</f>
        <v>47.600000010570511</v>
      </c>
      <c r="H2818" s="1" t="str" cm="1">
        <f t="array" ref="H28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19" spans="1:8" x14ac:dyDescent="0.35">
      <c r="A2819" s="2">
        <v>46346.984722222223</v>
      </c>
      <c r="B2819" s="9">
        <v>46346</v>
      </c>
      <c r="C2819" s="1" t="s">
        <v>11</v>
      </c>
      <c r="D2819" s="1" t="s">
        <v>6</v>
      </c>
      <c r="E2819" s="2">
        <v>46347</v>
      </c>
      <c r="F2819" s="3">
        <f>IF(tbl[[#This Row],[First_Contact_Timestamp]]="",0,1)</f>
        <v>1</v>
      </c>
      <c r="G2819" s="5">
        <f>IF(tbl[[#This Row],[Contacted?]]=0,"",(tbl[[#This Row],[First_Contact_Timestamp]]-tbl[[#This Row],[Lead_Timestamp]])*(24*60))</f>
        <v>21.999999998370185</v>
      </c>
      <c r="H2819" s="1" t="str" cm="1">
        <f t="array" ref="H28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20" spans="1:8" x14ac:dyDescent="0.35">
      <c r="A2820" s="2">
        <v>46347.210416666669</v>
      </c>
      <c r="B2820" s="9">
        <v>46347</v>
      </c>
      <c r="C2820" s="1" t="s">
        <v>12</v>
      </c>
      <c r="D2820" s="1" t="s">
        <v>8</v>
      </c>
      <c r="E2820" s="2">
        <v>46347.214236111111</v>
      </c>
      <c r="F2820" s="3">
        <f>IF(tbl[[#This Row],[First_Contact_Timestamp]]="",0,1)</f>
        <v>1</v>
      </c>
      <c r="G2820" s="5">
        <f>IF(tbl[[#This Row],[Contacted?]]=0,"",(tbl[[#This Row],[First_Contact_Timestamp]]-tbl[[#This Row],[Lead_Timestamp]])*(24*60))</f>
        <v>5.4999999969732016</v>
      </c>
      <c r="H2820" s="1" t="str" cm="1">
        <f t="array" ref="H28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21" spans="1:8" x14ac:dyDescent="0.35">
      <c r="A2821" s="2">
        <v>46347.42291666667</v>
      </c>
      <c r="B2821" s="9">
        <v>46347</v>
      </c>
      <c r="C2821" s="1" t="s">
        <v>11</v>
      </c>
      <c r="D2821" s="1" t="s">
        <v>6</v>
      </c>
      <c r="E2821" s="2">
        <v>46347.427986111114</v>
      </c>
      <c r="F2821" s="3">
        <f>IF(tbl[[#This Row],[First_Contact_Timestamp]]="",0,1)</f>
        <v>1</v>
      </c>
      <c r="G2821" s="5">
        <f>IF(tbl[[#This Row],[Contacted?]]=0,"",(tbl[[#This Row],[First_Contact_Timestamp]]-tbl[[#This Row],[Lead_Timestamp]])*(24*60))</f>
        <v>7.2999999986495823</v>
      </c>
      <c r="H2821" s="1" t="str" cm="1">
        <f t="array" ref="H28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22" spans="1:8" x14ac:dyDescent="0.35">
      <c r="A2822" s="2">
        <v>46347.464583333327</v>
      </c>
      <c r="B2822" s="9">
        <v>46347</v>
      </c>
      <c r="C2822" s="1" t="s">
        <v>11</v>
      </c>
      <c r="D2822" s="1" t="s">
        <v>7</v>
      </c>
      <c r="E2822" s="2">
        <v>46347.473055555558</v>
      </c>
      <c r="F2822" s="3">
        <f>IF(tbl[[#This Row],[First_Contact_Timestamp]]="",0,1)</f>
        <v>1</v>
      </c>
      <c r="G2822" s="5">
        <f>IF(tbl[[#This Row],[Contacted?]]=0,"",(tbl[[#This Row],[First_Contact_Timestamp]]-tbl[[#This Row],[Lead_Timestamp]])*(24*60))</f>
        <v>12.200000012526289</v>
      </c>
      <c r="H2822" s="1" t="str" cm="1">
        <f t="array" ref="H28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23" spans="1:8" x14ac:dyDescent="0.35">
      <c r="A2823" s="2">
        <v>46347.520138888889</v>
      </c>
      <c r="B2823" s="9">
        <v>46347</v>
      </c>
      <c r="C2823" s="1" t="s">
        <v>14</v>
      </c>
      <c r="D2823" s="1" t="s">
        <v>8</v>
      </c>
      <c r="E2823" s="2">
        <v>46347.526666666658</v>
      </c>
      <c r="F2823" s="3">
        <f>IF(tbl[[#This Row],[First_Contact_Timestamp]]="",0,1)</f>
        <v>1</v>
      </c>
      <c r="G2823" s="5">
        <f>IF(tbl[[#This Row],[Contacted?]]=0,"",(tbl[[#This Row],[First_Contact_Timestamp]]-tbl[[#This Row],[Lead_Timestamp]])*(24*60))</f>
        <v>9.3999999866355211</v>
      </c>
      <c r="H2823" s="1" t="str" cm="1">
        <f t="array" ref="H28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24" spans="1:8" x14ac:dyDescent="0.35">
      <c r="A2824" s="2">
        <v>46347.710416666669</v>
      </c>
      <c r="B2824" s="9">
        <v>46347</v>
      </c>
      <c r="C2824" s="1" t="s">
        <v>13</v>
      </c>
      <c r="D2824" s="1" t="s">
        <v>6</v>
      </c>
      <c r="F2824" s="3">
        <f>IF(tbl[[#This Row],[First_Contact_Timestamp]]="",0,1)</f>
        <v>0</v>
      </c>
      <c r="G2824" s="5" t="str">
        <f>IF(tbl[[#This Row],[Contacted?]]=0,"",(tbl[[#This Row],[First_Contact_Timestamp]]-tbl[[#This Row],[Lead_Timestamp]])*(24*60))</f>
        <v/>
      </c>
      <c r="H2824" s="1" t="str" cm="1">
        <f t="array" ref="H28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25" spans="1:8" x14ac:dyDescent="0.35">
      <c r="A2825" s="2">
        <v>46348.070833333331</v>
      </c>
      <c r="B2825" s="9">
        <v>46348</v>
      </c>
      <c r="C2825" s="1" t="s">
        <v>14</v>
      </c>
      <c r="D2825" s="1" t="s">
        <v>5</v>
      </c>
      <c r="E2825" s="2">
        <v>46348.073472222219</v>
      </c>
      <c r="F2825" s="3">
        <f>IF(tbl[[#This Row],[First_Contact_Timestamp]]="",0,1)</f>
        <v>1</v>
      </c>
      <c r="G2825" s="5">
        <f>IF(tbl[[#This Row],[Contacted?]]=0,"",(tbl[[#This Row],[First_Contact_Timestamp]]-tbl[[#This Row],[Lead_Timestamp]])*(24*60))</f>
        <v>3.7999999977182597</v>
      </c>
      <c r="H2825" s="1" t="str" cm="1">
        <f t="array" ref="H28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26" spans="1:8" x14ac:dyDescent="0.35">
      <c r="A2826" s="2">
        <v>46348.282638888893</v>
      </c>
      <c r="B2826" s="9">
        <v>46348</v>
      </c>
      <c r="C2826" s="1" t="s">
        <v>14</v>
      </c>
      <c r="D2826" s="1" t="s">
        <v>8</v>
      </c>
      <c r="E2826" s="2">
        <v>46348.289652777778</v>
      </c>
      <c r="F2826" s="3">
        <f>IF(tbl[[#This Row],[First_Contact_Timestamp]]="",0,1)</f>
        <v>1</v>
      </c>
      <c r="G2826" s="5">
        <f>IF(tbl[[#This Row],[Contacted?]]=0,"",(tbl[[#This Row],[First_Contact_Timestamp]]-tbl[[#This Row],[Lead_Timestamp]])*(24*60))</f>
        <v>10.099999993108213</v>
      </c>
      <c r="H2826" s="1" t="str" cm="1">
        <f t="array" ref="H28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27" spans="1:8" x14ac:dyDescent="0.35">
      <c r="A2827" s="2">
        <v>46348.287499999999</v>
      </c>
      <c r="B2827" s="9">
        <v>46348</v>
      </c>
      <c r="C2827" s="1" t="s">
        <v>11</v>
      </c>
      <c r="D2827" s="1" t="s">
        <v>5</v>
      </c>
      <c r="E2827" s="2">
        <v>46348.296111111107</v>
      </c>
      <c r="F2827" s="3">
        <f>IF(tbl[[#This Row],[First_Contact_Timestamp]]="",0,1)</f>
        <v>1</v>
      </c>
      <c r="G2827" s="5">
        <f>IF(tbl[[#This Row],[Contacted?]]=0,"",(tbl[[#This Row],[First_Contact_Timestamp]]-tbl[[#This Row],[Lead_Timestamp]])*(24*60))</f>
        <v>12.399999996414408</v>
      </c>
      <c r="H2827" s="1" t="str" cm="1">
        <f t="array" ref="H28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28" spans="1:8" x14ac:dyDescent="0.35">
      <c r="A2828" s="2">
        <v>46348.619444444441</v>
      </c>
      <c r="B2828" s="9">
        <v>46348</v>
      </c>
      <c r="C2828" s="1" t="s">
        <v>12</v>
      </c>
      <c r="D2828" s="1" t="s">
        <v>5</v>
      </c>
      <c r="E2828" s="2">
        <v>46348.626458333332</v>
      </c>
      <c r="F2828" s="3">
        <f>IF(tbl[[#This Row],[First_Contact_Timestamp]]="",0,1)</f>
        <v>1</v>
      </c>
      <c r="G2828" s="5">
        <f>IF(tbl[[#This Row],[Contacted?]]=0,"",(tbl[[#This Row],[First_Contact_Timestamp]]-tbl[[#This Row],[Lead_Timestamp]])*(24*60))</f>
        <v>10.100000003585592</v>
      </c>
      <c r="H2828" s="1" t="str" cm="1">
        <f t="array" ref="H28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29" spans="1:8" x14ac:dyDescent="0.35">
      <c r="A2829" s="2">
        <v>46348.672222222223</v>
      </c>
      <c r="B2829" s="9">
        <v>46348</v>
      </c>
      <c r="C2829" s="1" t="s">
        <v>12</v>
      </c>
      <c r="D2829" s="1" t="s">
        <v>6</v>
      </c>
      <c r="E2829" s="2">
        <v>46348.678819444453</v>
      </c>
      <c r="F2829" s="3">
        <f>IF(tbl[[#This Row],[First_Contact_Timestamp]]="",0,1)</f>
        <v>1</v>
      </c>
      <c r="G2829" s="5">
        <f>IF(tbl[[#This Row],[Contacted?]]=0,"",(tbl[[#This Row],[First_Contact_Timestamp]]-tbl[[#This Row],[Lead_Timestamp]])*(24*60))</f>
        <v>9.5000000100117177</v>
      </c>
      <c r="H2829" s="1" t="str" cm="1">
        <f t="array" ref="H28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30" spans="1:8" x14ac:dyDescent="0.35">
      <c r="A2830" s="2">
        <v>46349.157638888893</v>
      </c>
      <c r="B2830" s="9">
        <v>46349</v>
      </c>
      <c r="C2830" s="1" t="s">
        <v>10</v>
      </c>
      <c r="D2830" s="1" t="s">
        <v>8</v>
      </c>
      <c r="E2830" s="2">
        <v>46349.172847222217</v>
      </c>
      <c r="F2830" s="3">
        <f>IF(tbl[[#This Row],[First_Contact_Timestamp]]="",0,1)</f>
        <v>1</v>
      </c>
      <c r="G2830" s="5">
        <f>IF(tbl[[#This Row],[Contacted?]]=0,"",(tbl[[#This Row],[First_Contact_Timestamp]]-tbl[[#This Row],[Lead_Timestamp]])*(24*60))</f>
        <v>21.899999985471368</v>
      </c>
      <c r="H2830" s="1" t="str" cm="1">
        <f t="array" ref="H28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31" spans="1:8" x14ac:dyDescent="0.35">
      <c r="A2831" s="2">
        <v>46349.249305555553</v>
      </c>
      <c r="B2831" s="9">
        <v>46349</v>
      </c>
      <c r="C2831" s="1" t="s">
        <v>12</v>
      </c>
      <c r="D2831" s="1" t="s">
        <v>9</v>
      </c>
      <c r="E2831" s="2">
        <v>46349.275555555563</v>
      </c>
      <c r="F2831" s="3">
        <f>IF(tbl[[#This Row],[First_Contact_Timestamp]]="",0,1)</f>
        <v>1</v>
      </c>
      <c r="G2831" s="5">
        <f>IF(tbl[[#This Row],[Contacted?]]=0,"",(tbl[[#This Row],[First_Contact_Timestamp]]-tbl[[#This Row],[Lead_Timestamp]])*(24*60))</f>
        <v>37.800000014249235</v>
      </c>
      <c r="H2831" s="1" t="str" cm="1">
        <f t="array" ref="H28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32" spans="1:8" x14ac:dyDescent="0.35">
      <c r="A2832" s="2">
        <v>46349.652083333327</v>
      </c>
      <c r="B2832" s="9">
        <v>46349</v>
      </c>
      <c r="C2832" s="1" t="s">
        <v>11</v>
      </c>
      <c r="D2832" s="1" t="s">
        <v>5</v>
      </c>
      <c r="E2832" s="2">
        <v>46349.658263888887</v>
      </c>
      <c r="F2832" s="3">
        <f>IF(tbl[[#This Row],[First_Contact_Timestamp]]="",0,1)</f>
        <v>1</v>
      </c>
      <c r="G2832" s="5">
        <f>IF(tbl[[#This Row],[Contacted?]]=0,"",(tbl[[#This Row],[First_Contact_Timestamp]]-tbl[[#This Row],[Lead_Timestamp]])*(24*60))</f>
        <v>8.9000000059604645</v>
      </c>
      <c r="H2832" s="1" t="str" cm="1">
        <f t="array" ref="H28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33" spans="1:8" x14ac:dyDescent="0.35">
      <c r="A2833" s="2">
        <v>46349.665277777778</v>
      </c>
      <c r="B2833" s="9">
        <v>46349</v>
      </c>
      <c r="C2833" s="1" t="s">
        <v>14</v>
      </c>
      <c r="D2833" s="1" t="s">
        <v>7</v>
      </c>
      <c r="E2833" s="2">
        <v>46349.668541666673</v>
      </c>
      <c r="F2833" s="3">
        <f>IF(tbl[[#This Row],[First_Contact_Timestamp]]="",0,1)</f>
        <v>1</v>
      </c>
      <c r="G2833" s="5">
        <f>IF(tbl[[#This Row],[Contacted?]]=0,"",(tbl[[#This Row],[First_Contact_Timestamp]]-tbl[[#This Row],[Lead_Timestamp]])*(24*60))</f>
        <v>4.700000009033829</v>
      </c>
      <c r="H2833" s="1" t="str" cm="1">
        <f t="array" ref="H28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34" spans="1:8" x14ac:dyDescent="0.35">
      <c r="A2834" s="2">
        <v>46349.738194444442</v>
      </c>
      <c r="B2834" s="9">
        <v>46349</v>
      </c>
      <c r="C2834" s="1" t="s">
        <v>12</v>
      </c>
      <c r="D2834" s="1" t="s">
        <v>7</v>
      </c>
      <c r="E2834" s="2">
        <v>46349.741666666669</v>
      </c>
      <c r="F2834" s="3">
        <f>IF(tbl[[#This Row],[First_Contact_Timestamp]]="",0,1)</f>
        <v>1</v>
      </c>
      <c r="G2834" s="5">
        <f>IF(tbl[[#This Row],[Contacted?]]=0,"",(tbl[[#This Row],[First_Contact_Timestamp]]-tbl[[#This Row],[Lead_Timestamp]])*(24*60))</f>
        <v>5.0000000058207661</v>
      </c>
      <c r="H2834" s="1" t="str" cm="1">
        <f t="array" ref="H28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35" spans="1:8" x14ac:dyDescent="0.35">
      <c r="A2835" s="2">
        <v>46349.788888888892</v>
      </c>
      <c r="B2835" s="9">
        <v>46349</v>
      </c>
      <c r="C2835" s="1" t="s">
        <v>14</v>
      </c>
      <c r="D2835" s="1" t="s">
        <v>6</v>
      </c>
      <c r="E2835" s="2">
        <v>46349.794861111113</v>
      </c>
      <c r="F2835" s="3">
        <f>IF(tbl[[#This Row],[First_Contact_Timestamp]]="",0,1)</f>
        <v>1</v>
      </c>
      <c r="G2835" s="5">
        <f>IF(tbl[[#This Row],[Contacted?]]=0,"",(tbl[[#This Row],[First_Contact_Timestamp]]-tbl[[#This Row],[Lead_Timestamp]])*(24*60))</f>
        <v>8.5999999986961484</v>
      </c>
      <c r="H2835" s="1" t="str" cm="1">
        <f t="array" ref="H28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36" spans="1:8" x14ac:dyDescent="0.35">
      <c r="A2836" s="2">
        <v>46349.892361111109</v>
      </c>
      <c r="B2836" s="9">
        <v>46349</v>
      </c>
      <c r="C2836" s="1" t="s">
        <v>14</v>
      </c>
      <c r="D2836" s="1" t="s">
        <v>8</v>
      </c>
      <c r="E2836" s="2">
        <v>46349.903402777767</v>
      </c>
      <c r="F2836" s="3">
        <f>IF(tbl[[#This Row],[First_Contact_Timestamp]]="",0,1)</f>
        <v>1</v>
      </c>
      <c r="G2836" s="5">
        <f>IF(tbl[[#This Row],[Contacted?]]=0,"",(tbl[[#This Row],[First_Contact_Timestamp]]-tbl[[#This Row],[Lead_Timestamp]])*(24*60))</f>
        <v>15.899999986868352</v>
      </c>
      <c r="H2836" s="1" t="str" cm="1">
        <f t="array" ref="H28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37" spans="1:8" x14ac:dyDescent="0.35">
      <c r="A2837" s="2">
        <v>46350.212500000001</v>
      </c>
      <c r="B2837" s="9">
        <v>46350</v>
      </c>
      <c r="C2837" s="1" t="s">
        <v>11</v>
      </c>
      <c r="D2837" s="1" t="s">
        <v>8</v>
      </c>
      <c r="E2837" s="2">
        <v>46350.248749999999</v>
      </c>
      <c r="F2837" s="3">
        <f>IF(tbl[[#This Row],[First_Contact_Timestamp]]="",0,1)</f>
        <v>1</v>
      </c>
      <c r="G2837" s="5">
        <f>IF(tbl[[#This Row],[Contacted?]]=0,"",(tbl[[#This Row],[First_Contact_Timestamp]]-tbl[[#This Row],[Lead_Timestamp]])*(24*60))</f>
        <v>52.199999996228144</v>
      </c>
      <c r="H2837" s="1" t="str" cm="1">
        <f t="array" ref="H28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38" spans="1:8" x14ac:dyDescent="0.35">
      <c r="A2838" s="2">
        <v>46350.324305555558</v>
      </c>
      <c r="B2838" s="9">
        <v>46350</v>
      </c>
      <c r="C2838" s="1" t="s">
        <v>11</v>
      </c>
      <c r="D2838" s="1" t="s">
        <v>8</v>
      </c>
      <c r="E2838" s="2">
        <v>46350.330347222232</v>
      </c>
      <c r="F2838" s="3">
        <f>IF(tbl[[#This Row],[First_Contact_Timestamp]]="",0,1)</f>
        <v>1</v>
      </c>
      <c r="G2838" s="5">
        <f>IF(tbl[[#This Row],[Contacted?]]=0,"",(tbl[[#This Row],[First_Contact_Timestamp]]-tbl[[#This Row],[Lead_Timestamp]])*(24*60))</f>
        <v>8.7000000115949661</v>
      </c>
      <c r="H2838" s="1" t="str" cm="1">
        <f t="array" ref="H28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39" spans="1:8" x14ac:dyDescent="0.35">
      <c r="A2839" s="2">
        <v>46350.480555555558</v>
      </c>
      <c r="B2839" s="9">
        <v>46350</v>
      </c>
      <c r="C2839" s="1" t="s">
        <v>12</v>
      </c>
      <c r="D2839" s="1" t="s">
        <v>8</v>
      </c>
      <c r="E2839" s="2">
        <v>46350.487916666672</v>
      </c>
      <c r="F2839" s="3">
        <f>IF(tbl[[#This Row],[First_Contact_Timestamp]]="",0,1)</f>
        <v>1</v>
      </c>
      <c r="G2839" s="5">
        <f>IF(tbl[[#This Row],[Contacted?]]=0,"",(tbl[[#This Row],[First_Contact_Timestamp]]-tbl[[#This Row],[Lead_Timestamp]])*(24*60))</f>
        <v>10.600000005215406</v>
      </c>
      <c r="H2839" s="1" t="str" cm="1">
        <f t="array" ref="H28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40" spans="1:8" x14ac:dyDescent="0.35">
      <c r="A2840" s="2">
        <v>46350.51458333333</v>
      </c>
      <c r="B2840" s="9">
        <v>46350</v>
      </c>
      <c r="C2840" s="1" t="s">
        <v>11</v>
      </c>
      <c r="D2840" s="1" t="s">
        <v>8</v>
      </c>
      <c r="E2840" s="2">
        <v>46350.577499999999</v>
      </c>
      <c r="F2840" s="3">
        <f>IF(tbl[[#This Row],[First_Contact_Timestamp]]="",0,1)</f>
        <v>1</v>
      </c>
      <c r="G2840" s="5">
        <f>IF(tbl[[#This Row],[Contacted?]]=0,"",(tbl[[#This Row],[First_Contact_Timestamp]]-tbl[[#This Row],[Lead_Timestamp]])*(24*60))</f>
        <v>90.600000004051253</v>
      </c>
      <c r="H2840" s="1" t="str" cm="1">
        <f t="array" ref="H28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841" spans="1:8" x14ac:dyDescent="0.35">
      <c r="A2841" s="2">
        <v>46350.692361111112</v>
      </c>
      <c r="B2841" s="9">
        <v>46350</v>
      </c>
      <c r="C2841" s="1" t="s">
        <v>14</v>
      </c>
      <c r="D2841" s="1" t="s">
        <v>8</v>
      </c>
      <c r="E2841" s="2">
        <v>46350.694513888891</v>
      </c>
      <c r="F2841" s="3">
        <f>IF(tbl[[#This Row],[First_Contact_Timestamp]]="",0,1)</f>
        <v>1</v>
      </c>
      <c r="G2841" s="5">
        <f>IF(tbl[[#This Row],[Contacted?]]=0,"",(tbl[[#This Row],[First_Contact_Timestamp]]-tbl[[#This Row],[Lead_Timestamp]])*(24*60))</f>
        <v>3.1000000017229468</v>
      </c>
      <c r="H2841" s="1" t="str" cm="1">
        <f t="array" ref="H28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42" spans="1:8" x14ac:dyDescent="0.35">
      <c r="A2842" s="2">
        <v>46350.87222222222</v>
      </c>
      <c r="B2842" s="9">
        <v>46350</v>
      </c>
      <c r="C2842" s="1" t="s">
        <v>13</v>
      </c>
      <c r="D2842" s="1" t="s">
        <v>8</v>
      </c>
      <c r="E2842" s="2">
        <v>46350.875902777778</v>
      </c>
      <c r="F2842" s="3">
        <f>IF(tbl[[#This Row],[First_Contact_Timestamp]]="",0,1)</f>
        <v>1</v>
      </c>
      <c r="G2842" s="5">
        <f>IF(tbl[[#This Row],[Contacted?]]=0,"",(tbl[[#This Row],[First_Contact_Timestamp]]-tbl[[#This Row],[Lead_Timestamp]])*(24*60))</f>
        <v>5.3000000026077032</v>
      </c>
      <c r="H2842" s="1" t="str" cm="1">
        <f t="array" ref="H28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43" spans="1:8" x14ac:dyDescent="0.35">
      <c r="A2843" s="2">
        <v>46350.888194444437</v>
      </c>
      <c r="B2843" s="9">
        <v>46350</v>
      </c>
      <c r="C2843" s="1" t="s">
        <v>12</v>
      </c>
      <c r="D2843" s="1" t="s">
        <v>8</v>
      </c>
      <c r="E2843" s="2">
        <v>46350.894513888888</v>
      </c>
      <c r="F2843" s="3">
        <f>IF(tbl[[#This Row],[First_Contact_Timestamp]]="",0,1)</f>
        <v>1</v>
      </c>
      <c r="G2843" s="5">
        <f>IF(tbl[[#This Row],[Contacted?]]=0,"",(tbl[[#This Row],[First_Contact_Timestamp]]-tbl[[#This Row],[Lead_Timestamp]])*(24*60))</f>
        <v>9.1000000108033419</v>
      </c>
      <c r="H2843" s="1" t="str" cm="1">
        <f t="array" ref="H28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44" spans="1:8" x14ac:dyDescent="0.35">
      <c r="A2844" s="2">
        <v>46351.160416666673</v>
      </c>
      <c r="B2844" s="9">
        <v>46351</v>
      </c>
      <c r="C2844" s="1" t="s">
        <v>11</v>
      </c>
      <c r="D2844" s="1" t="s">
        <v>9</v>
      </c>
      <c r="E2844" s="2">
        <v>46351.169652777768</v>
      </c>
      <c r="F2844" s="3">
        <f>IF(tbl[[#This Row],[First_Contact_Timestamp]]="",0,1)</f>
        <v>1</v>
      </c>
      <c r="G2844" s="5">
        <f>IF(tbl[[#This Row],[Contacted?]]=0,"",(tbl[[#This Row],[First_Contact_Timestamp]]-tbl[[#This Row],[Lead_Timestamp]])*(24*60))</f>
        <v>13.29999997629784</v>
      </c>
      <c r="H2844" s="1" t="str" cm="1">
        <f t="array" ref="H28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45" spans="1:8" x14ac:dyDescent="0.35">
      <c r="A2845" s="2">
        <v>46351.237500000003</v>
      </c>
      <c r="B2845" s="9">
        <v>46351</v>
      </c>
      <c r="C2845" s="1" t="s">
        <v>13</v>
      </c>
      <c r="D2845" s="1" t="s">
        <v>6</v>
      </c>
      <c r="E2845" s="2">
        <v>46351.240416666667</v>
      </c>
      <c r="F2845" s="3">
        <f>IF(tbl[[#This Row],[First_Contact_Timestamp]]="",0,1)</f>
        <v>1</v>
      </c>
      <c r="G2845" s="5">
        <f>IF(tbl[[#This Row],[Contacted?]]=0,"",(tbl[[#This Row],[First_Contact_Timestamp]]-tbl[[#This Row],[Lead_Timestamp]])*(24*60))</f>
        <v>4.1999999969266355</v>
      </c>
      <c r="H2845" s="1" t="str" cm="1">
        <f t="array" ref="H28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46" spans="1:8" x14ac:dyDescent="0.35">
      <c r="A2846" s="2">
        <v>46351.370138888888</v>
      </c>
      <c r="B2846" s="9">
        <v>46351</v>
      </c>
      <c r="C2846" s="1" t="s">
        <v>10</v>
      </c>
      <c r="D2846" s="1" t="s">
        <v>6</v>
      </c>
      <c r="E2846" s="2">
        <v>46351.37840277778</v>
      </c>
      <c r="F2846" s="3">
        <f>IF(tbl[[#This Row],[First_Contact_Timestamp]]="",0,1)</f>
        <v>1</v>
      </c>
      <c r="G2846" s="5">
        <f>IF(tbl[[#This Row],[Contacted?]]=0,"",(tbl[[#This Row],[First_Contact_Timestamp]]-tbl[[#This Row],[Lead_Timestamp]])*(24*60))</f>
        <v>11.900000005261973</v>
      </c>
      <c r="H2846" s="1" t="str" cm="1">
        <f t="array" ref="H28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47" spans="1:8" x14ac:dyDescent="0.35">
      <c r="A2847" s="2">
        <v>46351.775694444441</v>
      </c>
      <c r="B2847" s="9">
        <v>46351</v>
      </c>
      <c r="C2847" s="1" t="s">
        <v>13</v>
      </c>
      <c r="D2847" s="1" t="s">
        <v>9</v>
      </c>
      <c r="E2847" s="2">
        <v>46351.778958333343</v>
      </c>
      <c r="F2847" s="3">
        <f>IF(tbl[[#This Row],[First_Contact_Timestamp]]="",0,1)</f>
        <v>1</v>
      </c>
      <c r="G2847" s="5">
        <f>IF(tbl[[#This Row],[Contacted?]]=0,"",(tbl[[#This Row],[First_Contact_Timestamp]]-tbl[[#This Row],[Lead_Timestamp]])*(24*60))</f>
        <v>4.7000000195112079</v>
      </c>
      <c r="H2847" s="1" t="str" cm="1">
        <f t="array" ref="H28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48" spans="1:8" x14ac:dyDescent="0.35">
      <c r="A2848" s="2">
        <v>46351.805555555547</v>
      </c>
      <c r="B2848" s="9">
        <v>46351</v>
      </c>
      <c r="C2848" s="1" t="s">
        <v>13</v>
      </c>
      <c r="D2848" s="1" t="s">
        <v>9</v>
      </c>
      <c r="E2848" s="2">
        <v>46351.811249999992</v>
      </c>
      <c r="F2848" s="3">
        <f>IF(tbl[[#This Row],[First_Contact_Timestamp]]="",0,1)</f>
        <v>1</v>
      </c>
      <c r="G2848" s="5">
        <f>IF(tbl[[#This Row],[Contacted?]]=0,"",(tbl[[#This Row],[First_Contact_Timestamp]]-tbl[[#This Row],[Lead_Timestamp]])*(24*60))</f>
        <v>8.1999999994877726</v>
      </c>
      <c r="H2848" s="1" t="str" cm="1">
        <f t="array" ref="H28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49" spans="1:8" x14ac:dyDescent="0.35">
      <c r="A2849" s="2">
        <v>46351.922222222223</v>
      </c>
      <c r="B2849" s="9">
        <v>46351</v>
      </c>
      <c r="C2849" s="1" t="s">
        <v>10</v>
      </c>
      <c r="D2849" s="1" t="s">
        <v>7</v>
      </c>
      <c r="E2849" s="2">
        <v>46351.926249999997</v>
      </c>
      <c r="F2849" s="3">
        <f>IF(tbl[[#This Row],[First_Contact_Timestamp]]="",0,1)</f>
        <v>1</v>
      </c>
      <c r="G2849" s="5">
        <f>IF(tbl[[#This Row],[Contacted?]]=0,"",(tbl[[#This Row],[First_Contact_Timestamp]]-tbl[[#This Row],[Lead_Timestamp]])*(24*60))</f>
        <v>5.7999999937601388</v>
      </c>
      <c r="H2849" s="1" t="str" cm="1">
        <f t="array" ref="H28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50" spans="1:8" x14ac:dyDescent="0.35">
      <c r="A2850" s="2">
        <v>46351.961805555547</v>
      </c>
      <c r="B2850" s="9">
        <v>46351</v>
      </c>
      <c r="C2850" s="1" t="s">
        <v>11</v>
      </c>
      <c r="D2850" s="1" t="s">
        <v>5</v>
      </c>
      <c r="E2850" s="2">
        <v>46351.981527777767</v>
      </c>
      <c r="F2850" s="3">
        <f>IF(tbl[[#This Row],[First_Contact_Timestamp]]="",0,1)</f>
        <v>1</v>
      </c>
      <c r="G2850" s="5">
        <f>IF(tbl[[#This Row],[Contacted?]]=0,"",(tbl[[#This Row],[First_Contact_Timestamp]]-tbl[[#This Row],[Lead_Timestamp]])*(24*60))</f>
        <v>28.399999996181577</v>
      </c>
      <c r="H2850" s="1" t="str" cm="1">
        <f t="array" ref="H28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51" spans="1:8" x14ac:dyDescent="0.35">
      <c r="A2851" s="2">
        <v>46352.000694444447</v>
      </c>
      <c r="B2851" s="9">
        <v>46352</v>
      </c>
      <c r="C2851" s="1" t="s">
        <v>14</v>
      </c>
      <c r="D2851" s="1" t="s">
        <v>8</v>
      </c>
      <c r="E2851" s="2">
        <v>46352.020902777767</v>
      </c>
      <c r="F2851" s="3">
        <f>IF(tbl[[#This Row],[First_Contact_Timestamp]]="",0,1)</f>
        <v>1</v>
      </c>
      <c r="G2851" s="5">
        <f>IF(tbl[[#This Row],[Contacted?]]=0,"",(tbl[[#This Row],[First_Contact_Timestamp]]-tbl[[#This Row],[Lead_Timestamp]])*(24*60))</f>
        <v>29.099999981699511</v>
      </c>
      <c r="H2851" s="1" t="str" cm="1">
        <f t="array" ref="H28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52" spans="1:8" x14ac:dyDescent="0.35">
      <c r="A2852" s="2">
        <v>46352.013194444437</v>
      </c>
      <c r="B2852" s="9">
        <v>46352</v>
      </c>
      <c r="C2852" s="1" t="s">
        <v>13</v>
      </c>
      <c r="D2852" s="1" t="s">
        <v>9</v>
      </c>
      <c r="E2852" s="2">
        <v>46352.017430555563</v>
      </c>
      <c r="F2852" s="3">
        <f>IF(tbl[[#This Row],[First_Contact_Timestamp]]="",0,1)</f>
        <v>1</v>
      </c>
      <c r="G2852" s="5">
        <f>IF(tbl[[#This Row],[Contacted?]]=0,"",(tbl[[#This Row],[First_Contact_Timestamp]]-tbl[[#This Row],[Lead_Timestamp]])*(24*60))</f>
        <v>6.1000000219792128</v>
      </c>
      <c r="H2852" s="1" t="str" cm="1">
        <f t="array" ref="H28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53" spans="1:8" x14ac:dyDescent="0.35">
      <c r="A2853" s="2">
        <v>46352.067361111112</v>
      </c>
      <c r="B2853" s="9">
        <v>46352</v>
      </c>
      <c r="C2853" s="1" t="s">
        <v>10</v>
      </c>
      <c r="D2853" s="1" t="s">
        <v>7</v>
      </c>
      <c r="E2853" s="2">
        <v>46352.073333333326</v>
      </c>
      <c r="F2853" s="3">
        <f>IF(tbl[[#This Row],[First_Contact_Timestamp]]="",0,1)</f>
        <v>1</v>
      </c>
      <c r="G2853" s="5">
        <f>IF(tbl[[#This Row],[Contacted?]]=0,"",(tbl[[#This Row],[First_Contact_Timestamp]]-tbl[[#This Row],[Lead_Timestamp]])*(24*60))</f>
        <v>8.5999999882187694</v>
      </c>
      <c r="H2853" s="1" t="str" cm="1">
        <f t="array" ref="H28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54" spans="1:8" x14ac:dyDescent="0.35">
      <c r="A2854" s="2">
        <v>46352.236111111109</v>
      </c>
      <c r="B2854" s="9">
        <v>46352</v>
      </c>
      <c r="C2854" s="1" t="s">
        <v>14</v>
      </c>
      <c r="D2854" s="1" t="s">
        <v>5</v>
      </c>
      <c r="E2854" s="2">
        <v>46352.268541666657</v>
      </c>
      <c r="F2854" s="3">
        <f>IF(tbl[[#This Row],[First_Contact_Timestamp]]="",0,1)</f>
        <v>1</v>
      </c>
      <c r="G2854" s="5">
        <f>IF(tbl[[#This Row],[Contacted?]]=0,"",(tbl[[#This Row],[First_Contact_Timestamp]]-tbl[[#This Row],[Lead_Timestamp]])*(24*60))</f>
        <v>46.699999988777563</v>
      </c>
      <c r="H2854" s="1" t="str" cm="1">
        <f t="array" ref="H28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55" spans="1:8" x14ac:dyDescent="0.35">
      <c r="A2855" s="2">
        <v>46352.268055555563</v>
      </c>
      <c r="B2855" s="9">
        <v>46352</v>
      </c>
      <c r="C2855" s="1" t="s">
        <v>14</v>
      </c>
      <c r="D2855" s="1" t="s">
        <v>9</v>
      </c>
      <c r="E2855" s="2">
        <v>46352.275763888887</v>
      </c>
      <c r="F2855" s="3">
        <f>IF(tbl[[#This Row],[First_Contact_Timestamp]]="",0,1)</f>
        <v>1</v>
      </c>
      <c r="G2855" s="5">
        <f>IF(tbl[[#This Row],[Contacted?]]=0,"",(tbl[[#This Row],[First_Contact_Timestamp]]-tbl[[#This Row],[Lead_Timestamp]])*(24*60))</f>
        <v>11.099999985890463</v>
      </c>
      <c r="H2855" s="1" t="str" cm="1">
        <f t="array" ref="H28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56" spans="1:8" x14ac:dyDescent="0.35">
      <c r="A2856" s="2">
        <v>46352.343055555553</v>
      </c>
      <c r="B2856" s="9">
        <v>46352</v>
      </c>
      <c r="C2856" s="1" t="s">
        <v>13</v>
      </c>
      <c r="D2856" s="1" t="s">
        <v>5</v>
      </c>
      <c r="F2856" s="3">
        <f>IF(tbl[[#This Row],[First_Contact_Timestamp]]="",0,1)</f>
        <v>0</v>
      </c>
      <c r="G2856" s="5" t="str">
        <f>IF(tbl[[#This Row],[Contacted?]]=0,"",(tbl[[#This Row],[First_Contact_Timestamp]]-tbl[[#This Row],[Lead_Timestamp]])*(24*60))</f>
        <v/>
      </c>
      <c r="H2856" s="1" t="str" cm="1">
        <f t="array" ref="H28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57" spans="1:8" x14ac:dyDescent="0.35">
      <c r="A2857" s="2">
        <v>46352.370138888888</v>
      </c>
      <c r="B2857" s="9">
        <v>46352</v>
      </c>
      <c r="C2857" s="1" t="s">
        <v>12</v>
      </c>
      <c r="D2857" s="1" t="s">
        <v>6</v>
      </c>
      <c r="E2857" s="2">
        <v>46352.424375000002</v>
      </c>
      <c r="F2857" s="3">
        <f>IF(tbl[[#This Row],[First_Contact_Timestamp]]="",0,1)</f>
        <v>1</v>
      </c>
      <c r="G2857" s="5">
        <f>IF(tbl[[#This Row],[Contacted?]]=0,"",(tbl[[#This Row],[First_Contact_Timestamp]]-tbl[[#This Row],[Lead_Timestamp]])*(24*60))</f>
        <v>78.100000005215406</v>
      </c>
      <c r="H2857" s="1" t="str" cm="1">
        <f t="array" ref="H28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858" spans="1:8" x14ac:dyDescent="0.35">
      <c r="A2858" s="2">
        <v>46352.381944444453</v>
      </c>
      <c r="B2858" s="9">
        <v>46352</v>
      </c>
      <c r="C2858" s="1" t="s">
        <v>14</v>
      </c>
      <c r="D2858" s="1" t="s">
        <v>5</v>
      </c>
      <c r="E2858" s="2">
        <v>46352.388819444437</v>
      </c>
      <c r="F2858" s="3">
        <f>IF(tbl[[#This Row],[First_Contact_Timestamp]]="",0,1)</f>
        <v>1</v>
      </c>
      <c r="G2858" s="5">
        <f>IF(tbl[[#This Row],[Contacted?]]=0,"",(tbl[[#This Row],[First_Contact_Timestamp]]-tbl[[#This Row],[Lead_Timestamp]])*(24*60))</f>
        <v>9.8999999777879566</v>
      </c>
      <c r="H2858" s="1" t="str" cm="1">
        <f t="array" ref="H28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59" spans="1:8" x14ac:dyDescent="0.35">
      <c r="A2859" s="2">
        <v>46352.428472222222</v>
      </c>
      <c r="B2859" s="9">
        <v>46352</v>
      </c>
      <c r="C2859" s="1" t="s">
        <v>14</v>
      </c>
      <c r="D2859" s="1" t="s">
        <v>6</v>
      </c>
      <c r="E2859" s="2">
        <v>46352.451666666668</v>
      </c>
      <c r="F2859" s="3">
        <f>IF(tbl[[#This Row],[First_Contact_Timestamp]]="",0,1)</f>
        <v>1</v>
      </c>
      <c r="G2859" s="5">
        <f>IF(tbl[[#This Row],[Contacted?]]=0,"",(tbl[[#This Row],[First_Contact_Timestamp]]-tbl[[#This Row],[Lead_Timestamp]])*(24*60))</f>
        <v>33.400000002002344</v>
      </c>
      <c r="H2859" s="1" t="str" cm="1">
        <f t="array" ref="H28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60" spans="1:8" x14ac:dyDescent="0.35">
      <c r="A2860" s="2">
        <v>46352.506944444453</v>
      </c>
      <c r="B2860" s="9">
        <v>46352</v>
      </c>
      <c r="C2860" s="1" t="s">
        <v>12</v>
      </c>
      <c r="D2860" s="1" t="s">
        <v>9</v>
      </c>
      <c r="F2860" s="3">
        <f>IF(tbl[[#This Row],[First_Contact_Timestamp]]="",0,1)</f>
        <v>0</v>
      </c>
      <c r="G2860" s="5" t="str">
        <f>IF(tbl[[#This Row],[Contacted?]]=0,"",(tbl[[#This Row],[First_Contact_Timestamp]]-tbl[[#This Row],[Lead_Timestamp]])*(24*60))</f>
        <v/>
      </c>
      <c r="H2860" s="1" t="str" cm="1">
        <f t="array" ref="H28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61" spans="1:8" x14ac:dyDescent="0.35">
      <c r="A2861" s="2">
        <v>46352.652777777781</v>
      </c>
      <c r="B2861" s="9">
        <v>46352</v>
      </c>
      <c r="C2861" s="1" t="s">
        <v>12</v>
      </c>
      <c r="D2861" s="1" t="s">
        <v>5</v>
      </c>
      <c r="E2861" s="2">
        <v>46352.657777777778</v>
      </c>
      <c r="F2861" s="3">
        <f>IF(tbl[[#This Row],[First_Contact_Timestamp]]="",0,1)</f>
        <v>1</v>
      </c>
      <c r="G2861" s="5">
        <f>IF(tbl[[#This Row],[Contacted?]]=0,"",(tbl[[#This Row],[First_Contact_Timestamp]]-tbl[[#This Row],[Lead_Timestamp]])*(24*60))</f>
        <v>7.1999999962281436</v>
      </c>
      <c r="H2861" s="1" t="str" cm="1">
        <f t="array" ref="H28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62" spans="1:8" x14ac:dyDescent="0.35">
      <c r="A2862" s="2">
        <v>46352.681250000001</v>
      </c>
      <c r="B2862" s="9">
        <v>46352</v>
      </c>
      <c r="C2862" s="1" t="s">
        <v>14</v>
      </c>
      <c r="D2862" s="1" t="s">
        <v>8</v>
      </c>
      <c r="E2862" s="2">
        <v>46352.690972222219</v>
      </c>
      <c r="F2862" s="3">
        <f>IF(tbl[[#This Row],[First_Contact_Timestamp]]="",0,1)</f>
        <v>1</v>
      </c>
      <c r="G2862" s="5">
        <f>IF(tbl[[#This Row],[Contacted?]]=0,"",(tbl[[#This Row],[First_Contact_Timestamp]]-tbl[[#This Row],[Lead_Timestamp]])*(24*60))</f>
        <v>13.999999993247911</v>
      </c>
      <c r="H2862" s="1" t="str" cm="1">
        <f t="array" ref="H28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63" spans="1:8" x14ac:dyDescent="0.35">
      <c r="A2863" s="2">
        <v>46352.713888888888</v>
      </c>
      <c r="B2863" s="9">
        <v>46352</v>
      </c>
      <c r="C2863" s="1" t="s">
        <v>11</v>
      </c>
      <c r="D2863" s="1" t="s">
        <v>6</v>
      </c>
      <c r="E2863" s="2">
        <v>46352.718124999999</v>
      </c>
      <c r="F2863" s="3">
        <f>IF(tbl[[#This Row],[First_Contact_Timestamp]]="",0,1)</f>
        <v>1</v>
      </c>
      <c r="G2863" s="5">
        <f>IF(tbl[[#This Row],[Contacted?]]=0,"",(tbl[[#This Row],[First_Contact_Timestamp]]-tbl[[#This Row],[Lead_Timestamp]])*(24*60))</f>
        <v>6.1000000010244548</v>
      </c>
      <c r="H2863" s="1" t="str" cm="1">
        <f t="array" ref="H28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64" spans="1:8" x14ac:dyDescent="0.35">
      <c r="A2864" s="2">
        <v>46352.745833333327</v>
      </c>
      <c r="B2864" s="9">
        <v>46352</v>
      </c>
      <c r="C2864" s="1" t="s">
        <v>12</v>
      </c>
      <c r="D2864" s="1" t="s">
        <v>8</v>
      </c>
      <c r="E2864" s="2">
        <v>46352.791250000002</v>
      </c>
      <c r="F2864" s="3">
        <f>IF(tbl[[#This Row],[First_Contact_Timestamp]]="",0,1)</f>
        <v>1</v>
      </c>
      <c r="G2864" s="5">
        <f>IF(tbl[[#This Row],[Contacted?]]=0,"",(tbl[[#This Row],[First_Contact_Timestamp]]-tbl[[#This Row],[Lead_Timestamp]])*(24*60))</f>
        <v>65.400000012014061</v>
      </c>
      <c r="H2864" s="1" t="str" cm="1">
        <f t="array" ref="H28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865" spans="1:8" x14ac:dyDescent="0.35">
      <c r="A2865" s="2">
        <v>46352.995833333327</v>
      </c>
      <c r="B2865" s="9">
        <v>46352</v>
      </c>
      <c r="C2865" s="1" t="s">
        <v>14</v>
      </c>
      <c r="D2865" s="1" t="s">
        <v>6</v>
      </c>
      <c r="E2865" s="2">
        <v>46352.999374999999</v>
      </c>
      <c r="F2865" s="3">
        <f>IF(tbl[[#This Row],[First_Contact_Timestamp]]="",0,1)</f>
        <v>1</v>
      </c>
      <c r="G2865" s="5">
        <f>IF(tbl[[#This Row],[Contacted?]]=0,"",(tbl[[#This Row],[First_Contact_Timestamp]]-tbl[[#This Row],[Lead_Timestamp]])*(24*60))</f>
        <v>5.1000000082422048</v>
      </c>
      <c r="H2865" s="1" t="str" cm="1">
        <f t="array" ref="H28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66" spans="1:8" x14ac:dyDescent="0.35">
      <c r="A2866" s="2">
        <v>46353.118055555547</v>
      </c>
      <c r="B2866" s="9">
        <v>46353</v>
      </c>
      <c r="C2866" s="1" t="s">
        <v>11</v>
      </c>
      <c r="D2866" s="1" t="s">
        <v>8</v>
      </c>
      <c r="E2866" s="2">
        <v>46353.121388888889</v>
      </c>
      <c r="F2866" s="3">
        <f>IF(tbl[[#This Row],[First_Contact_Timestamp]]="",0,1)</f>
        <v>1</v>
      </c>
      <c r="G2866" s="5">
        <f>IF(tbl[[#This Row],[Contacted?]]=0,"",(tbl[[#This Row],[First_Contact_Timestamp]]-tbl[[#This Row],[Lead_Timestamp]])*(24*60))</f>
        <v>4.8000000114552677</v>
      </c>
      <c r="H2866" s="1" t="str" cm="1">
        <f t="array" ref="H28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67" spans="1:8" x14ac:dyDescent="0.35">
      <c r="A2867" s="2">
        <v>46353.194444444453</v>
      </c>
      <c r="B2867" s="9">
        <v>46353</v>
      </c>
      <c r="C2867" s="1" t="s">
        <v>14</v>
      </c>
      <c r="D2867" s="1" t="s">
        <v>8</v>
      </c>
      <c r="F2867" s="3">
        <f>IF(tbl[[#This Row],[First_Contact_Timestamp]]="",0,1)</f>
        <v>0</v>
      </c>
      <c r="G2867" s="5" t="str">
        <f>IF(tbl[[#This Row],[Contacted?]]=0,"",(tbl[[#This Row],[First_Contact_Timestamp]]-tbl[[#This Row],[Lead_Timestamp]])*(24*60))</f>
        <v/>
      </c>
      <c r="H2867" s="1" t="str" cm="1">
        <f t="array" ref="H28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68" spans="1:8" x14ac:dyDescent="0.35">
      <c r="A2868" s="2">
        <v>46353.241666666669</v>
      </c>
      <c r="B2868" s="9">
        <v>46353</v>
      </c>
      <c r="C2868" s="1" t="s">
        <v>13</v>
      </c>
      <c r="D2868" s="1" t="s">
        <v>6</v>
      </c>
      <c r="E2868" s="2">
        <v>46353.245486111111</v>
      </c>
      <c r="F2868" s="3">
        <f>IF(tbl[[#This Row],[First_Contact_Timestamp]]="",0,1)</f>
        <v>1</v>
      </c>
      <c r="G2868" s="5">
        <f>IF(tbl[[#This Row],[Contacted?]]=0,"",(tbl[[#This Row],[First_Contact_Timestamp]]-tbl[[#This Row],[Lead_Timestamp]])*(24*60))</f>
        <v>5.4999999969732016</v>
      </c>
      <c r="H2868" s="1" t="str" cm="1">
        <f t="array" ref="H28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69" spans="1:8" x14ac:dyDescent="0.35">
      <c r="A2869" s="2">
        <v>46353.274305555547</v>
      </c>
      <c r="B2869" s="9">
        <v>46353</v>
      </c>
      <c r="C2869" s="1" t="s">
        <v>11</v>
      </c>
      <c r="D2869" s="1" t="s">
        <v>8</v>
      </c>
      <c r="E2869" s="2">
        <v>46353.276805555557</v>
      </c>
      <c r="F2869" s="3">
        <f>IF(tbl[[#This Row],[First_Contact_Timestamp]]="",0,1)</f>
        <v>1</v>
      </c>
      <c r="G2869" s="5">
        <f>IF(tbl[[#This Row],[Contacted?]]=0,"",(tbl[[#This Row],[First_Contact_Timestamp]]-tbl[[#This Row],[Lead_Timestamp]])*(24*60))</f>
        <v>3.6000000138301402</v>
      </c>
      <c r="H2869" s="1" t="str" cm="1">
        <f t="array" ref="H28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70" spans="1:8" x14ac:dyDescent="0.35">
      <c r="A2870" s="2">
        <v>46353.361111111109</v>
      </c>
      <c r="B2870" s="9">
        <v>46353</v>
      </c>
      <c r="C2870" s="1" t="s">
        <v>14</v>
      </c>
      <c r="D2870" s="1" t="s">
        <v>7</v>
      </c>
      <c r="E2870" s="2">
        <v>46353.366249999999</v>
      </c>
      <c r="F2870" s="3">
        <f>IF(tbl[[#This Row],[First_Contact_Timestamp]]="",0,1)</f>
        <v>1</v>
      </c>
      <c r="G2870" s="5">
        <f>IF(tbl[[#This Row],[Contacted?]]=0,"",(tbl[[#This Row],[First_Contact_Timestamp]]-tbl[[#This Row],[Lead_Timestamp]])*(24*60))</f>
        <v>7.400000001071021</v>
      </c>
      <c r="H2870" s="1" t="str" cm="1">
        <f t="array" ref="H28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1" spans="1:8" x14ac:dyDescent="0.35">
      <c r="A2871" s="2">
        <v>46353.470833333333</v>
      </c>
      <c r="B2871" s="9">
        <v>46353</v>
      </c>
      <c r="C2871" s="1" t="s">
        <v>11</v>
      </c>
      <c r="D2871" s="1" t="s">
        <v>8</v>
      </c>
      <c r="E2871" s="2">
        <v>46353.506319444437</v>
      </c>
      <c r="F2871" s="3">
        <f>IF(tbl[[#This Row],[First_Contact_Timestamp]]="",0,1)</f>
        <v>1</v>
      </c>
      <c r="G2871" s="5">
        <f>IF(tbl[[#This Row],[Contacted?]]=0,"",(tbl[[#This Row],[First_Contact_Timestamp]]-tbl[[#This Row],[Lead_Timestamp]])*(24*60))</f>
        <v>51.099999990547076</v>
      </c>
      <c r="H2871" s="1" t="str" cm="1">
        <f t="array" ref="H28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72" spans="1:8" x14ac:dyDescent="0.35">
      <c r="A2872" s="2">
        <v>46354.24722222222</v>
      </c>
      <c r="B2872" s="9">
        <v>46354</v>
      </c>
      <c r="C2872" s="1" t="s">
        <v>13</v>
      </c>
      <c r="D2872" s="1" t="s">
        <v>5</v>
      </c>
      <c r="E2872" s="2">
        <v>46354.250972222217</v>
      </c>
      <c r="F2872" s="3">
        <f>IF(tbl[[#This Row],[First_Contact_Timestamp]]="",0,1)</f>
        <v>1</v>
      </c>
      <c r="G2872" s="5">
        <f>IF(tbl[[#This Row],[Contacted?]]=0,"",(tbl[[#This Row],[First_Contact_Timestamp]]-tbl[[#This Row],[Lead_Timestamp]])*(24*60))</f>
        <v>5.3999999945517629</v>
      </c>
      <c r="H2872" s="1" t="str" cm="1">
        <f t="array" ref="H28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3" spans="1:8" x14ac:dyDescent="0.35">
      <c r="A2873" s="2">
        <v>46354.287499999999</v>
      </c>
      <c r="B2873" s="9">
        <v>46354</v>
      </c>
      <c r="C2873" s="1" t="s">
        <v>13</v>
      </c>
      <c r="D2873" s="1" t="s">
        <v>8</v>
      </c>
      <c r="E2873" s="2">
        <v>46354.292986111112</v>
      </c>
      <c r="F2873" s="3">
        <f>IF(tbl[[#This Row],[First_Contact_Timestamp]]="",0,1)</f>
        <v>1</v>
      </c>
      <c r="G2873" s="5">
        <f>IF(tbl[[#This Row],[Contacted?]]=0,"",(tbl[[#This Row],[First_Contact_Timestamp]]-tbl[[#This Row],[Lead_Timestamp]])*(24*60))</f>
        <v>7.9000000027008355</v>
      </c>
      <c r="H2873" s="1" t="str" cm="1">
        <f t="array" ref="H28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4" spans="1:8" x14ac:dyDescent="0.35">
      <c r="A2874" s="2">
        <v>46354.301388888889</v>
      </c>
      <c r="B2874" s="9">
        <v>46354</v>
      </c>
      <c r="C2874" s="1" t="s">
        <v>11</v>
      </c>
      <c r="D2874" s="1" t="s">
        <v>6</v>
      </c>
      <c r="E2874" s="2">
        <v>46354.305486111109</v>
      </c>
      <c r="F2874" s="3">
        <f>IF(tbl[[#This Row],[First_Contact_Timestamp]]="",0,1)</f>
        <v>1</v>
      </c>
      <c r="G2874" s="5">
        <f>IF(tbl[[#This Row],[Contacted?]]=0,"",(tbl[[#This Row],[First_Contact_Timestamp]]-tbl[[#This Row],[Lead_Timestamp]])*(24*60))</f>
        <v>5.8999999961815774</v>
      </c>
      <c r="H2874" s="1" t="str" cm="1">
        <f t="array" ref="H28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5" spans="1:8" x14ac:dyDescent="0.35">
      <c r="A2875" s="2">
        <v>46354.34652777778</v>
      </c>
      <c r="B2875" s="9">
        <v>46354</v>
      </c>
      <c r="C2875" s="1" t="s">
        <v>10</v>
      </c>
      <c r="D2875" s="1" t="s">
        <v>6</v>
      </c>
      <c r="E2875" s="2">
        <v>46354.349027777767</v>
      </c>
      <c r="F2875" s="3">
        <f>IF(tbl[[#This Row],[First_Contact_Timestamp]]="",0,1)</f>
        <v>1</v>
      </c>
      <c r="G2875" s="5">
        <f>IF(tbl[[#This Row],[Contacted?]]=0,"",(tbl[[#This Row],[First_Contact_Timestamp]]-tbl[[#This Row],[Lead_Timestamp]])*(24*60))</f>
        <v>3.5999999823980033</v>
      </c>
      <c r="H2875" s="1" t="str" cm="1">
        <f t="array" ref="H28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76" spans="1:8" x14ac:dyDescent="0.35">
      <c r="A2876" s="2">
        <v>46354.388194444437</v>
      </c>
      <c r="B2876" s="9">
        <v>46354</v>
      </c>
      <c r="C2876" s="1" t="s">
        <v>10</v>
      </c>
      <c r="D2876" s="1" t="s">
        <v>6</v>
      </c>
      <c r="E2876" s="2">
        <v>46354.392569444448</v>
      </c>
      <c r="F2876" s="3">
        <f>IF(tbl[[#This Row],[First_Contact_Timestamp]]="",0,1)</f>
        <v>1</v>
      </c>
      <c r="G2876" s="5">
        <f>IF(tbl[[#This Row],[Contacted?]]=0,"",(tbl[[#This Row],[First_Contact_Timestamp]]-tbl[[#This Row],[Lead_Timestamp]])*(24*60))</f>
        <v>6.3000000163447112</v>
      </c>
      <c r="H2876" s="1" t="str" cm="1">
        <f t="array" ref="H28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77" spans="1:8" x14ac:dyDescent="0.35">
      <c r="A2877" s="2">
        <v>46354.505555555559</v>
      </c>
      <c r="B2877" s="9">
        <v>46354</v>
      </c>
      <c r="C2877" s="1" t="s">
        <v>13</v>
      </c>
      <c r="D2877" s="1" t="s">
        <v>8</v>
      </c>
      <c r="E2877" s="2">
        <v>46354.512916666667</v>
      </c>
      <c r="F2877" s="3">
        <f>IF(tbl[[#This Row],[First_Contact_Timestamp]]="",0,1)</f>
        <v>1</v>
      </c>
      <c r="G2877" s="5">
        <f>IF(tbl[[#This Row],[Contacted?]]=0,"",(tbl[[#This Row],[First_Contact_Timestamp]]-tbl[[#This Row],[Lead_Timestamp]])*(24*60))</f>
        <v>10.599999994738027</v>
      </c>
      <c r="H2877" s="1" t="str" cm="1">
        <f t="array" ref="H28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78" spans="1:8" x14ac:dyDescent="0.35">
      <c r="A2878" s="2">
        <v>46354.556944444441</v>
      </c>
      <c r="B2878" s="9">
        <v>46354</v>
      </c>
      <c r="C2878" s="1" t="s">
        <v>11</v>
      </c>
      <c r="D2878" s="1" t="s">
        <v>9</v>
      </c>
      <c r="E2878" s="2">
        <v>46354.578611111108</v>
      </c>
      <c r="F2878" s="3">
        <f>IF(tbl[[#This Row],[First_Contact_Timestamp]]="",0,1)</f>
        <v>1</v>
      </c>
      <c r="G2878" s="5">
        <f>IF(tbl[[#This Row],[Contacted?]]=0,"",(tbl[[#This Row],[First_Contact_Timestamp]]-tbl[[#This Row],[Lead_Timestamp]])*(24*60))</f>
        <v>31.200000001117587</v>
      </c>
      <c r="H2878" s="1" t="str" cm="1">
        <f t="array" ref="H28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79" spans="1:8" x14ac:dyDescent="0.35">
      <c r="A2879" s="2">
        <v>46354.945138888892</v>
      </c>
      <c r="B2879" s="9">
        <v>46354</v>
      </c>
      <c r="C2879" s="1" t="s">
        <v>12</v>
      </c>
      <c r="D2879" s="1" t="s">
        <v>6</v>
      </c>
      <c r="E2879" s="2">
        <v>46354.951597222222</v>
      </c>
      <c r="F2879" s="3">
        <f>IF(tbl[[#This Row],[First_Contact_Timestamp]]="",0,1)</f>
        <v>1</v>
      </c>
      <c r="G2879" s="5">
        <f>IF(tbl[[#This Row],[Contacted?]]=0,"",(tbl[[#This Row],[First_Contact_Timestamp]]-tbl[[#This Row],[Lead_Timestamp]])*(24*60))</f>
        <v>9.2999999946914613</v>
      </c>
      <c r="H2879" s="1" t="str" cm="1">
        <f t="array" ref="H28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80" spans="1:8" x14ac:dyDescent="0.35">
      <c r="A2880" s="2">
        <v>46354.98541666667</v>
      </c>
      <c r="B2880" s="9">
        <v>46354</v>
      </c>
      <c r="C2880" s="1" t="s">
        <v>11</v>
      </c>
      <c r="D2880" s="1" t="s">
        <v>6</v>
      </c>
      <c r="E2880" s="2">
        <v>46354.992708333331</v>
      </c>
      <c r="F2880" s="3">
        <f>IF(tbl[[#This Row],[First_Contact_Timestamp]]="",0,1)</f>
        <v>1</v>
      </c>
      <c r="G2880" s="5">
        <f>IF(tbl[[#This Row],[Contacted?]]=0,"",(tbl[[#This Row],[First_Contact_Timestamp]]-tbl[[#This Row],[Lead_Timestamp]])*(24*60))</f>
        <v>10.499999992316589</v>
      </c>
      <c r="H2880" s="1" t="str" cm="1">
        <f t="array" ref="H28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81" spans="1:8" x14ac:dyDescent="0.35">
      <c r="A2881" s="2">
        <v>46355.009027777778</v>
      </c>
      <c r="B2881" s="9">
        <v>46355</v>
      </c>
      <c r="C2881" s="1" t="s">
        <v>12</v>
      </c>
      <c r="D2881" s="1" t="s">
        <v>8</v>
      </c>
      <c r="E2881" s="2">
        <v>46355.014374999999</v>
      </c>
      <c r="F2881" s="3">
        <f>IF(tbl[[#This Row],[First_Contact_Timestamp]]="",0,1)</f>
        <v>1</v>
      </c>
      <c r="G2881" s="5">
        <f>IF(tbl[[#This Row],[Contacted?]]=0,"",(tbl[[#This Row],[First_Contact_Timestamp]]-tbl[[#This Row],[Lead_Timestamp]])*(24*60))</f>
        <v>7.6999999978579581</v>
      </c>
      <c r="H2881" s="1" t="str" cm="1">
        <f t="array" ref="H28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82" spans="1:8" x14ac:dyDescent="0.35">
      <c r="A2882" s="2">
        <v>46355.081250000003</v>
      </c>
      <c r="B2882" s="9">
        <v>46355</v>
      </c>
      <c r="C2882" s="1" t="s">
        <v>14</v>
      </c>
      <c r="D2882" s="1" t="s">
        <v>7</v>
      </c>
      <c r="E2882" s="2">
        <v>46355.09034722222</v>
      </c>
      <c r="F2882" s="3">
        <f>IF(tbl[[#This Row],[First_Contact_Timestamp]]="",0,1)</f>
        <v>1</v>
      </c>
      <c r="G2882" s="5">
        <f>IF(tbl[[#This Row],[Contacted?]]=0,"",(tbl[[#This Row],[First_Contact_Timestamp]]-tbl[[#This Row],[Lead_Timestamp]])*(24*60))</f>
        <v>13.099999992409721</v>
      </c>
      <c r="H2882" s="1" t="str" cm="1">
        <f t="array" ref="H28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83" spans="1:8" x14ac:dyDescent="0.35">
      <c r="A2883" s="2">
        <v>46355.131249999999</v>
      </c>
      <c r="B2883" s="9">
        <v>46355</v>
      </c>
      <c r="C2883" s="1" t="s">
        <v>14</v>
      </c>
      <c r="D2883" s="1" t="s">
        <v>8</v>
      </c>
      <c r="E2883" s="2">
        <v>46355.167500000003</v>
      </c>
      <c r="F2883" s="3">
        <f>IF(tbl[[#This Row],[First_Contact_Timestamp]]="",0,1)</f>
        <v>1</v>
      </c>
      <c r="G2883" s="5">
        <f>IF(tbl[[#This Row],[Contacted?]]=0,"",(tbl[[#This Row],[First_Contact_Timestamp]]-tbl[[#This Row],[Lead_Timestamp]])*(24*60))</f>
        <v>52.200000006705523</v>
      </c>
      <c r="H2883" s="1" t="str" cm="1">
        <f t="array" ref="H28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84" spans="1:8" x14ac:dyDescent="0.35">
      <c r="A2884" s="2">
        <v>46355.459722222222</v>
      </c>
      <c r="B2884" s="9">
        <v>46355</v>
      </c>
      <c r="C2884" s="1" t="s">
        <v>11</v>
      </c>
      <c r="D2884" s="1" t="s">
        <v>6</v>
      </c>
      <c r="E2884" s="2">
        <v>46355.474097222221</v>
      </c>
      <c r="F2884" s="3">
        <f>IF(tbl[[#This Row],[First_Contact_Timestamp]]="",0,1)</f>
        <v>1</v>
      </c>
      <c r="G2884" s="5">
        <f>IF(tbl[[#This Row],[Contacted?]]=0,"",(tbl[[#This Row],[First_Contact_Timestamp]]-tbl[[#This Row],[Lead_Timestamp]])*(24*60))</f>
        <v>20.699999998323619</v>
      </c>
      <c r="H2884" s="1" t="str" cm="1">
        <f t="array" ref="H28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85" spans="1:8" x14ac:dyDescent="0.35">
      <c r="A2885" s="2">
        <v>46355.505555555559</v>
      </c>
      <c r="B2885" s="9">
        <v>46355</v>
      </c>
      <c r="C2885" s="1" t="s">
        <v>14</v>
      </c>
      <c r="D2885" s="1" t="s">
        <v>6</v>
      </c>
      <c r="E2885" s="2">
        <v>46355.517361111109</v>
      </c>
      <c r="F2885" s="3">
        <f>IF(tbl[[#This Row],[First_Contact_Timestamp]]="",0,1)</f>
        <v>1</v>
      </c>
      <c r="G2885" s="5">
        <f>IF(tbl[[#This Row],[Contacted?]]=0,"",(tbl[[#This Row],[First_Contact_Timestamp]]-tbl[[#This Row],[Lead_Timestamp]])*(24*60))</f>
        <v>16.999999992549419</v>
      </c>
      <c r="H2885" s="1" t="str" cm="1">
        <f t="array" ref="H28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86" spans="1:8" x14ac:dyDescent="0.35">
      <c r="A2886" s="2">
        <v>46355.522916666669</v>
      </c>
      <c r="B2886" s="9">
        <v>46355</v>
      </c>
      <c r="C2886" s="1" t="s">
        <v>11</v>
      </c>
      <c r="D2886" s="1" t="s">
        <v>9</v>
      </c>
      <c r="F2886" s="3">
        <f>IF(tbl[[#This Row],[First_Contact_Timestamp]]="",0,1)</f>
        <v>0</v>
      </c>
      <c r="G2886" s="5" t="str">
        <f>IF(tbl[[#This Row],[Contacted?]]=0,"",(tbl[[#This Row],[First_Contact_Timestamp]]-tbl[[#This Row],[Lead_Timestamp]])*(24*60))</f>
        <v/>
      </c>
      <c r="H2886" s="1" t="str" cm="1">
        <f t="array" ref="H28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87" spans="1:8" x14ac:dyDescent="0.35">
      <c r="A2887" s="2">
        <v>46355.533333333333</v>
      </c>
      <c r="B2887" s="9">
        <v>46355</v>
      </c>
      <c r="C2887" s="1" t="s">
        <v>11</v>
      </c>
      <c r="D2887" s="1" t="s">
        <v>5</v>
      </c>
      <c r="E2887" s="2">
        <v>46355.540555555563</v>
      </c>
      <c r="F2887" s="3">
        <f>IF(tbl[[#This Row],[First_Contact_Timestamp]]="",0,1)</f>
        <v>1</v>
      </c>
      <c r="G2887" s="5">
        <f>IF(tbl[[#This Row],[Contacted?]]=0,"",(tbl[[#This Row],[First_Contact_Timestamp]]-tbl[[#This Row],[Lead_Timestamp]])*(24*60))</f>
        <v>10.400000010849908</v>
      </c>
      <c r="H2887" s="1" t="str" cm="1">
        <f t="array" ref="H28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88" spans="1:8" x14ac:dyDescent="0.35">
      <c r="A2888" s="2">
        <v>46355.731249999997</v>
      </c>
      <c r="B2888" s="9">
        <v>46355</v>
      </c>
      <c r="C2888" s="1" t="s">
        <v>14</v>
      </c>
      <c r="D2888" s="1" t="s">
        <v>9</v>
      </c>
      <c r="E2888" s="2">
        <v>46355.734097222208</v>
      </c>
      <c r="F2888" s="3">
        <f>IF(tbl[[#This Row],[First_Contact_Timestamp]]="",0,1)</f>
        <v>1</v>
      </c>
      <c r="G2888" s="5">
        <f>IF(tbl[[#This Row],[Contacted?]]=0,"",(tbl[[#This Row],[First_Contact_Timestamp]]-tbl[[#This Row],[Lead_Timestamp]])*(24*60))</f>
        <v>4.0999999840278178</v>
      </c>
      <c r="H2888" s="1" t="str" cm="1">
        <f t="array" ref="H28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89" spans="1:8" x14ac:dyDescent="0.35">
      <c r="A2889" s="2">
        <v>46355.870138888888</v>
      </c>
      <c r="B2889" s="9">
        <v>46355</v>
      </c>
      <c r="C2889" s="1" t="s">
        <v>14</v>
      </c>
      <c r="D2889" s="1" t="s">
        <v>7</v>
      </c>
      <c r="F2889" s="3">
        <f>IF(tbl[[#This Row],[First_Contact_Timestamp]]="",0,1)</f>
        <v>0</v>
      </c>
      <c r="G2889" s="5" t="str">
        <f>IF(tbl[[#This Row],[Contacted?]]=0,"",(tbl[[#This Row],[First_Contact_Timestamp]]-tbl[[#This Row],[Lead_Timestamp]])*(24*60))</f>
        <v/>
      </c>
      <c r="H2889" s="1" t="str" cm="1">
        <f t="array" ref="H28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90" spans="1:8" x14ac:dyDescent="0.35">
      <c r="A2890" s="2">
        <v>46355.914583333331</v>
      </c>
      <c r="B2890" s="9">
        <v>46355</v>
      </c>
      <c r="C2890" s="1" t="s">
        <v>11</v>
      </c>
      <c r="D2890" s="1" t="s">
        <v>9</v>
      </c>
      <c r="E2890" s="2">
        <v>46355.921736111108</v>
      </c>
      <c r="F2890" s="3">
        <f>IF(tbl[[#This Row],[First_Contact_Timestamp]]="",0,1)</f>
        <v>1</v>
      </c>
      <c r="G2890" s="5">
        <f>IF(tbl[[#This Row],[Contacted?]]=0,"",(tbl[[#This Row],[First_Contact_Timestamp]]-tbl[[#This Row],[Lead_Timestamp]])*(24*60))</f>
        <v>10.29999999795109</v>
      </c>
      <c r="H2890" s="1" t="str" cm="1">
        <f t="array" ref="H28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891" spans="1:8" x14ac:dyDescent="0.35">
      <c r="A2891" s="2">
        <v>46356.007638888892</v>
      </c>
      <c r="B2891" s="9">
        <v>46356</v>
      </c>
      <c r="C2891" s="1" t="s">
        <v>14</v>
      </c>
      <c r="D2891" s="1" t="s">
        <v>5</v>
      </c>
      <c r="E2891" s="2">
        <v>46356.021180555559</v>
      </c>
      <c r="F2891" s="3">
        <f>IF(tbl[[#This Row],[First_Contact_Timestamp]]="",0,1)</f>
        <v>1</v>
      </c>
      <c r="G2891" s="5">
        <f>IF(tbl[[#This Row],[Contacted?]]=0,"",(tbl[[#This Row],[First_Contact_Timestamp]]-tbl[[#This Row],[Lead_Timestamp]])*(24*60))</f>
        <v>19.500000000698492</v>
      </c>
      <c r="H2891" s="1" t="str" cm="1">
        <f t="array" ref="H28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892" spans="1:8" x14ac:dyDescent="0.35">
      <c r="A2892" s="2">
        <v>46356.013194444437</v>
      </c>
      <c r="B2892" s="9">
        <v>46356</v>
      </c>
      <c r="C2892" s="1" t="s">
        <v>12</v>
      </c>
      <c r="D2892" s="1" t="s">
        <v>5</v>
      </c>
      <c r="E2892" s="2">
        <v>46356.018263888887</v>
      </c>
      <c r="F2892" s="3">
        <f>IF(tbl[[#This Row],[First_Contact_Timestamp]]="",0,1)</f>
        <v>1</v>
      </c>
      <c r="G2892" s="5">
        <f>IF(tbl[[#This Row],[Contacted?]]=0,"",(tbl[[#This Row],[First_Contact_Timestamp]]-tbl[[#This Row],[Lead_Timestamp]])*(24*60))</f>
        <v>7.3000000091269612</v>
      </c>
      <c r="H2892" s="1" t="str" cm="1">
        <f t="array" ref="H28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93" spans="1:8" x14ac:dyDescent="0.35">
      <c r="A2893" s="2">
        <v>46356.054861111108</v>
      </c>
      <c r="B2893" s="9">
        <v>46356</v>
      </c>
      <c r="C2893" s="1" t="s">
        <v>12</v>
      </c>
      <c r="D2893" s="1" t="s">
        <v>5</v>
      </c>
      <c r="F2893" s="3">
        <f>IF(tbl[[#This Row],[First_Contact_Timestamp]]="",0,1)</f>
        <v>0</v>
      </c>
      <c r="G2893" s="5" t="str">
        <f>IF(tbl[[#This Row],[Contacted?]]=0,"",(tbl[[#This Row],[First_Contact_Timestamp]]-tbl[[#This Row],[Lead_Timestamp]])*(24*60))</f>
        <v/>
      </c>
      <c r="H2893" s="1" t="str" cm="1">
        <f t="array" ref="H28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94" spans="1:8" x14ac:dyDescent="0.35">
      <c r="A2894" s="2">
        <v>46356.100694444453</v>
      </c>
      <c r="B2894" s="9">
        <v>46356</v>
      </c>
      <c r="C2894" s="1" t="s">
        <v>14</v>
      </c>
      <c r="D2894" s="1" t="s">
        <v>9</v>
      </c>
      <c r="E2894" s="2">
        <v>46356.125902777778</v>
      </c>
      <c r="F2894" s="3">
        <f>IF(tbl[[#This Row],[First_Contact_Timestamp]]="",0,1)</f>
        <v>1</v>
      </c>
      <c r="G2894" s="5">
        <f>IF(tbl[[#This Row],[Contacted?]]=0,"",(tbl[[#This Row],[First_Contact_Timestamp]]-tbl[[#This Row],[Lead_Timestamp]])*(24*60))</f>
        <v>36.299999988405034</v>
      </c>
      <c r="H2894" s="1" t="str" cm="1">
        <f t="array" ref="H28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95" spans="1:8" x14ac:dyDescent="0.35">
      <c r="A2895" s="2">
        <v>46356.238194444442</v>
      </c>
      <c r="B2895" s="9">
        <v>46356</v>
      </c>
      <c r="C2895" s="1" t="s">
        <v>13</v>
      </c>
      <c r="D2895" s="1" t="s">
        <v>8</v>
      </c>
      <c r="E2895" s="2">
        <v>46356.241875</v>
      </c>
      <c r="F2895" s="3">
        <f>IF(tbl[[#This Row],[First_Contact_Timestamp]]="",0,1)</f>
        <v>1</v>
      </c>
      <c r="G2895" s="5">
        <f>IF(tbl[[#This Row],[Contacted?]]=0,"",(tbl[[#This Row],[First_Contact_Timestamp]]-tbl[[#This Row],[Lead_Timestamp]])*(24*60))</f>
        <v>5.3000000026077032</v>
      </c>
      <c r="H2895" s="1" t="str" cm="1">
        <f t="array" ref="H28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896" spans="1:8" x14ac:dyDescent="0.35">
      <c r="A2896" s="2">
        <v>46356.25277777778</v>
      </c>
      <c r="B2896" s="9">
        <v>46356</v>
      </c>
      <c r="C2896" s="1" t="s">
        <v>10</v>
      </c>
      <c r="D2896" s="1" t="s">
        <v>5</v>
      </c>
      <c r="F2896" s="3">
        <f>IF(tbl[[#This Row],[First_Contact_Timestamp]]="",0,1)</f>
        <v>0</v>
      </c>
      <c r="G2896" s="5" t="str">
        <f>IF(tbl[[#This Row],[Contacted?]]=0,"",(tbl[[#This Row],[First_Contact_Timestamp]]-tbl[[#This Row],[Lead_Timestamp]])*(24*60))</f>
        <v/>
      </c>
      <c r="H2896" s="1" t="str" cm="1">
        <f t="array" ref="H28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897" spans="1:8" x14ac:dyDescent="0.35">
      <c r="A2897" s="2">
        <v>46356.331944444442</v>
      </c>
      <c r="B2897" s="9">
        <v>46356</v>
      </c>
      <c r="C2897" s="1" t="s">
        <v>10</v>
      </c>
      <c r="D2897" s="1" t="s">
        <v>7</v>
      </c>
      <c r="E2897" s="2">
        <v>46356.334236111114</v>
      </c>
      <c r="F2897" s="3">
        <f>IF(tbl[[#This Row],[First_Contact_Timestamp]]="",0,1)</f>
        <v>1</v>
      </c>
      <c r="G2897" s="5">
        <f>IF(tbl[[#This Row],[Contacted?]]=0,"",(tbl[[#This Row],[First_Contact_Timestamp]]-tbl[[#This Row],[Lead_Timestamp]])*(24*60))</f>
        <v>3.3000000065658242</v>
      </c>
      <c r="H2897" s="1" t="str" cm="1">
        <f t="array" ref="H28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898" spans="1:8" x14ac:dyDescent="0.35">
      <c r="A2898" s="2">
        <v>46356.42083333333</v>
      </c>
      <c r="B2898" s="9">
        <v>46356</v>
      </c>
      <c r="C2898" s="1" t="s">
        <v>10</v>
      </c>
      <c r="D2898" s="1" t="s">
        <v>8</v>
      </c>
      <c r="E2898" s="2">
        <v>46356.451736111107</v>
      </c>
      <c r="F2898" s="3">
        <f>IF(tbl[[#This Row],[First_Contact_Timestamp]]="",0,1)</f>
        <v>1</v>
      </c>
      <c r="G2898" s="5">
        <f>IF(tbl[[#This Row],[Contacted?]]=0,"",(tbl[[#This Row],[First_Contact_Timestamp]]-tbl[[#This Row],[Lead_Timestamp]])*(24*60))</f>
        <v>44.499999998370185</v>
      </c>
      <c r="H2898" s="1" t="str" cm="1">
        <f t="array" ref="H28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899" spans="1:8" x14ac:dyDescent="0.35">
      <c r="A2899" s="2">
        <v>46356.424305555563</v>
      </c>
      <c r="B2899" s="9">
        <v>46356</v>
      </c>
      <c r="C2899" s="1" t="s">
        <v>11</v>
      </c>
      <c r="D2899" s="1" t="s">
        <v>5</v>
      </c>
      <c r="E2899" s="2">
        <v>46356.428055555552</v>
      </c>
      <c r="F2899" s="3">
        <f>IF(tbl[[#This Row],[First_Contact_Timestamp]]="",0,1)</f>
        <v>1</v>
      </c>
      <c r="G2899" s="5">
        <f>IF(tbl[[#This Row],[Contacted?]]=0,"",(tbl[[#This Row],[First_Contact_Timestamp]]-tbl[[#This Row],[Lead_Timestamp]])*(24*60))</f>
        <v>5.399999984074384</v>
      </c>
      <c r="H2899" s="1" t="str" cm="1">
        <f t="array" ref="H28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00" spans="1:8" x14ac:dyDescent="0.35">
      <c r="A2900" s="2">
        <v>46356.429861111108</v>
      </c>
      <c r="B2900" s="9">
        <v>46356</v>
      </c>
      <c r="C2900" s="1" t="s">
        <v>12</v>
      </c>
      <c r="D2900" s="1" t="s">
        <v>9</v>
      </c>
      <c r="E2900" s="2">
        <v>46356.433472222219</v>
      </c>
      <c r="F2900" s="3">
        <f>IF(tbl[[#This Row],[First_Contact_Timestamp]]="",0,1)</f>
        <v>1</v>
      </c>
      <c r="G2900" s="5">
        <f>IF(tbl[[#This Row],[Contacted?]]=0,"",(tbl[[#This Row],[First_Contact_Timestamp]]-tbl[[#This Row],[Lead_Timestamp]])*(24*60))</f>
        <v>5.2000000001862645</v>
      </c>
      <c r="H2900" s="1" t="str" cm="1">
        <f t="array" ref="H29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01" spans="1:8" x14ac:dyDescent="0.35">
      <c r="A2901" s="2">
        <v>46356.48333333333</v>
      </c>
      <c r="B2901" s="9">
        <v>46356</v>
      </c>
      <c r="C2901" s="1" t="s">
        <v>10</v>
      </c>
      <c r="D2901" s="1" t="s">
        <v>7</v>
      </c>
      <c r="F2901" s="3">
        <f>IF(tbl[[#This Row],[First_Contact_Timestamp]]="",0,1)</f>
        <v>0</v>
      </c>
      <c r="G2901" s="5" t="str">
        <f>IF(tbl[[#This Row],[Contacted?]]=0,"",(tbl[[#This Row],[First_Contact_Timestamp]]-tbl[[#This Row],[Lead_Timestamp]])*(24*60))</f>
        <v/>
      </c>
      <c r="H2901" s="1" t="str" cm="1">
        <f t="array" ref="H29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02" spans="1:8" x14ac:dyDescent="0.35">
      <c r="A2902" s="2">
        <v>46356.526388888888</v>
      </c>
      <c r="B2902" s="9">
        <v>46356</v>
      </c>
      <c r="C2902" s="1" t="s">
        <v>14</v>
      </c>
      <c r="D2902" s="1" t="s">
        <v>7</v>
      </c>
      <c r="F2902" s="3">
        <f>IF(tbl[[#This Row],[First_Contact_Timestamp]]="",0,1)</f>
        <v>0</v>
      </c>
      <c r="G2902" s="5" t="str">
        <f>IF(tbl[[#This Row],[Contacted?]]=0,"",(tbl[[#This Row],[First_Contact_Timestamp]]-tbl[[#This Row],[Lead_Timestamp]])*(24*60))</f>
        <v/>
      </c>
      <c r="H2902" s="1" t="str" cm="1">
        <f t="array" ref="H29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03" spans="1:8" x14ac:dyDescent="0.35">
      <c r="A2903" s="2">
        <v>46356.631944444453</v>
      </c>
      <c r="B2903" s="9">
        <v>46356</v>
      </c>
      <c r="C2903" s="1" t="s">
        <v>13</v>
      </c>
      <c r="D2903" s="1" t="s">
        <v>7</v>
      </c>
      <c r="E2903" s="2">
        <v>46356.635416666657</v>
      </c>
      <c r="F2903" s="3">
        <f>IF(tbl[[#This Row],[First_Contact_Timestamp]]="",0,1)</f>
        <v>1</v>
      </c>
      <c r="G2903" s="5">
        <f>IF(tbl[[#This Row],[Contacted?]]=0,"",(tbl[[#This Row],[First_Contact_Timestamp]]-tbl[[#This Row],[Lead_Timestamp]])*(24*60))</f>
        <v>4.9999999743886292</v>
      </c>
      <c r="H2903" s="1" t="str" cm="1">
        <f t="array" ref="H29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04" spans="1:8" x14ac:dyDescent="0.35">
      <c r="A2904" s="2">
        <v>46356.805555555547</v>
      </c>
      <c r="B2904" s="9">
        <v>46356</v>
      </c>
      <c r="C2904" s="1" t="s">
        <v>14</v>
      </c>
      <c r="D2904" s="1" t="s">
        <v>6</v>
      </c>
      <c r="E2904" s="2">
        <v>46356.820625</v>
      </c>
      <c r="F2904" s="3">
        <f>IF(tbl[[#This Row],[First_Contact_Timestamp]]="",0,1)</f>
        <v>1</v>
      </c>
      <c r="G2904" s="5">
        <f>IF(tbl[[#This Row],[Contacted?]]=0,"",(tbl[[#This Row],[First_Contact_Timestamp]]-tbl[[#This Row],[Lead_Timestamp]])*(24*60))</f>
        <v>21.700000012060627</v>
      </c>
      <c r="H2904" s="1" t="str" cm="1">
        <f t="array" ref="H29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05" spans="1:8" x14ac:dyDescent="0.35">
      <c r="A2905" s="2">
        <v>46356.826388888891</v>
      </c>
      <c r="B2905" s="9">
        <v>46356</v>
      </c>
      <c r="C2905" s="1" t="s">
        <v>13</v>
      </c>
      <c r="D2905" s="1" t="s">
        <v>5</v>
      </c>
      <c r="E2905" s="2">
        <v>46356.889374999999</v>
      </c>
      <c r="F2905" s="3">
        <f>IF(tbl[[#This Row],[First_Contact_Timestamp]]="",0,1)</f>
        <v>1</v>
      </c>
      <c r="G2905" s="5">
        <f>IF(tbl[[#This Row],[Contacted?]]=0,"",(tbl[[#This Row],[First_Contact_Timestamp]]-tbl[[#This Row],[Lead_Timestamp]])*(24*60))</f>
        <v>90.699999995995313</v>
      </c>
      <c r="H2905" s="1" t="str" cm="1">
        <f t="array" ref="H29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06" spans="1:8" x14ac:dyDescent="0.35">
      <c r="A2906" s="2">
        <v>46356.970833333333</v>
      </c>
      <c r="B2906" s="9">
        <v>46356</v>
      </c>
      <c r="C2906" s="1" t="s">
        <v>12</v>
      </c>
      <c r="D2906" s="1" t="s">
        <v>9</v>
      </c>
      <c r="E2906" s="2">
        <v>46356.985347222217</v>
      </c>
      <c r="F2906" s="3">
        <f>IF(tbl[[#This Row],[First_Contact_Timestamp]]="",0,1)</f>
        <v>1</v>
      </c>
      <c r="G2906" s="5">
        <f>IF(tbl[[#This Row],[Contacted?]]=0,"",(tbl[[#This Row],[First_Contact_Timestamp]]-tbl[[#This Row],[Lead_Timestamp]])*(24*60))</f>
        <v>20.899999992689118</v>
      </c>
      <c r="H2906" s="1" t="str" cm="1">
        <f t="array" ref="H29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07" spans="1:8" x14ac:dyDescent="0.35">
      <c r="A2907" s="2">
        <v>46356.995833333327</v>
      </c>
      <c r="B2907" s="9">
        <v>46356</v>
      </c>
      <c r="C2907" s="1" t="s">
        <v>11</v>
      </c>
      <c r="D2907" s="1" t="s">
        <v>8</v>
      </c>
      <c r="E2907" s="2">
        <v>46357.006527777783</v>
      </c>
      <c r="F2907" s="3">
        <f>IF(tbl[[#This Row],[First_Contact_Timestamp]]="",0,1)</f>
        <v>1</v>
      </c>
      <c r="G2907" s="5">
        <f>IF(tbl[[#This Row],[Contacted?]]=0,"",(tbl[[#This Row],[First_Contact_Timestamp]]-tbl[[#This Row],[Lead_Timestamp]])*(24*60))</f>
        <v>15.400000016670674</v>
      </c>
      <c r="H2907" s="1" t="str" cm="1">
        <f t="array" ref="H29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08" spans="1:8" x14ac:dyDescent="0.35">
      <c r="A2908" s="2">
        <v>46357.166666666657</v>
      </c>
      <c r="B2908" s="9">
        <v>46357</v>
      </c>
      <c r="C2908" s="1" t="s">
        <v>13</v>
      </c>
      <c r="D2908" s="1" t="s">
        <v>6</v>
      </c>
      <c r="E2908" s="2">
        <v>46357.181597222218</v>
      </c>
      <c r="F2908" s="3">
        <f>IF(tbl[[#This Row],[First_Contact_Timestamp]]="",0,1)</f>
        <v>1</v>
      </c>
      <c r="G2908" s="5">
        <f>IF(tbl[[#This Row],[Contacted?]]=0,"",(tbl[[#This Row],[First_Contact_Timestamp]]-tbl[[#This Row],[Lead_Timestamp]])*(24*60))</f>
        <v>21.50000000721775</v>
      </c>
      <c r="H2908" s="1" t="str" cm="1">
        <f t="array" ref="H29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09" spans="1:8" x14ac:dyDescent="0.35">
      <c r="A2909" s="2">
        <v>46357.222916666673</v>
      </c>
      <c r="B2909" s="9">
        <v>46357</v>
      </c>
      <c r="C2909" s="1" t="s">
        <v>10</v>
      </c>
      <c r="D2909" s="1" t="s">
        <v>9</v>
      </c>
      <c r="E2909" s="2">
        <v>46357.228055555563</v>
      </c>
      <c r="F2909" s="3">
        <f>IF(tbl[[#This Row],[First_Contact_Timestamp]]="",0,1)</f>
        <v>1</v>
      </c>
      <c r="G2909" s="5">
        <f>IF(tbl[[#This Row],[Contacted?]]=0,"",(tbl[[#This Row],[First_Contact_Timestamp]]-tbl[[#This Row],[Lead_Timestamp]])*(24*60))</f>
        <v>7.400000001071021</v>
      </c>
      <c r="H2909" s="1" t="str" cm="1">
        <f t="array" ref="H29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0" spans="1:8" x14ac:dyDescent="0.35">
      <c r="A2910" s="2">
        <v>46357.3125</v>
      </c>
      <c r="B2910" s="9">
        <v>46357</v>
      </c>
      <c r="C2910" s="1" t="s">
        <v>11</v>
      </c>
      <c r="D2910" s="1" t="s">
        <v>9</v>
      </c>
      <c r="E2910" s="2">
        <v>46357.317708333343</v>
      </c>
      <c r="F2910" s="3">
        <f>IF(tbl[[#This Row],[First_Contact_Timestamp]]="",0,1)</f>
        <v>1</v>
      </c>
      <c r="G2910" s="5">
        <f>IF(tbl[[#This Row],[Contacted?]]=0,"",(tbl[[#This Row],[First_Contact_Timestamp]]-tbl[[#This Row],[Lead_Timestamp]])*(24*60))</f>
        <v>7.5000000139698386</v>
      </c>
      <c r="H2910" s="1" t="str" cm="1">
        <f t="array" ref="H29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1" spans="1:8" x14ac:dyDescent="0.35">
      <c r="A2911" s="2">
        <v>46357.324999999997</v>
      </c>
      <c r="B2911" s="9">
        <v>46357</v>
      </c>
      <c r="C2911" s="1" t="s">
        <v>14</v>
      </c>
      <c r="D2911" s="1" t="s">
        <v>5</v>
      </c>
      <c r="E2911" s="2">
        <v>46357.357222222221</v>
      </c>
      <c r="F2911" s="3">
        <f>IF(tbl[[#This Row],[First_Contact_Timestamp]]="",0,1)</f>
        <v>1</v>
      </c>
      <c r="G2911" s="5">
        <f>IF(tbl[[#This Row],[Contacted?]]=0,"",(tbl[[#This Row],[First_Contact_Timestamp]]-tbl[[#This Row],[Lead_Timestamp]])*(24*60))</f>
        <v>46.400000002468005</v>
      </c>
      <c r="H2911" s="1" t="str" cm="1">
        <f t="array" ref="H29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12" spans="1:8" x14ac:dyDescent="0.35">
      <c r="A2912" s="2">
        <v>46357.75</v>
      </c>
      <c r="B2912" s="9">
        <v>46357</v>
      </c>
      <c r="C2912" s="1" t="s">
        <v>14</v>
      </c>
      <c r="D2912" s="1" t="s">
        <v>8</v>
      </c>
      <c r="E2912" s="2">
        <v>46357.75854166667</v>
      </c>
      <c r="F2912" s="3">
        <f>IF(tbl[[#This Row],[First_Contact_Timestamp]]="",0,1)</f>
        <v>1</v>
      </c>
      <c r="G2912" s="5">
        <f>IF(tbl[[#This Row],[Contacted?]]=0,"",(tbl[[#This Row],[First_Contact_Timestamp]]-tbl[[#This Row],[Lead_Timestamp]])*(24*60))</f>
        <v>12.300000004470348</v>
      </c>
      <c r="H2912" s="1" t="str" cm="1">
        <f t="array" ref="H29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13" spans="1:8" x14ac:dyDescent="0.35">
      <c r="A2913" s="2">
        <v>46357.912499999999</v>
      </c>
      <c r="B2913" s="9">
        <v>46357</v>
      </c>
      <c r="C2913" s="1" t="s">
        <v>10</v>
      </c>
      <c r="D2913" s="1" t="s">
        <v>8</v>
      </c>
      <c r="E2913" s="2">
        <v>46357.916875000003</v>
      </c>
      <c r="F2913" s="3">
        <f>IF(tbl[[#This Row],[First_Contact_Timestamp]]="",0,1)</f>
        <v>1</v>
      </c>
      <c r="G2913" s="5">
        <f>IF(tbl[[#This Row],[Contacted?]]=0,"",(tbl[[#This Row],[First_Contact_Timestamp]]-tbl[[#This Row],[Lead_Timestamp]])*(24*60))</f>
        <v>6.3000000058673322</v>
      </c>
      <c r="H2913" s="1" t="str" cm="1">
        <f t="array" ref="H29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4" spans="1:8" x14ac:dyDescent="0.35">
      <c r="A2914" s="2">
        <v>46357.917361111111</v>
      </c>
      <c r="B2914" s="9">
        <v>46357</v>
      </c>
      <c r="C2914" s="1" t="s">
        <v>13</v>
      </c>
      <c r="D2914" s="1" t="s">
        <v>5</v>
      </c>
      <c r="E2914" s="2">
        <v>46357.921597222223</v>
      </c>
      <c r="F2914" s="3">
        <f>IF(tbl[[#This Row],[First_Contact_Timestamp]]="",0,1)</f>
        <v>1</v>
      </c>
      <c r="G2914" s="5">
        <f>IF(tbl[[#This Row],[Contacted?]]=0,"",(tbl[[#This Row],[First_Contact_Timestamp]]-tbl[[#This Row],[Lead_Timestamp]])*(24*60))</f>
        <v>6.1000000010244548</v>
      </c>
      <c r="H2914" s="1" t="str" cm="1">
        <f t="array" ref="H29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5" spans="1:8" x14ac:dyDescent="0.35">
      <c r="A2915" s="2">
        <v>46358.094444444447</v>
      </c>
      <c r="B2915" s="9">
        <v>46358</v>
      </c>
      <c r="C2915" s="1" t="s">
        <v>14</v>
      </c>
      <c r="D2915" s="1" t="s">
        <v>6</v>
      </c>
      <c r="E2915" s="2">
        <v>46358.119513888887</v>
      </c>
      <c r="F2915" s="3">
        <f>IF(tbl[[#This Row],[First_Contact_Timestamp]]="",0,1)</f>
        <v>1</v>
      </c>
      <c r="G2915" s="5">
        <f>IF(tbl[[#This Row],[Contacted?]]=0,"",(tbl[[#This Row],[First_Contact_Timestamp]]-tbl[[#This Row],[Lead_Timestamp]])*(24*60))</f>
        <v>36.099999994039536</v>
      </c>
      <c r="H2915" s="1" t="str" cm="1">
        <f t="array" ref="H29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16" spans="1:8" x14ac:dyDescent="0.35">
      <c r="A2916" s="2">
        <v>46358.143055555563</v>
      </c>
      <c r="B2916" s="9">
        <v>46358</v>
      </c>
      <c r="C2916" s="1" t="s">
        <v>13</v>
      </c>
      <c r="D2916" s="1" t="s">
        <v>7</v>
      </c>
      <c r="E2916" s="2">
        <v>46358.150416666656</v>
      </c>
      <c r="F2916" s="3">
        <f>IF(tbl[[#This Row],[First_Contact_Timestamp]]="",0,1)</f>
        <v>1</v>
      </c>
      <c r="G2916" s="5">
        <f>IF(tbl[[#This Row],[Contacted?]]=0,"",(tbl[[#This Row],[First_Contact_Timestamp]]-tbl[[#This Row],[Lead_Timestamp]])*(24*60))</f>
        <v>10.59999997378327</v>
      </c>
      <c r="H2916" s="1" t="str" cm="1">
        <f t="array" ref="H29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17" spans="1:8" x14ac:dyDescent="0.35">
      <c r="A2917" s="2">
        <v>46358.236805555563</v>
      </c>
      <c r="B2917" s="9">
        <v>46358</v>
      </c>
      <c r="C2917" s="1" t="s">
        <v>10</v>
      </c>
      <c r="D2917" s="1" t="s">
        <v>8</v>
      </c>
      <c r="E2917" s="2">
        <v>46358.240763888891</v>
      </c>
      <c r="F2917" s="3">
        <f>IF(tbl[[#This Row],[First_Contact_Timestamp]]="",0,1)</f>
        <v>1</v>
      </c>
      <c r="G2917" s="5">
        <f>IF(tbl[[#This Row],[Contacted?]]=0,"",(tbl[[#This Row],[First_Contact_Timestamp]]-tbl[[#This Row],[Lead_Timestamp]])*(24*60))</f>
        <v>5.6999999913387001</v>
      </c>
      <c r="H2917" s="1" t="str" cm="1">
        <f t="array" ref="H29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8" spans="1:8" x14ac:dyDescent="0.35">
      <c r="A2918" s="2">
        <v>46358.276388888888</v>
      </c>
      <c r="B2918" s="9">
        <v>46358</v>
      </c>
      <c r="C2918" s="1" t="s">
        <v>10</v>
      </c>
      <c r="D2918" s="1" t="s">
        <v>6</v>
      </c>
      <c r="E2918" s="2">
        <v>46358.281041666669</v>
      </c>
      <c r="F2918" s="3">
        <f>IF(tbl[[#This Row],[First_Contact_Timestamp]]="",0,1)</f>
        <v>1</v>
      </c>
      <c r="G2918" s="5">
        <f>IF(tbl[[#This Row],[Contacted?]]=0,"",(tbl[[#This Row],[First_Contact_Timestamp]]-tbl[[#This Row],[Lead_Timestamp]])*(24*60))</f>
        <v>6.700000005075708</v>
      </c>
      <c r="H2918" s="1" t="str" cm="1">
        <f t="array" ref="H29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19" spans="1:8" x14ac:dyDescent="0.35">
      <c r="A2919" s="2">
        <v>46358.28125</v>
      </c>
      <c r="B2919" s="9">
        <v>46358</v>
      </c>
      <c r="C2919" s="1" t="s">
        <v>10</v>
      </c>
      <c r="D2919" s="1" t="s">
        <v>5</v>
      </c>
      <c r="E2919" s="2">
        <v>46358.290277777778</v>
      </c>
      <c r="F2919" s="3">
        <f>IF(tbl[[#This Row],[First_Contact_Timestamp]]="",0,1)</f>
        <v>1</v>
      </c>
      <c r="G2919" s="5">
        <f>IF(tbl[[#This Row],[Contacted?]]=0,"",(tbl[[#This Row],[First_Contact_Timestamp]]-tbl[[#This Row],[Lead_Timestamp]])*(24*60))</f>
        <v>13.000000000465661</v>
      </c>
      <c r="H2919" s="1" t="str" cm="1">
        <f t="array" ref="H29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20" spans="1:8" x14ac:dyDescent="0.35">
      <c r="A2920" s="2">
        <v>46358.309027777781</v>
      </c>
      <c r="B2920" s="9">
        <v>46358</v>
      </c>
      <c r="C2920" s="1" t="s">
        <v>11</v>
      </c>
      <c r="D2920" s="1" t="s">
        <v>9</v>
      </c>
      <c r="E2920" s="2">
        <v>46358.312847222223</v>
      </c>
      <c r="F2920" s="3">
        <f>IF(tbl[[#This Row],[First_Contact_Timestamp]]="",0,1)</f>
        <v>1</v>
      </c>
      <c r="G2920" s="5">
        <f>IF(tbl[[#This Row],[Contacted?]]=0,"",(tbl[[#This Row],[First_Contact_Timestamp]]-tbl[[#This Row],[Lead_Timestamp]])*(24*60))</f>
        <v>5.4999999969732016</v>
      </c>
      <c r="H2920" s="1" t="str" cm="1">
        <f t="array" ref="H29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21" spans="1:8" x14ac:dyDescent="0.35">
      <c r="A2921" s="2">
        <v>46358.348611111112</v>
      </c>
      <c r="B2921" s="9">
        <v>46358</v>
      </c>
      <c r="C2921" s="1" t="s">
        <v>10</v>
      </c>
      <c r="D2921" s="1" t="s">
        <v>5</v>
      </c>
      <c r="F2921" s="3">
        <f>IF(tbl[[#This Row],[First_Contact_Timestamp]]="",0,1)</f>
        <v>0</v>
      </c>
      <c r="G2921" s="5" t="str">
        <f>IF(tbl[[#This Row],[Contacted?]]=0,"",(tbl[[#This Row],[First_Contact_Timestamp]]-tbl[[#This Row],[Lead_Timestamp]])*(24*60))</f>
        <v/>
      </c>
      <c r="H2921" s="1" t="str" cm="1">
        <f t="array" ref="H29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22" spans="1:8" x14ac:dyDescent="0.35">
      <c r="A2922" s="2">
        <v>46358.508333333331</v>
      </c>
      <c r="B2922" s="9">
        <v>46358</v>
      </c>
      <c r="C2922" s="1" t="s">
        <v>11</v>
      </c>
      <c r="D2922" s="1" t="s">
        <v>7</v>
      </c>
      <c r="E2922" s="2">
        <v>46358.511458333327</v>
      </c>
      <c r="F2922" s="3">
        <f>IF(tbl[[#This Row],[First_Contact_Timestamp]]="",0,1)</f>
        <v>1</v>
      </c>
      <c r="G2922" s="5">
        <f>IF(tbl[[#This Row],[Contacted?]]=0,"",(tbl[[#This Row],[First_Contact_Timestamp]]-tbl[[#This Row],[Lead_Timestamp]])*(24*60))</f>
        <v>4.4999999937135726</v>
      </c>
      <c r="H2922" s="1" t="str" cm="1">
        <f t="array" ref="H29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23" spans="1:8" x14ac:dyDescent="0.35">
      <c r="A2923" s="2">
        <v>46359.036805555559</v>
      </c>
      <c r="B2923" s="9">
        <v>46359</v>
      </c>
      <c r="C2923" s="1" t="s">
        <v>11</v>
      </c>
      <c r="D2923" s="1" t="s">
        <v>6</v>
      </c>
      <c r="F2923" s="3">
        <f>IF(tbl[[#This Row],[First_Contact_Timestamp]]="",0,1)</f>
        <v>0</v>
      </c>
      <c r="G2923" s="5" t="str">
        <f>IF(tbl[[#This Row],[Contacted?]]=0,"",(tbl[[#This Row],[First_Contact_Timestamp]]-tbl[[#This Row],[Lead_Timestamp]])*(24*60))</f>
        <v/>
      </c>
      <c r="H2923" s="1" t="str" cm="1">
        <f t="array" ref="H29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24" spans="1:8" x14ac:dyDescent="0.35">
      <c r="A2924" s="2">
        <v>46359.118750000001</v>
      </c>
      <c r="B2924" s="9">
        <v>46359</v>
      </c>
      <c r="C2924" s="1" t="s">
        <v>10</v>
      </c>
      <c r="D2924" s="1" t="s">
        <v>5</v>
      </c>
      <c r="E2924" s="2">
        <v>46359.12222222222</v>
      </c>
      <c r="F2924" s="3">
        <f>IF(tbl[[#This Row],[First_Contact_Timestamp]]="",0,1)</f>
        <v>1</v>
      </c>
      <c r="G2924" s="5">
        <f>IF(tbl[[#This Row],[Contacted?]]=0,"",(tbl[[#This Row],[First_Contact_Timestamp]]-tbl[[#This Row],[Lead_Timestamp]])*(24*60))</f>
        <v>4.9999999953433871</v>
      </c>
      <c r="H2924" s="1" t="str" cm="1">
        <f t="array" ref="H29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25" spans="1:8" x14ac:dyDescent="0.35">
      <c r="A2925" s="2">
        <v>46359.190972222219</v>
      </c>
      <c r="B2925" s="9">
        <v>46359</v>
      </c>
      <c r="C2925" s="1" t="s">
        <v>13</v>
      </c>
      <c r="D2925" s="1" t="s">
        <v>6</v>
      </c>
      <c r="E2925" s="2">
        <v>46359.198194444441</v>
      </c>
      <c r="F2925" s="3">
        <f>IF(tbl[[#This Row],[First_Contact_Timestamp]]="",0,1)</f>
        <v>1</v>
      </c>
      <c r="G2925" s="5">
        <f>IF(tbl[[#This Row],[Contacted?]]=0,"",(tbl[[#This Row],[First_Contact_Timestamp]]-tbl[[#This Row],[Lead_Timestamp]])*(24*60))</f>
        <v>10.400000000372529</v>
      </c>
      <c r="H2925" s="1" t="str" cm="1">
        <f t="array" ref="H29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26" spans="1:8" x14ac:dyDescent="0.35">
      <c r="A2926" s="2">
        <v>46359.378472222219</v>
      </c>
      <c r="B2926" s="9">
        <v>46359</v>
      </c>
      <c r="C2926" s="1" t="s">
        <v>12</v>
      </c>
      <c r="D2926" s="1" t="s">
        <v>8</v>
      </c>
      <c r="E2926" s="2">
        <v>46359.381458333337</v>
      </c>
      <c r="F2926" s="3">
        <f>IF(tbl[[#This Row],[First_Contact_Timestamp]]="",0,1)</f>
        <v>1</v>
      </c>
      <c r="G2926" s="5">
        <f>IF(tbl[[#This Row],[Contacted?]]=0,"",(tbl[[#This Row],[First_Contact_Timestamp]]-tbl[[#This Row],[Lead_Timestamp]])*(24*60))</f>
        <v>4.3000000098254532</v>
      </c>
      <c r="H2926" s="1" t="str" cm="1">
        <f t="array" ref="H29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27" spans="1:8" x14ac:dyDescent="0.35">
      <c r="A2927" s="2">
        <v>46359.456944444442</v>
      </c>
      <c r="B2927" s="9">
        <v>46359</v>
      </c>
      <c r="C2927" s="1" t="s">
        <v>13</v>
      </c>
      <c r="D2927" s="1" t="s">
        <v>8</v>
      </c>
      <c r="E2927" s="2">
        <v>46359.46</v>
      </c>
      <c r="F2927" s="3">
        <f>IF(tbl[[#This Row],[First_Contact_Timestamp]]="",0,1)</f>
        <v>1</v>
      </c>
      <c r="G2927" s="5">
        <f>IF(tbl[[#This Row],[Contacted?]]=0,"",(tbl[[#This Row],[First_Contact_Timestamp]]-tbl[[#This Row],[Lead_Timestamp]])*(24*60))</f>
        <v>4.4000000017695129</v>
      </c>
      <c r="H2927" s="1" t="str" cm="1">
        <f t="array" ref="H29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28" spans="1:8" x14ac:dyDescent="0.35">
      <c r="A2928" s="2">
        <v>46359.664583333331</v>
      </c>
      <c r="B2928" s="9">
        <v>46359</v>
      </c>
      <c r="C2928" s="1" t="s">
        <v>12</v>
      </c>
      <c r="D2928" s="1" t="s">
        <v>7</v>
      </c>
      <c r="E2928" s="2">
        <v>46359.683611111112</v>
      </c>
      <c r="F2928" s="3">
        <f>IF(tbl[[#This Row],[First_Contact_Timestamp]]="",0,1)</f>
        <v>1</v>
      </c>
      <c r="G2928" s="5">
        <f>IF(tbl[[#This Row],[Contacted?]]=0,"",(tbl[[#This Row],[First_Contact_Timestamp]]-tbl[[#This Row],[Lead_Timestamp]])*(24*60))</f>
        <v>27.400000003399327</v>
      </c>
      <c r="H2928" s="1" t="str" cm="1">
        <f t="array" ref="H29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29" spans="1:8" x14ac:dyDescent="0.35">
      <c r="A2929" s="2">
        <v>46359.818055555559</v>
      </c>
      <c r="B2929" s="9">
        <v>46359</v>
      </c>
      <c r="C2929" s="1" t="s">
        <v>13</v>
      </c>
      <c r="D2929" s="1" t="s">
        <v>8</v>
      </c>
      <c r="E2929" s="2">
        <v>46359.874861111108</v>
      </c>
      <c r="F2929" s="3">
        <f>IF(tbl[[#This Row],[First_Contact_Timestamp]]="",0,1)</f>
        <v>1</v>
      </c>
      <c r="G2929" s="5">
        <f>IF(tbl[[#This Row],[Contacted?]]=0,"",(tbl[[#This Row],[First_Contact_Timestamp]]-tbl[[#This Row],[Lead_Timestamp]])*(24*60))</f>
        <v>81.799999990034848</v>
      </c>
      <c r="H2929" s="1" t="str" cm="1">
        <f t="array" ref="H29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30" spans="1:8" x14ac:dyDescent="0.35">
      <c r="A2930" s="2">
        <v>46359.822916666657</v>
      </c>
      <c r="B2930" s="9">
        <v>46359</v>
      </c>
      <c r="C2930" s="1" t="s">
        <v>11</v>
      </c>
      <c r="D2930" s="1" t="s">
        <v>6</v>
      </c>
      <c r="E2930" s="2">
        <v>46359.887291666673</v>
      </c>
      <c r="F2930" s="3">
        <f>IF(tbl[[#This Row],[First_Contact_Timestamp]]="",0,1)</f>
        <v>1</v>
      </c>
      <c r="G2930" s="5">
        <f>IF(tbl[[#This Row],[Contacted?]]=0,"",(tbl[[#This Row],[First_Contact_Timestamp]]-tbl[[#This Row],[Lead_Timestamp]])*(24*60))</f>
        <v>92.700000023469329</v>
      </c>
      <c r="H2930" s="1" t="str" cm="1">
        <f t="array" ref="H29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31" spans="1:8" x14ac:dyDescent="0.35">
      <c r="A2931" s="2">
        <v>46359.831250000003</v>
      </c>
      <c r="B2931" s="9">
        <v>46359</v>
      </c>
      <c r="C2931" s="1" t="s">
        <v>12</v>
      </c>
      <c r="D2931" s="1" t="s">
        <v>5</v>
      </c>
      <c r="E2931" s="2">
        <v>46359.834652777783</v>
      </c>
      <c r="F2931" s="3">
        <f>IF(tbl[[#This Row],[First_Contact_Timestamp]]="",0,1)</f>
        <v>1</v>
      </c>
      <c r="G2931" s="5">
        <f>IF(tbl[[#This Row],[Contacted?]]=0,"",(tbl[[#This Row],[First_Contact_Timestamp]]-tbl[[#This Row],[Lead_Timestamp]])*(24*60))</f>
        <v>4.9000000033993274</v>
      </c>
      <c r="H2931" s="1" t="str" cm="1">
        <f t="array" ref="H29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32" spans="1:8" x14ac:dyDescent="0.35">
      <c r="A2932" s="2">
        <v>46359.869444444441</v>
      </c>
      <c r="B2932" s="9">
        <v>46359</v>
      </c>
      <c r="C2932" s="1" t="s">
        <v>11</v>
      </c>
      <c r="D2932" s="1" t="s">
        <v>7</v>
      </c>
      <c r="E2932" s="2">
        <v>46359.877430555563</v>
      </c>
      <c r="F2932" s="3">
        <f>IF(tbl[[#This Row],[First_Contact_Timestamp]]="",0,1)</f>
        <v>1</v>
      </c>
      <c r="G2932" s="5">
        <f>IF(tbl[[#This Row],[Contacted?]]=0,"",(tbl[[#This Row],[First_Contact_Timestamp]]-tbl[[#This Row],[Lead_Timestamp]])*(24*60))</f>
        <v>11.500000016530976</v>
      </c>
      <c r="H2932" s="1" t="str" cm="1">
        <f t="array" ref="H29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33" spans="1:8" x14ac:dyDescent="0.35">
      <c r="A2933" s="2">
        <v>46359.912499999999</v>
      </c>
      <c r="B2933" s="9">
        <v>46359</v>
      </c>
      <c r="C2933" s="1" t="s">
        <v>10</v>
      </c>
      <c r="D2933" s="1" t="s">
        <v>5</v>
      </c>
      <c r="E2933" s="2">
        <v>46359.917708333327</v>
      </c>
      <c r="F2933" s="3">
        <f>IF(tbl[[#This Row],[First_Contact_Timestamp]]="",0,1)</f>
        <v>1</v>
      </c>
      <c r="G2933" s="5">
        <f>IF(tbl[[#This Row],[Contacted?]]=0,"",(tbl[[#This Row],[First_Contact_Timestamp]]-tbl[[#This Row],[Lead_Timestamp]])*(24*60))</f>
        <v>7.4999999930150807</v>
      </c>
      <c r="H2933" s="1" t="str" cm="1">
        <f t="array" ref="H29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34" spans="1:8" x14ac:dyDescent="0.35">
      <c r="A2934" s="2">
        <v>46359.973611111112</v>
      </c>
      <c r="B2934" s="9">
        <v>46359</v>
      </c>
      <c r="C2934" s="1" t="s">
        <v>14</v>
      </c>
      <c r="D2934" s="1" t="s">
        <v>9</v>
      </c>
      <c r="E2934" s="2">
        <v>46359.977847222217</v>
      </c>
      <c r="F2934" s="3">
        <f>IF(tbl[[#This Row],[First_Contact_Timestamp]]="",0,1)</f>
        <v>1</v>
      </c>
      <c r="G2934" s="5">
        <f>IF(tbl[[#This Row],[Contacted?]]=0,"",(tbl[[#This Row],[First_Contact_Timestamp]]-tbl[[#This Row],[Lead_Timestamp]])*(24*60))</f>
        <v>6.0999999905470759</v>
      </c>
      <c r="H2934" s="1" t="str" cm="1">
        <f t="array" ref="H29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35" spans="1:8" x14ac:dyDescent="0.35">
      <c r="A2935" s="2">
        <v>46360.341666666667</v>
      </c>
      <c r="B2935" s="9">
        <v>46360</v>
      </c>
      <c r="C2935" s="1" t="s">
        <v>14</v>
      </c>
      <c r="D2935" s="1" t="s">
        <v>8</v>
      </c>
      <c r="E2935" s="2">
        <v>46360.365069444437</v>
      </c>
      <c r="F2935" s="3">
        <f>IF(tbl[[#This Row],[First_Contact_Timestamp]]="",0,1)</f>
        <v>1</v>
      </c>
      <c r="G2935" s="5">
        <f>IF(tbl[[#This Row],[Contacted?]]=0,"",(tbl[[#This Row],[First_Contact_Timestamp]]-tbl[[#This Row],[Lead_Timestamp]])*(24*60))</f>
        <v>33.699999988311902</v>
      </c>
      <c r="H2935" s="1" t="str" cm="1">
        <f t="array" ref="H29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36" spans="1:8" x14ac:dyDescent="0.35">
      <c r="A2936" s="2">
        <v>46360.413194444453</v>
      </c>
      <c r="B2936" s="9">
        <v>46360</v>
      </c>
      <c r="C2936" s="1" t="s">
        <v>13</v>
      </c>
      <c r="D2936" s="1" t="s">
        <v>8</v>
      </c>
      <c r="E2936" s="2">
        <v>46360.440138888887</v>
      </c>
      <c r="F2936" s="3">
        <f>IF(tbl[[#This Row],[First_Contact_Timestamp]]="",0,1)</f>
        <v>1</v>
      </c>
      <c r="G2936" s="5">
        <f>IF(tbl[[#This Row],[Contacted?]]=0,"",(tbl[[#This Row],[First_Contact_Timestamp]]-tbl[[#This Row],[Lead_Timestamp]])*(24*60))</f>
        <v>38.799999986076728</v>
      </c>
      <c r="H2936" s="1" t="str" cm="1">
        <f t="array" ref="H29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37" spans="1:8" x14ac:dyDescent="0.35">
      <c r="A2937" s="2">
        <v>46360.561111111107</v>
      </c>
      <c r="B2937" s="9">
        <v>46360</v>
      </c>
      <c r="C2937" s="1" t="s">
        <v>11</v>
      </c>
      <c r="D2937" s="1" t="s">
        <v>7</v>
      </c>
      <c r="F2937" s="3">
        <f>IF(tbl[[#This Row],[First_Contact_Timestamp]]="",0,1)</f>
        <v>0</v>
      </c>
      <c r="G2937" s="5" t="str">
        <f>IF(tbl[[#This Row],[Contacted?]]=0,"",(tbl[[#This Row],[First_Contact_Timestamp]]-tbl[[#This Row],[Lead_Timestamp]])*(24*60))</f>
        <v/>
      </c>
      <c r="H2937" s="1" t="str" cm="1">
        <f t="array" ref="H29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38" spans="1:8" x14ac:dyDescent="0.35">
      <c r="A2938" s="2">
        <v>46360.752083333333</v>
      </c>
      <c r="B2938" s="9">
        <v>46360</v>
      </c>
      <c r="C2938" s="1" t="s">
        <v>11</v>
      </c>
      <c r="D2938" s="1" t="s">
        <v>9</v>
      </c>
      <c r="E2938" s="2">
        <v>46360.756597222222</v>
      </c>
      <c r="F2938" s="3">
        <f>IF(tbl[[#This Row],[First_Contact_Timestamp]]="",0,1)</f>
        <v>1</v>
      </c>
      <c r="G2938" s="5">
        <f>IF(tbl[[#This Row],[Contacted?]]=0,"",(tbl[[#This Row],[First_Contact_Timestamp]]-tbl[[#This Row],[Lead_Timestamp]])*(24*60))</f>
        <v>6.5000000002328306</v>
      </c>
      <c r="H2938" s="1" t="str" cm="1">
        <f t="array" ref="H29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39" spans="1:8" x14ac:dyDescent="0.35">
      <c r="A2939" s="2">
        <v>46360.954861111109</v>
      </c>
      <c r="B2939" s="9">
        <v>46360</v>
      </c>
      <c r="C2939" s="1" t="s">
        <v>12</v>
      </c>
      <c r="D2939" s="1" t="s">
        <v>6</v>
      </c>
      <c r="E2939" s="2">
        <v>46360.984791666669</v>
      </c>
      <c r="F2939" s="3">
        <f>IF(tbl[[#This Row],[First_Contact_Timestamp]]="",0,1)</f>
        <v>1</v>
      </c>
      <c r="G2939" s="5">
        <f>IF(tbl[[#This Row],[Contacted?]]=0,"",(tbl[[#This Row],[First_Contact_Timestamp]]-tbl[[#This Row],[Lead_Timestamp]])*(24*60))</f>
        <v>43.10000000637956</v>
      </c>
      <c r="H2939" s="1" t="str" cm="1">
        <f t="array" ref="H29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40" spans="1:8" x14ac:dyDescent="0.35">
      <c r="A2940" s="2">
        <v>46361.383333333331</v>
      </c>
      <c r="B2940" s="9">
        <v>46361</v>
      </c>
      <c r="C2940" s="1" t="s">
        <v>14</v>
      </c>
      <c r="D2940" s="1" t="s">
        <v>7</v>
      </c>
      <c r="E2940" s="2">
        <v>46361.386250000003</v>
      </c>
      <c r="F2940" s="3">
        <f>IF(tbl[[#This Row],[First_Contact_Timestamp]]="",0,1)</f>
        <v>1</v>
      </c>
      <c r="G2940" s="5">
        <f>IF(tbl[[#This Row],[Contacted?]]=0,"",(tbl[[#This Row],[First_Contact_Timestamp]]-tbl[[#This Row],[Lead_Timestamp]])*(24*60))</f>
        <v>4.2000000074040145</v>
      </c>
      <c r="H2940" s="1" t="str" cm="1">
        <f t="array" ref="H29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41" spans="1:8" x14ac:dyDescent="0.35">
      <c r="A2941" s="2">
        <v>46361.495138888888</v>
      </c>
      <c r="B2941" s="9">
        <v>46361</v>
      </c>
      <c r="C2941" s="1" t="s">
        <v>13</v>
      </c>
      <c r="D2941" s="1" t="s">
        <v>8</v>
      </c>
      <c r="E2941" s="2">
        <v>46361.522013888891</v>
      </c>
      <c r="F2941" s="3">
        <f>IF(tbl[[#This Row],[First_Contact_Timestamp]]="",0,1)</f>
        <v>1</v>
      </c>
      <c r="G2941" s="5">
        <f>IF(tbl[[#This Row],[Contacted?]]=0,"",(tbl[[#This Row],[First_Contact_Timestamp]]-tbl[[#This Row],[Lead_Timestamp]])*(24*60))</f>
        <v>38.700000004610047</v>
      </c>
      <c r="H2941" s="1" t="str" cm="1">
        <f t="array" ref="H29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42" spans="1:8" x14ac:dyDescent="0.35">
      <c r="A2942" s="2">
        <v>46361.577777777777</v>
      </c>
      <c r="B2942" s="9">
        <v>46361</v>
      </c>
      <c r="C2942" s="1" t="s">
        <v>12</v>
      </c>
      <c r="D2942" s="1" t="s">
        <v>9</v>
      </c>
      <c r="E2942" s="2">
        <v>46361.582430555558</v>
      </c>
      <c r="F2942" s="3">
        <f>IF(tbl[[#This Row],[First_Contact_Timestamp]]="",0,1)</f>
        <v>1</v>
      </c>
      <c r="G2942" s="5">
        <f>IF(tbl[[#This Row],[Contacted?]]=0,"",(tbl[[#This Row],[First_Contact_Timestamp]]-tbl[[#This Row],[Lead_Timestamp]])*(24*60))</f>
        <v>6.700000005075708</v>
      </c>
      <c r="H2942" s="1" t="str" cm="1">
        <f t="array" ref="H29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43" spans="1:8" x14ac:dyDescent="0.35">
      <c r="A2943" s="2">
        <v>46361.615277777782</v>
      </c>
      <c r="B2943" s="9">
        <v>46361</v>
      </c>
      <c r="C2943" s="1" t="s">
        <v>10</v>
      </c>
      <c r="D2943" s="1" t="s">
        <v>9</v>
      </c>
      <c r="E2943" s="2">
        <v>46361.630486111113</v>
      </c>
      <c r="F2943" s="3">
        <f>IF(tbl[[#This Row],[First_Contact_Timestamp]]="",0,1)</f>
        <v>1</v>
      </c>
      <c r="G2943" s="5">
        <f>IF(tbl[[#This Row],[Contacted?]]=0,"",(tbl[[#This Row],[First_Contact_Timestamp]]-tbl[[#This Row],[Lead_Timestamp]])*(24*60))</f>
        <v>21.899999995948747</v>
      </c>
      <c r="H2943" s="1" t="str" cm="1">
        <f t="array" ref="H29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44" spans="1:8" x14ac:dyDescent="0.35">
      <c r="A2944" s="2">
        <v>46361.770138888889</v>
      </c>
      <c r="B2944" s="9">
        <v>46361</v>
      </c>
      <c r="C2944" s="1" t="s">
        <v>11</v>
      </c>
      <c r="D2944" s="1" t="s">
        <v>7</v>
      </c>
      <c r="E2944" s="2">
        <v>46361.775833333319</v>
      </c>
      <c r="F2944" s="3">
        <f>IF(tbl[[#This Row],[First_Contact_Timestamp]]="",0,1)</f>
        <v>1</v>
      </c>
      <c r="G2944" s="5">
        <f>IF(tbl[[#This Row],[Contacted?]]=0,"",(tbl[[#This Row],[First_Contact_Timestamp]]-tbl[[#This Row],[Lead_Timestamp]])*(24*60))</f>
        <v>8.1999999785330147</v>
      </c>
      <c r="H2944" s="1" t="str" cm="1">
        <f t="array" ref="H29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45" spans="1:8" x14ac:dyDescent="0.35">
      <c r="A2945" s="2">
        <v>46361.886805555558</v>
      </c>
      <c r="B2945" s="9">
        <v>46361</v>
      </c>
      <c r="C2945" s="1" t="s">
        <v>13</v>
      </c>
      <c r="D2945" s="1" t="s">
        <v>8</v>
      </c>
      <c r="E2945" s="2">
        <v>46361.890625</v>
      </c>
      <c r="F2945" s="3">
        <f>IF(tbl[[#This Row],[First_Contact_Timestamp]]="",0,1)</f>
        <v>1</v>
      </c>
      <c r="G2945" s="5">
        <f>IF(tbl[[#This Row],[Contacted?]]=0,"",(tbl[[#This Row],[First_Contact_Timestamp]]-tbl[[#This Row],[Lead_Timestamp]])*(24*60))</f>
        <v>5.4999999969732016</v>
      </c>
      <c r="H2945" s="1" t="str" cm="1">
        <f t="array" ref="H29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46" spans="1:8" x14ac:dyDescent="0.35">
      <c r="A2946" s="2">
        <v>46361.904166666667</v>
      </c>
      <c r="B2946" s="9">
        <v>46361</v>
      </c>
      <c r="C2946" s="1" t="s">
        <v>13</v>
      </c>
      <c r="D2946" s="1" t="s">
        <v>9</v>
      </c>
      <c r="E2946" s="2">
        <v>46361.913055555553</v>
      </c>
      <c r="F2946" s="3">
        <f>IF(tbl[[#This Row],[First_Contact_Timestamp]]="",0,1)</f>
        <v>1</v>
      </c>
      <c r="G2946" s="5">
        <f>IF(tbl[[#This Row],[Contacted?]]=0,"",(tbl[[#This Row],[First_Contact_Timestamp]]-tbl[[#This Row],[Lead_Timestamp]])*(24*60))</f>
        <v>12.799999995622784</v>
      </c>
      <c r="H2946" s="1" t="str" cm="1">
        <f t="array" ref="H29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47" spans="1:8" x14ac:dyDescent="0.35">
      <c r="A2947" s="2">
        <v>46362.034722222219</v>
      </c>
      <c r="B2947" s="9">
        <v>46362</v>
      </c>
      <c r="C2947" s="1" t="s">
        <v>11</v>
      </c>
      <c r="D2947" s="1" t="s">
        <v>7</v>
      </c>
      <c r="E2947" s="2">
        <v>46362.049375000002</v>
      </c>
      <c r="F2947" s="3">
        <f>IF(tbl[[#This Row],[First_Contact_Timestamp]]="",0,1)</f>
        <v>1</v>
      </c>
      <c r="G2947" s="5">
        <f>IF(tbl[[#This Row],[Contacted?]]=0,"",(tbl[[#This Row],[First_Contact_Timestamp]]-tbl[[#This Row],[Lead_Timestamp]])*(24*60))</f>
        <v>21.100000008009374</v>
      </c>
      <c r="H2947" s="1" t="str" cm="1">
        <f t="array" ref="H29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48" spans="1:8" x14ac:dyDescent="0.35">
      <c r="A2948" s="2">
        <v>46362.071527777778</v>
      </c>
      <c r="B2948" s="9">
        <v>46362</v>
      </c>
      <c r="C2948" s="1" t="s">
        <v>14</v>
      </c>
      <c r="D2948" s="1" t="s">
        <v>8</v>
      </c>
      <c r="E2948" s="2">
        <v>46362.157083333332</v>
      </c>
      <c r="F2948" s="3">
        <f>IF(tbl[[#This Row],[First_Contact_Timestamp]]="",0,1)</f>
        <v>1</v>
      </c>
      <c r="G2948" s="5">
        <f>IF(tbl[[#This Row],[Contacted?]]=0,"",(tbl[[#This Row],[First_Contact_Timestamp]]-tbl[[#This Row],[Lead_Timestamp]])*(24*60))</f>
        <v>123.19999999715947</v>
      </c>
      <c r="H2948" s="1" t="str" cm="1">
        <f t="array" ref="H29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49" spans="1:8" x14ac:dyDescent="0.35">
      <c r="A2949" s="2">
        <v>46362.328472222223</v>
      </c>
      <c r="B2949" s="9">
        <v>46362</v>
      </c>
      <c r="C2949" s="1" t="s">
        <v>13</v>
      </c>
      <c r="D2949" s="1" t="s">
        <v>9</v>
      </c>
      <c r="E2949" s="2">
        <v>46362.330625000002</v>
      </c>
      <c r="F2949" s="3">
        <f>IF(tbl[[#This Row],[First_Contact_Timestamp]]="",0,1)</f>
        <v>1</v>
      </c>
      <c r="G2949" s="5">
        <f>IF(tbl[[#This Row],[Contacted?]]=0,"",(tbl[[#This Row],[First_Contact_Timestamp]]-tbl[[#This Row],[Lead_Timestamp]])*(24*60))</f>
        <v>3.1000000017229468</v>
      </c>
      <c r="H2949" s="1" t="str" cm="1">
        <f t="array" ref="H29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50" spans="1:8" x14ac:dyDescent="0.35">
      <c r="A2950" s="2">
        <v>46362.34097222222</v>
      </c>
      <c r="B2950" s="9">
        <v>46362</v>
      </c>
      <c r="C2950" s="1" t="s">
        <v>12</v>
      </c>
      <c r="D2950" s="1" t="s">
        <v>9</v>
      </c>
      <c r="E2950" s="2">
        <v>46362.37027777778</v>
      </c>
      <c r="F2950" s="3">
        <f>IF(tbl[[#This Row],[First_Contact_Timestamp]]="",0,1)</f>
        <v>1</v>
      </c>
      <c r="G2950" s="5">
        <f>IF(tbl[[#This Row],[Contacted?]]=0,"",(tbl[[#This Row],[First_Contact_Timestamp]]-tbl[[#This Row],[Lead_Timestamp]])*(24*60))</f>
        <v>42.200000005541369</v>
      </c>
      <c r="H2950" s="1" t="str" cm="1">
        <f t="array" ref="H29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51" spans="1:8" x14ac:dyDescent="0.35">
      <c r="A2951" s="2">
        <v>46362.365277777782</v>
      </c>
      <c r="B2951" s="9">
        <v>46362</v>
      </c>
      <c r="C2951" s="1" t="s">
        <v>12</v>
      </c>
      <c r="D2951" s="1" t="s">
        <v>5</v>
      </c>
      <c r="E2951" s="2">
        <v>46362.372847222221</v>
      </c>
      <c r="F2951" s="3">
        <f>IF(tbl[[#This Row],[First_Contact_Timestamp]]="",0,1)</f>
        <v>1</v>
      </c>
      <c r="G2951" s="5">
        <f>IF(tbl[[#This Row],[Contacted?]]=0,"",(tbl[[#This Row],[First_Contact_Timestamp]]-tbl[[#This Row],[Lead_Timestamp]])*(24*60))</f>
        <v>10.899999991524965</v>
      </c>
      <c r="H2951" s="1" t="str" cm="1">
        <f t="array" ref="H29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52" spans="1:8" x14ac:dyDescent="0.35">
      <c r="A2952" s="2">
        <v>46362.513194444437</v>
      </c>
      <c r="B2952" s="9">
        <v>46362</v>
      </c>
      <c r="C2952" s="1" t="s">
        <v>14</v>
      </c>
      <c r="D2952" s="1" t="s">
        <v>5</v>
      </c>
      <c r="E2952" s="2">
        <v>46362.52</v>
      </c>
      <c r="F2952" s="3">
        <f>IF(tbl[[#This Row],[First_Contact_Timestamp]]="",0,1)</f>
        <v>1</v>
      </c>
      <c r="G2952" s="5">
        <f>IF(tbl[[#This Row],[Contacted?]]=0,"",(tbl[[#This Row],[First_Contact_Timestamp]]-tbl[[#This Row],[Lead_Timestamp]])*(24*60))</f>
        <v>9.8000000067986548</v>
      </c>
      <c r="H2952" s="1" t="str" cm="1">
        <f t="array" ref="H29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53" spans="1:8" x14ac:dyDescent="0.35">
      <c r="A2953" s="2">
        <v>46362.775000000001</v>
      </c>
      <c r="B2953" s="9">
        <v>46362</v>
      </c>
      <c r="C2953" s="1" t="s">
        <v>14</v>
      </c>
      <c r="D2953" s="1" t="s">
        <v>7</v>
      </c>
      <c r="E2953" s="2">
        <v>46362.791180555563</v>
      </c>
      <c r="F2953" s="3">
        <f>IF(tbl[[#This Row],[First_Contact_Timestamp]]="",0,1)</f>
        <v>1</v>
      </c>
      <c r="G2953" s="5">
        <f>IF(tbl[[#This Row],[Contacted?]]=0,"",(tbl[[#This Row],[First_Contact_Timestamp]]-tbl[[#This Row],[Lead_Timestamp]])*(24*60))</f>
        <v>23.300000008894131</v>
      </c>
      <c r="H2953" s="1" t="str" cm="1">
        <f t="array" ref="H29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54" spans="1:8" x14ac:dyDescent="0.35">
      <c r="A2954" s="2">
        <v>46362.970833333333</v>
      </c>
      <c r="B2954" s="9">
        <v>46362</v>
      </c>
      <c r="C2954" s="1" t="s">
        <v>14</v>
      </c>
      <c r="D2954" s="1" t="s">
        <v>5</v>
      </c>
      <c r="E2954" s="2">
        <v>46362.973680555537</v>
      </c>
      <c r="F2954" s="3">
        <f>IF(tbl[[#This Row],[First_Contact_Timestamp]]="",0,1)</f>
        <v>1</v>
      </c>
      <c r="G2954" s="5">
        <f>IF(tbl[[#This Row],[Contacted?]]=0,"",(tbl[[#This Row],[First_Contact_Timestamp]]-tbl[[#This Row],[Lead_Timestamp]])*(24*60))</f>
        <v>4.0999999735504389</v>
      </c>
      <c r="H2954" s="1" t="str" cm="1">
        <f t="array" ref="H29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55" spans="1:8" x14ac:dyDescent="0.35">
      <c r="A2955" s="2">
        <v>46363.01666666667</v>
      </c>
      <c r="B2955" s="9">
        <v>46363</v>
      </c>
      <c r="C2955" s="1" t="s">
        <v>11</v>
      </c>
      <c r="D2955" s="1" t="s">
        <v>7</v>
      </c>
      <c r="F2955" s="3">
        <f>IF(tbl[[#This Row],[First_Contact_Timestamp]]="",0,1)</f>
        <v>0</v>
      </c>
      <c r="G2955" s="5" t="str">
        <f>IF(tbl[[#This Row],[Contacted?]]=0,"",(tbl[[#This Row],[First_Contact_Timestamp]]-tbl[[#This Row],[Lead_Timestamp]])*(24*60))</f>
        <v/>
      </c>
      <c r="H2955" s="1" t="str" cm="1">
        <f t="array" ref="H29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56" spans="1:8" x14ac:dyDescent="0.35">
      <c r="A2956" s="2">
        <v>46363.128472222219</v>
      </c>
      <c r="B2956" s="9">
        <v>46363</v>
      </c>
      <c r="C2956" s="1" t="s">
        <v>11</v>
      </c>
      <c r="D2956" s="1" t="s">
        <v>5</v>
      </c>
      <c r="E2956" s="2">
        <v>46363.136805555558</v>
      </c>
      <c r="F2956" s="3">
        <f>IF(tbl[[#This Row],[First_Contact_Timestamp]]="",0,1)</f>
        <v>1</v>
      </c>
      <c r="G2956" s="5">
        <f>IF(tbl[[#This Row],[Contacted?]]=0,"",(tbl[[#This Row],[First_Contact_Timestamp]]-tbl[[#This Row],[Lead_Timestamp]])*(24*60))</f>
        <v>12.000000007683411</v>
      </c>
      <c r="H2956" s="1" t="str" cm="1">
        <f t="array" ref="H29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57" spans="1:8" x14ac:dyDescent="0.35">
      <c r="A2957" s="2">
        <v>46363.349305555559</v>
      </c>
      <c r="B2957" s="9">
        <v>46363</v>
      </c>
      <c r="C2957" s="1" t="s">
        <v>14</v>
      </c>
      <c r="D2957" s="1" t="s">
        <v>9</v>
      </c>
      <c r="E2957" s="2">
        <v>46363.356527777767</v>
      </c>
      <c r="F2957" s="3">
        <f>IF(tbl[[#This Row],[First_Contact_Timestamp]]="",0,1)</f>
        <v>1</v>
      </c>
      <c r="G2957" s="5">
        <f>IF(tbl[[#This Row],[Contacted?]]=0,"",(tbl[[#This Row],[First_Contact_Timestamp]]-tbl[[#This Row],[Lead_Timestamp]])*(24*60))</f>
        <v>10.399999979417771</v>
      </c>
      <c r="H2957" s="1" t="str" cm="1">
        <f t="array" ref="H29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58" spans="1:8" x14ac:dyDescent="0.35">
      <c r="A2958" s="2">
        <v>46363.546527777777</v>
      </c>
      <c r="B2958" s="9">
        <v>46363</v>
      </c>
      <c r="C2958" s="1" t="s">
        <v>13</v>
      </c>
      <c r="D2958" s="1" t="s">
        <v>6</v>
      </c>
      <c r="E2958" s="2">
        <v>46363.55097222222</v>
      </c>
      <c r="F2958" s="3">
        <f>IF(tbl[[#This Row],[First_Contact_Timestamp]]="",0,1)</f>
        <v>1</v>
      </c>
      <c r="G2958" s="5">
        <f>IF(tbl[[#This Row],[Contacted?]]=0,"",(tbl[[#This Row],[First_Contact_Timestamp]]-tbl[[#This Row],[Lead_Timestamp]])*(24*60))</f>
        <v>6.3999999978113919</v>
      </c>
      <c r="H2958" s="1" t="str" cm="1">
        <f t="array" ref="H29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59" spans="1:8" x14ac:dyDescent="0.35">
      <c r="A2959" s="2">
        <v>46363.747916666667</v>
      </c>
      <c r="B2959" s="9">
        <v>46363</v>
      </c>
      <c r="C2959" s="1" t="s">
        <v>12</v>
      </c>
      <c r="D2959" s="1" t="s">
        <v>8</v>
      </c>
      <c r="E2959" s="2">
        <v>46363.757638888892</v>
      </c>
      <c r="F2959" s="3">
        <f>IF(tbl[[#This Row],[First_Contact_Timestamp]]="",0,1)</f>
        <v>1</v>
      </c>
      <c r="G2959" s="5">
        <f>IF(tbl[[#This Row],[Contacted?]]=0,"",(tbl[[#This Row],[First_Contact_Timestamp]]-tbl[[#This Row],[Lead_Timestamp]])*(24*60))</f>
        <v>14.00000000372529</v>
      </c>
      <c r="H2959" s="1" t="str" cm="1">
        <f t="array" ref="H29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60" spans="1:8" x14ac:dyDescent="0.35">
      <c r="A2960" s="2">
        <v>46363.959722222222</v>
      </c>
      <c r="B2960" s="9">
        <v>46363</v>
      </c>
      <c r="C2960" s="1" t="s">
        <v>14</v>
      </c>
      <c r="D2960" s="1" t="s">
        <v>5</v>
      </c>
      <c r="E2960" s="2">
        <v>46363.963819444441</v>
      </c>
      <c r="F2960" s="3">
        <f>IF(tbl[[#This Row],[First_Contact_Timestamp]]="",0,1)</f>
        <v>1</v>
      </c>
      <c r="G2960" s="5">
        <f>IF(tbl[[#This Row],[Contacted?]]=0,"",(tbl[[#This Row],[First_Contact_Timestamp]]-tbl[[#This Row],[Lead_Timestamp]])*(24*60))</f>
        <v>5.8999999961815774</v>
      </c>
      <c r="H2960" s="1" t="str" cm="1">
        <f t="array" ref="H29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61" spans="1:8" x14ac:dyDescent="0.35">
      <c r="A2961" s="2">
        <v>46364.021527777782</v>
      </c>
      <c r="B2961" s="9">
        <v>46364</v>
      </c>
      <c r="C2961" s="1" t="s">
        <v>13</v>
      </c>
      <c r="D2961" s="1" t="s">
        <v>8</v>
      </c>
      <c r="E2961" s="2">
        <v>46364.025763888887</v>
      </c>
      <c r="F2961" s="3">
        <f>IF(tbl[[#This Row],[First_Contact_Timestamp]]="",0,1)</f>
        <v>1</v>
      </c>
      <c r="G2961" s="5">
        <f>IF(tbl[[#This Row],[Contacted?]]=0,"",(tbl[[#This Row],[First_Contact_Timestamp]]-tbl[[#This Row],[Lead_Timestamp]])*(24*60))</f>
        <v>6.0999999905470759</v>
      </c>
      <c r="H2961" s="1" t="str" cm="1">
        <f t="array" ref="H29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62" spans="1:8" x14ac:dyDescent="0.35">
      <c r="A2962" s="2">
        <v>46364.054166666669</v>
      </c>
      <c r="B2962" s="9">
        <v>46364</v>
      </c>
      <c r="C2962" s="1" t="s">
        <v>14</v>
      </c>
      <c r="D2962" s="1" t="s">
        <v>9</v>
      </c>
      <c r="E2962" s="2">
        <v>46364.056041666663</v>
      </c>
      <c r="F2962" s="3">
        <f>IF(tbl[[#This Row],[First_Contact_Timestamp]]="",0,1)</f>
        <v>1</v>
      </c>
      <c r="G2962" s="5">
        <f>IF(tbl[[#This Row],[Contacted?]]=0,"",(tbl[[#This Row],[First_Contact_Timestamp]]-tbl[[#This Row],[Lead_Timestamp]])*(24*60))</f>
        <v>2.699999992037192</v>
      </c>
      <c r="H2962" s="1" t="str" cm="1">
        <f t="array" ref="H29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63" spans="1:8" x14ac:dyDescent="0.35">
      <c r="A2963" s="2">
        <v>46364.115972222222</v>
      </c>
      <c r="B2963" s="9">
        <v>46364</v>
      </c>
      <c r="C2963" s="1" t="s">
        <v>12</v>
      </c>
      <c r="D2963" s="1" t="s">
        <v>6</v>
      </c>
      <c r="E2963" s="2">
        <v>46364.125625000001</v>
      </c>
      <c r="F2963" s="3">
        <f>IF(tbl[[#This Row],[First_Contact_Timestamp]]="",0,1)</f>
        <v>1</v>
      </c>
      <c r="G2963" s="5">
        <f>IF(tbl[[#This Row],[Contacted?]]=0,"",(tbl[[#This Row],[First_Contact_Timestamp]]-tbl[[#This Row],[Lead_Timestamp]])*(24*60))</f>
        <v>13.900000001303852</v>
      </c>
      <c r="H2963" s="1" t="str" cm="1">
        <f t="array" ref="H29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64" spans="1:8" x14ac:dyDescent="0.35">
      <c r="A2964" s="2">
        <v>46364.115972222222</v>
      </c>
      <c r="B2964" s="9">
        <v>46364</v>
      </c>
      <c r="C2964" s="1" t="s">
        <v>10</v>
      </c>
      <c r="D2964" s="1" t="s">
        <v>5</v>
      </c>
      <c r="E2964" s="2">
        <v>46364.121388888889</v>
      </c>
      <c r="F2964" s="3">
        <f>IF(tbl[[#This Row],[First_Contact_Timestamp]]="",0,1)</f>
        <v>1</v>
      </c>
      <c r="G2964" s="5">
        <f>IF(tbl[[#This Row],[Contacted?]]=0,"",(tbl[[#This Row],[First_Contact_Timestamp]]-tbl[[#This Row],[Lead_Timestamp]])*(24*60))</f>
        <v>7.8000000002793968</v>
      </c>
      <c r="H2964" s="1" t="str" cm="1">
        <f t="array" ref="H29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65" spans="1:8" x14ac:dyDescent="0.35">
      <c r="A2965" s="2">
        <v>46364.202777777777</v>
      </c>
      <c r="B2965" s="9">
        <v>46364</v>
      </c>
      <c r="C2965" s="1" t="s">
        <v>11</v>
      </c>
      <c r="D2965" s="1" t="s">
        <v>5</v>
      </c>
      <c r="F2965" s="3">
        <f>IF(tbl[[#This Row],[First_Contact_Timestamp]]="",0,1)</f>
        <v>0</v>
      </c>
      <c r="G2965" s="5" t="str">
        <f>IF(tbl[[#This Row],[Contacted?]]=0,"",(tbl[[#This Row],[First_Contact_Timestamp]]-tbl[[#This Row],[Lead_Timestamp]])*(24*60))</f>
        <v/>
      </c>
      <c r="H2965" s="1" t="str" cm="1">
        <f t="array" ref="H29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66" spans="1:8" x14ac:dyDescent="0.35">
      <c r="A2966" s="2">
        <v>46364.246527777781</v>
      </c>
      <c r="B2966" s="9">
        <v>46364</v>
      </c>
      <c r="C2966" s="1" t="s">
        <v>11</v>
      </c>
      <c r="D2966" s="1" t="s">
        <v>8</v>
      </c>
      <c r="E2966" s="2">
        <v>46364.278958333343</v>
      </c>
      <c r="F2966" s="3">
        <f>IF(tbl[[#This Row],[First_Contact_Timestamp]]="",0,1)</f>
        <v>1</v>
      </c>
      <c r="G2966" s="5">
        <f>IF(tbl[[#This Row],[Contacted?]]=0,"",(tbl[[#This Row],[First_Contact_Timestamp]]-tbl[[#This Row],[Lead_Timestamp]])*(24*60))</f>
        <v>46.700000009732321</v>
      </c>
      <c r="H2966" s="1" t="str" cm="1">
        <f t="array" ref="H29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67" spans="1:8" x14ac:dyDescent="0.35">
      <c r="A2967" s="2">
        <v>46364.249305555553</v>
      </c>
      <c r="B2967" s="9">
        <v>46364</v>
      </c>
      <c r="C2967" s="1" t="s">
        <v>12</v>
      </c>
      <c r="D2967" s="1" t="s">
        <v>8</v>
      </c>
      <c r="E2967" s="2">
        <v>46364.252569444441</v>
      </c>
      <c r="F2967" s="3">
        <f>IF(tbl[[#This Row],[First_Contact_Timestamp]]="",0,1)</f>
        <v>1</v>
      </c>
      <c r="G2967" s="5">
        <f>IF(tbl[[#This Row],[Contacted?]]=0,"",(tbl[[#This Row],[First_Contact_Timestamp]]-tbl[[#This Row],[Lead_Timestamp]])*(24*60))</f>
        <v>4.69999999855645</v>
      </c>
      <c r="H2967" s="1" t="str" cm="1">
        <f t="array" ref="H29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68" spans="1:8" x14ac:dyDescent="0.35">
      <c r="A2968" s="2">
        <v>46364.314583333333</v>
      </c>
      <c r="B2968" s="9">
        <v>46364</v>
      </c>
      <c r="C2968" s="1" t="s">
        <v>11</v>
      </c>
      <c r="D2968" s="1" t="s">
        <v>5</v>
      </c>
      <c r="E2968" s="2">
        <v>46364.316180555557</v>
      </c>
      <c r="F2968" s="3">
        <f>IF(tbl[[#This Row],[First_Contact_Timestamp]]="",0,1)</f>
        <v>1</v>
      </c>
      <c r="G2968" s="5">
        <f>IF(tbl[[#This Row],[Contacted?]]=0,"",(tbl[[#This Row],[First_Contact_Timestamp]]-tbl[[#This Row],[Lead_Timestamp]])*(24*60))</f>
        <v>2.3000000033061951</v>
      </c>
      <c r="H2968" s="1" t="str" cm="1">
        <f t="array" ref="H29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69" spans="1:8" x14ac:dyDescent="0.35">
      <c r="A2969" s="2">
        <v>46364.79791666667</v>
      </c>
      <c r="B2969" s="9">
        <v>46364</v>
      </c>
      <c r="C2969" s="1" t="s">
        <v>14</v>
      </c>
      <c r="D2969" s="1" t="s">
        <v>6</v>
      </c>
      <c r="E2969" s="2">
        <v>46364.799930555557</v>
      </c>
      <c r="F2969" s="3">
        <f>IF(tbl[[#This Row],[First_Contact_Timestamp]]="",0,1)</f>
        <v>1</v>
      </c>
      <c r="G2969" s="5">
        <f>IF(tbl[[#This Row],[Contacted?]]=0,"",(tbl[[#This Row],[First_Contact_Timestamp]]-tbl[[#This Row],[Lead_Timestamp]])*(24*60))</f>
        <v>2.8999999968800694</v>
      </c>
      <c r="H2969" s="1" t="str" cm="1">
        <f t="array" ref="H29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70" spans="1:8" x14ac:dyDescent="0.35">
      <c r="A2970" s="2">
        <v>46364.809027777781</v>
      </c>
      <c r="B2970" s="9">
        <v>46364</v>
      </c>
      <c r="C2970" s="1" t="s">
        <v>12</v>
      </c>
      <c r="D2970" s="1" t="s">
        <v>6</v>
      </c>
      <c r="E2970" s="2">
        <v>46364.814583333333</v>
      </c>
      <c r="F2970" s="3">
        <f>IF(tbl[[#This Row],[First_Contact_Timestamp]]="",0,1)</f>
        <v>1</v>
      </c>
      <c r="G2970" s="5">
        <f>IF(tbl[[#This Row],[Contacted?]]=0,"",(tbl[[#This Row],[First_Contact_Timestamp]]-tbl[[#This Row],[Lead_Timestamp]])*(24*60))</f>
        <v>7.9999999946448952</v>
      </c>
      <c r="H2970" s="1" t="str" cm="1">
        <f t="array" ref="H29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71" spans="1:8" x14ac:dyDescent="0.35">
      <c r="A2971" s="2">
        <v>46364.815972222219</v>
      </c>
      <c r="B2971" s="9">
        <v>46364</v>
      </c>
      <c r="C2971" s="1" t="s">
        <v>13</v>
      </c>
      <c r="D2971" s="1" t="s">
        <v>8</v>
      </c>
      <c r="E2971" s="2">
        <v>46364.821111111109</v>
      </c>
      <c r="F2971" s="3">
        <f>IF(tbl[[#This Row],[First_Contact_Timestamp]]="",0,1)</f>
        <v>1</v>
      </c>
      <c r="G2971" s="5">
        <f>IF(tbl[[#This Row],[Contacted?]]=0,"",(tbl[[#This Row],[First_Contact_Timestamp]]-tbl[[#This Row],[Lead_Timestamp]])*(24*60))</f>
        <v>7.400000001071021</v>
      </c>
      <c r="H2971" s="1" t="str" cm="1">
        <f t="array" ref="H29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72" spans="1:8" x14ac:dyDescent="0.35">
      <c r="A2972" s="2">
        <v>46364.847916666673</v>
      </c>
      <c r="B2972" s="9">
        <v>46364</v>
      </c>
      <c r="C2972" s="1" t="s">
        <v>12</v>
      </c>
      <c r="D2972" s="1" t="s">
        <v>6</v>
      </c>
      <c r="E2972" s="2">
        <v>46364.853402777779</v>
      </c>
      <c r="F2972" s="3">
        <f>IF(tbl[[#This Row],[First_Contact_Timestamp]]="",0,1)</f>
        <v>1</v>
      </c>
      <c r="G2972" s="5">
        <f>IF(tbl[[#This Row],[Contacted?]]=0,"",(tbl[[#This Row],[First_Contact_Timestamp]]-tbl[[#This Row],[Lead_Timestamp]])*(24*60))</f>
        <v>7.8999999922234565</v>
      </c>
      <c r="H2972" s="1" t="str" cm="1">
        <f t="array" ref="H29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73" spans="1:8" x14ac:dyDescent="0.35">
      <c r="A2973" s="2">
        <v>46364.859027777777</v>
      </c>
      <c r="B2973" s="9">
        <v>46364</v>
      </c>
      <c r="C2973" s="1" t="s">
        <v>13</v>
      </c>
      <c r="D2973" s="1" t="s">
        <v>5</v>
      </c>
      <c r="E2973" s="2">
        <v>46364.866805555554</v>
      </c>
      <c r="F2973" s="3">
        <f>IF(tbl[[#This Row],[First_Contact_Timestamp]]="",0,1)</f>
        <v>1</v>
      </c>
      <c r="G2973" s="5">
        <f>IF(tbl[[#This Row],[Contacted?]]=0,"",(tbl[[#This Row],[First_Contact_Timestamp]]-tbl[[#This Row],[Lead_Timestamp]])*(24*60))</f>
        <v>11.199999998789281</v>
      </c>
      <c r="H2973" s="1" t="str" cm="1">
        <f t="array" ref="H29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74" spans="1:8" x14ac:dyDescent="0.35">
      <c r="A2974" s="2">
        <v>46364.876388888893</v>
      </c>
      <c r="B2974" s="9">
        <v>46364</v>
      </c>
      <c r="C2974" s="1" t="s">
        <v>13</v>
      </c>
      <c r="D2974" s="1" t="s">
        <v>7</v>
      </c>
      <c r="E2974" s="2">
        <v>46364.883125</v>
      </c>
      <c r="F2974" s="3">
        <f>IF(tbl[[#This Row],[First_Contact_Timestamp]]="",0,1)</f>
        <v>1</v>
      </c>
      <c r="G2974" s="5">
        <f>IF(tbl[[#This Row],[Contacted?]]=0,"",(tbl[[#This Row],[First_Contact_Timestamp]]-tbl[[#This Row],[Lead_Timestamp]])*(24*60))</f>
        <v>9.6999999938998371</v>
      </c>
      <c r="H2974" s="1" t="str" cm="1">
        <f t="array" ref="H29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75" spans="1:8" x14ac:dyDescent="0.35">
      <c r="A2975" s="2">
        <v>46364.92291666667</v>
      </c>
      <c r="B2975" s="9">
        <v>46364</v>
      </c>
      <c r="C2975" s="1" t="s">
        <v>14</v>
      </c>
      <c r="D2975" s="1" t="s">
        <v>5</v>
      </c>
      <c r="E2975" s="2">
        <v>46364.957083333327</v>
      </c>
      <c r="F2975" s="3">
        <f>IF(tbl[[#This Row],[First_Contact_Timestamp]]="",0,1)</f>
        <v>1</v>
      </c>
      <c r="G2975" s="5">
        <f>IF(tbl[[#This Row],[Contacted?]]=0,"",(tbl[[#This Row],[First_Contact_Timestamp]]-tbl[[#This Row],[Lead_Timestamp]])*(24*60))</f>
        <v>49.199999986449257</v>
      </c>
      <c r="H2975" s="1" t="str" cm="1">
        <f t="array" ref="H29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76" spans="1:8" x14ac:dyDescent="0.35">
      <c r="A2976" s="2">
        <v>46364.993055555547</v>
      </c>
      <c r="B2976" s="9">
        <v>46364</v>
      </c>
      <c r="C2976" s="1" t="s">
        <v>11</v>
      </c>
      <c r="D2976" s="1" t="s">
        <v>8</v>
      </c>
      <c r="E2976" s="2">
        <v>46364.995555555557</v>
      </c>
      <c r="F2976" s="3">
        <f>IF(tbl[[#This Row],[First_Contact_Timestamp]]="",0,1)</f>
        <v>1</v>
      </c>
      <c r="G2976" s="5">
        <f>IF(tbl[[#This Row],[Contacted?]]=0,"",(tbl[[#This Row],[First_Contact_Timestamp]]-tbl[[#This Row],[Lead_Timestamp]])*(24*60))</f>
        <v>3.6000000138301402</v>
      </c>
      <c r="H2976" s="1" t="str" cm="1">
        <f t="array" ref="H29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77" spans="1:8" x14ac:dyDescent="0.35">
      <c r="A2977" s="2">
        <v>46364.995138888888</v>
      </c>
      <c r="B2977" s="9">
        <v>46364</v>
      </c>
      <c r="C2977" s="1" t="s">
        <v>12</v>
      </c>
      <c r="D2977" s="1" t="s">
        <v>8</v>
      </c>
      <c r="E2977" s="2">
        <v>46364.998819444438</v>
      </c>
      <c r="F2977" s="3">
        <f>IF(tbl[[#This Row],[First_Contact_Timestamp]]="",0,1)</f>
        <v>1</v>
      </c>
      <c r="G2977" s="5">
        <f>IF(tbl[[#This Row],[Contacted?]]=0,"",(tbl[[#This Row],[First_Contact_Timestamp]]-tbl[[#This Row],[Lead_Timestamp]])*(24*60))</f>
        <v>5.2999999921303242</v>
      </c>
      <c r="H2977" s="1" t="str" cm="1">
        <f t="array" ref="H29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78" spans="1:8" x14ac:dyDescent="0.35">
      <c r="A2978" s="2">
        <v>46365.09652777778</v>
      </c>
      <c r="B2978" s="9">
        <v>46365</v>
      </c>
      <c r="C2978" s="1" t="s">
        <v>11</v>
      </c>
      <c r="D2978" s="1" t="s">
        <v>5</v>
      </c>
      <c r="E2978" s="2">
        <v>46365.129305555558</v>
      </c>
      <c r="F2978" s="3">
        <f>IF(tbl[[#This Row],[First_Contact_Timestamp]]="",0,1)</f>
        <v>1</v>
      </c>
      <c r="G2978" s="5">
        <f>IF(tbl[[#This Row],[Contacted?]]=0,"",(tbl[[#This Row],[First_Contact_Timestamp]]-tbl[[#This Row],[Lead_Timestamp]])*(24*60))</f>
        <v>47.200000000884756</v>
      </c>
      <c r="H2978" s="1" t="str" cm="1">
        <f t="array" ref="H29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2979" spans="1:8" x14ac:dyDescent="0.35">
      <c r="A2979" s="2">
        <v>46365.134722222218</v>
      </c>
      <c r="B2979" s="9">
        <v>46365</v>
      </c>
      <c r="C2979" s="1" t="s">
        <v>12</v>
      </c>
      <c r="D2979" s="1" t="s">
        <v>5</v>
      </c>
      <c r="E2979" s="2">
        <v>46365.143958333327</v>
      </c>
      <c r="F2979" s="3">
        <f>IF(tbl[[#This Row],[First_Contact_Timestamp]]="",0,1)</f>
        <v>1</v>
      </c>
      <c r="G2979" s="5">
        <f>IF(tbl[[#This Row],[Contacted?]]=0,"",(tbl[[#This Row],[First_Contact_Timestamp]]-tbl[[#This Row],[Lead_Timestamp]])*(24*60))</f>
        <v>13.299999997252598</v>
      </c>
      <c r="H2979" s="1" t="str" cm="1">
        <f t="array" ref="H29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80" spans="1:8" x14ac:dyDescent="0.35">
      <c r="A2980" s="2">
        <v>46365.177083333343</v>
      </c>
      <c r="B2980" s="9">
        <v>46365</v>
      </c>
      <c r="C2980" s="1" t="s">
        <v>10</v>
      </c>
      <c r="D2980" s="1" t="s">
        <v>6</v>
      </c>
      <c r="E2980" s="2">
        <v>46365.18236111111</v>
      </c>
      <c r="F2980" s="3">
        <f>IF(tbl[[#This Row],[First_Contact_Timestamp]]="",0,1)</f>
        <v>1</v>
      </c>
      <c r="G2980" s="5">
        <f>IF(tbl[[#This Row],[Contacted?]]=0,"",(tbl[[#This Row],[First_Contact_Timestamp]]-tbl[[#This Row],[Lead_Timestamp]])*(24*60))</f>
        <v>7.5999999849591404</v>
      </c>
      <c r="H2980" s="1" t="str" cm="1">
        <f t="array" ref="H29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81" spans="1:8" x14ac:dyDescent="0.35">
      <c r="A2981" s="2">
        <v>46365.476388888892</v>
      </c>
      <c r="B2981" s="9">
        <v>46365</v>
      </c>
      <c r="C2981" s="1" t="s">
        <v>11</v>
      </c>
      <c r="D2981" s="1" t="s">
        <v>9</v>
      </c>
      <c r="E2981" s="2">
        <v>46365.477777777778</v>
      </c>
      <c r="F2981" s="3">
        <f>IF(tbl[[#This Row],[First_Contact_Timestamp]]="",0,1)</f>
        <v>1</v>
      </c>
      <c r="G2981" s="5">
        <f>IF(tbl[[#This Row],[Contacted?]]=0,"",(tbl[[#This Row],[First_Contact_Timestamp]]-tbl[[#This Row],[Lead_Timestamp]])*(24*60))</f>
        <v>1.9999999960418791</v>
      </c>
      <c r="H2981" s="1" t="str" cm="1">
        <f t="array" ref="H29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82" spans="1:8" x14ac:dyDescent="0.35">
      <c r="A2982" s="2">
        <v>46365.535416666673</v>
      </c>
      <c r="B2982" s="9">
        <v>46365</v>
      </c>
      <c r="C2982" s="1" t="s">
        <v>13</v>
      </c>
      <c r="D2982" s="1" t="s">
        <v>9</v>
      </c>
      <c r="E2982" s="2">
        <v>46365.537569444437</v>
      </c>
      <c r="F2982" s="3">
        <f>IF(tbl[[#This Row],[First_Contact_Timestamp]]="",0,1)</f>
        <v>1</v>
      </c>
      <c r="G2982" s="5">
        <f>IF(tbl[[#This Row],[Contacted?]]=0,"",(tbl[[#This Row],[First_Contact_Timestamp]]-tbl[[#This Row],[Lead_Timestamp]])*(24*60))</f>
        <v>3.0999999807681888</v>
      </c>
      <c r="H2982" s="1" t="str" cm="1">
        <f t="array" ref="H29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83" spans="1:8" x14ac:dyDescent="0.35">
      <c r="A2983" s="2">
        <v>46365.602083333331</v>
      </c>
      <c r="B2983" s="9">
        <v>46365</v>
      </c>
      <c r="C2983" s="1" t="s">
        <v>11</v>
      </c>
      <c r="D2983" s="1" t="s">
        <v>7</v>
      </c>
      <c r="E2983" s="2">
        <v>46365.607152777768</v>
      </c>
      <c r="F2983" s="3">
        <f>IF(tbl[[#This Row],[First_Contact_Timestamp]]="",0,1)</f>
        <v>1</v>
      </c>
      <c r="G2983" s="5">
        <f>IF(tbl[[#This Row],[Contacted?]]=0,"",(tbl[[#This Row],[First_Contact_Timestamp]]-tbl[[#This Row],[Lead_Timestamp]])*(24*60))</f>
        <v>7.2999999881722033</v>
      </c>
      <c r="H2983" s="1" t="str" cm="1">
        <f t="array" ref="H29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84" spans="1:8" x14ac:dyDescent="0.35">
      <c r="A2984" s="2">
        <v>46365.682638888888</v>
      </c>
      <c r="B2984" s="9">
        <v>46365</v>
      </c>
      <c r="C2984" s="1" t="s">
        <v>14</v>
      </c>
      <c r="D2984" s="1" t="s">
        <v>8</v>
      </c>
      <c r="E2984" s="2">
        <v>46365.758750000001</v>
      </c>
      <c r="F2984" s="3">
        <f>IF(tbl[[#This Row],[First_Contact_Timestamp]]="",0,1)</f>
        <v>1</v>
      </c>
      <c r="G2984" s="5">
        <f>IF(tbl[[#This Row],[Contacted?]]=0,"",(tbl[[#This Row],[First_Contact_Timestamp]]-tbl[[#This Row],[Lead_Timestamp]])*(24*60))</f>
        <v>109.60000000311993</v>
      </c>
      <c r="H2984" s="1" t="str" cm="1">
        <f t="array" ref="H29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2985" spans="1:8" x14ac:dyDescent="0.35">
      <c r="A2985" s="2">
        <v>46365.781944444447</v>
      </c>
      <c r="B2985" s="9">
        <v>46365</v>
      </c>
      <c r="C2985" s="1" t="s">
        <v>12</v>
      </c>
      <c r="D2985" s="1" t="s">
        <v>8</v>
      </c>
      <c r="E2985" s="2">
        <v>46365.800625000003</v>
      </c>
      <c r="F2985" s="3">
        <f>IF(tbl[[#This Row],[First_Contact_Timestamp]]="",0,1)</f>
        <v>1</v>
      </c>
      <c r="G2985" s="5">
        <f>IF(tbl[[#This Row],[Contacted?]]=0,"",(tbl[[#This Row],[First_Contact_Timestamp]]-tbl[[#This Row],[Lead_Timestamp]])*(24*60))</f>
        <v>26.900000001769513</v>
      </c>
      <c r="H2985" s="1" t="str" cm="1">
        <f t="array" ref="H29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86" spans="1:8" x14ac:dyDescent="0.35">
      <c r="A2986" s="2">
        <v>46365.951388888891</v>
      </c>
      <c r="B2986" s="9">
        <v>46365</v>
      </c>
      <c r="C2986" s="1" t="s">
        <v>13</v>
      </c>
      <c r="D2986" s="1" t="s">
        <v>9</v>
      </c>
      <c r="E2986" s="2">
        <v>46365.958402777767</v>
      </c>
      <c r="F2986" s="3">
        <f>IF(tbl[[#This Row],[First_Contact_Timestamp]]="",0,1)</f>
        <v>1</v>
      </c>
      <c r="G2986" s="5">
        <f>IF(tbl[[#This Row],[Contacted?]]=0,"",(tbl[[#This Row],[First_Contact_Timestamp]]-tbl[[#This Row],[Lead_Timestamp]])*(24*60))</f>
        <v>10.099999982630834</v>
      </c>
      <c r="H2986" s="1" t="str" cm="1">
        <f t="array" ref="H29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87" spans="1:8" x14ac:dyDescent="0.35">
      <c r="A2987" s="2">
        <v>46366.052083333343</v>
      </c>
      <c r="B2987" s="9">
        <v>46366</v>
      </c>
      <c r="C2987" s="1" t="s">
        <v>10</v>
      </c>
      <c r="D2987" s="1" t="s">
        <v>9</v>
      </c>
      <c r="E2987" s="2">
        <v>46366.060763888891</v>
      </c>
      <c r="F2987" s="3">
        <f>IF(tbl[[#This Row],[First_Contact_Timestamp]]="",0,1)</f>
        <v>1</v>
      </c>
      <c r="G2987" s="5">
        <f>IF(tbl[[#This Row],[Contacted?]]=0,"",(tbl[[#This Row],[First_Contact_Timestamp]]-tbl[[#This Row],[Lead_Timestamp]])*(24*60))</f>
        <v>12.499999988358468</v>
      </c>
      <c r="H2987" s="1" t="str" cm="1">
        <f t="array" ref="H29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88" spans="1:8" x14ac:dyDescent="0.35">
      <c r="A2988" s="2">
        <v>46366.09097222222</v>
      </c>
      <c r="B2988" s="9">
        <v>46366</v>
      </c>
      <c r="C2988" s="1" t="s">
        <v>12</v>
      </c>
      <c r="D2988" s="1" t="s">
        <v>7</v>
      </c>
      <c r="E2988" s="2">
        <v>46366.099861111114</v>
      </c>
      <c r="F2988" s="3">
        <f>IF(tbl[[#This Row],[First_Contact_Timestamp]]="",0,1)</f>
        <v>1</v>
      </c>
      <c r="G2988" s="5">
        <f>IF(tbl[[#This Row],[Contacted?]]=0,"",(tbl[[#This Row],[First_Contact_Timestamp]]-tbl[[#This Row],[Lead_Timestamp]])*(24*60))</f>
        <v>12.800000006100163</v>
      </c>
      <c r="H2988" s="1" t="str" cm="1">
        <f t="array" ref="H29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89" spans="1:8" x14ac:dyDescent="0.35">
      <c r="A2989" s="2">
        <v>46366.151388888888</v>
      </c>
      <c r="B2989" s="9">
        <v>46366</v>
      </c>
      <c r="C2989" s="1" t="s">
        <v>11</v>
      </c>
      <c r="D2989" s="1" t="s">
        <v>6</v>
      </c>
      <c r="E2989" s="2">
        <v>46366.155486111107</v>
      </c>
      <c r="F2989" s="3">
        <f>IF(tbl[[#This Row],[First_Contact_Timestamp]]="",0,1)</f>
        <v>1</v>
      </c>
      <c r="G2989" s="5">
        <f>IF(tbl[[#This Row],[Contacted?]]=0,"",(tbl[[#This Row],[First_Contact_Timestamp]]-tbl[[#This Row],[Lead_Timestamp]])*(24*60))</f>
        <v>5.8999999961815774</v>
      </c>
      <c r="H2989" s="1" t="str" cm="1">
        <f t="array" ref="H29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90" spans="1:8" x14ac:dyDescent="0.35">
      <c r="A2990" s="2">
        <v>46366.274305555547</v>
      </c>
      <c r="B2990" s="9">
        <v>46366</v>
      </c>
      <c r="C2990" s="1" t="s">
        <v>10</v>
      </c>
      <c r="D2990" s="1" t="s">
        <v>7</v>
      </c>
      <c r="F2990" s="3">
        <f>IF(tbl[[#This Row],[First_Contact_Timestamp]]="",0,1)</f>
        <v>0</v>
      </c>
      <c r="G2990" s="5" t="str">
        <f>IF(tbl[[#This Row],[Contacted?]]=0,"",(tbl[[#This Row],[First_Contact_Timestamp]]-tbl[[#This Row],[Lead_Timestamp]])*(24*60))</f>
        <v/>
      </c>
      <c r="H2990" s="1" t="str" cm="1">
        <f t="array" ref="H29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91" spans="1:8" x14ac:dyDescent="0.35">
      <c r="A2991" s="2">
        <v>46366.45208333333</v>
      </c>
      <c r="B2991" s="9">
        <v>46366</v>
      </c>
      <c r="C2991" s="1" t="s">
        <v>14</v>
      </c>
      <c r="D2991" s="1" t="s">
        <v>9</v>
      </c>
      <c r="E2991" s="2">
        <v>46366.458055555559</v>
      </c>
      <c r="F2991" s="3">
        <f>IF(tbl[[#This Row],[First_Contact_Timestamp]]="",0,1)</f>
        <v>1</v>
      </c>
      <c r="G2991" s="5">
        <f>IF(tbl[[#This Row],[Contacted?]]=0,"",(tbl[[#This Row],[First_Contact_Timestamp]]-tbl[[#This Row],[Lead_Timestamp]])*(24*60))</f>
        <v>8.6000000091735274</v>
      </c>
      <c r="H2991" s="1" t="str" cm="1">
        <f t="array" ref="H29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92" spans="1:8" x14ac:dyDescent="0.35">
      <c r="A2992" s="2">
        <v>46366.458333333343</v>
      </c>
      <c r="B2992" s="9">
        <v>46366</v>
      </c>
      <c r="C2992" s="1" t="s">
        <v>11</v>
      </c>
      <c r="D2992" s="1" t="s">
        <v>5</v>
      </c>
      <c r="F2992" s="3">
        <f>IF(tbl[[#This Row],[First_Contact_Timestamp]]="",0,1)</f>
        <v>0</v>
      </c>
      <c r="G2992" s="5" t="str">
        <f>IF(tbl[[#This Row],[Contacted?]]=0,"",(tbl[[#This Row],[First_Contact_Timestamp]]-tbl[[#This Row],[Lead_Timestamp]])*(24*60))</f>
        <v/>
      </c>
      <c r="H2992" s="1" t="str" cm="1">
        <f t="array" ref="H29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93" spans="1:8" x14ac:dyDescent="0.35">
      <c r="A2993" s="2">
        <v>46366.468055555553</v>
      </c>
      <c r="B2993" s="9">
        <v>46366</v>
      </c>
      <c r="C2993" s="1" t="s">
        <v>10</v>
      </c>
      <c r="D2993" s="1" t="s">
        <v>7</v>
      </c>
      <c r="E2993" s="2">
        <v>46366.473402777781</v>
      </c>
      <c r="F2993" s="3">
        <f>IF(tbl[[#This Row],[First_Contact_Timestamp]]="",0,1)</f>
        <v>1</v>
      </c>
      <c r="G2993" s="5">
        <f>IF(tbl[[#This Row],[Contacted?]]=0,"",(tbl[[#This Row],[First_Contact_Timestamp]]-tbl[[#This Row],[Lead_Timestamp]])*(24*60))</f>
        <v>7.700000008335337</v>
      </c>
      <c r="H2993" s="1" t="str" cm="1">
        <f t="array" ref="H29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94" spans="1:8" x14ac:dyDescent="0.35">
      <c r="A2994" s="2">
        <v>46366.598611111112</v>
      </c>
      <c r="B2994" s="9">
        <v>46366</v>
      </c>
      <c r="C2994" s="1" t="s">
        <v>14</v>
      </c>
      <c r="D2994" s="1" t="s">
        <v>9</v>
      </c>
      <c r="E2994" s="2">
        <v>46366.600694444453</v>
      </c>
      <c r="F2994" s="3">
        <f>IF(tbl[[#This Row],[First_Contact_Timestamp]]="",0,1)</f>
        <v>1</v>
      </c>
      <c r="G2994" s="5">
        <f>IF(tbl[[#This Row],[Contacted?]]=0,"",(tbl[[#This Row],[First_Contact_Timestamp]]-tbl[[#This Row],[Lead_Timestamp]])*(24*60))</f>
        <v>3.000000009778887</v>
      </c>
      <c r="H2994" s="1" t="str" cm="1">
        <f t="array" ref="H29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2995" spans="1:8" x14ac:dyDescent="0.35">
      <c r="A2995" s="2">
        <v>46366.63958333333</v>
      </c>
      <c r="B2995" s="9">
        <v>46366</v>
      </c>
      <c r="C2995" s="1" t="s">
        <v>14</v>
      </c>
      <c r="D2995" s="1" t="s">
        <v>8</v>
      </c>
      <c r="F2995" s="3">
        <f>IF(tbl[[#This Row],[First_Contact_Timestamp]]="",0,1)</f>
        <v>0</v>
      </c>
      <c r="G2995" s="5" t="str">
        <f>IF(tbl[[#This Row],[Contacted?]]=0,"",(tbl[[#This Row],[First_Contact_Timestamp]]-tbl[[#This Row],[Lead_Timestamp]])*(24*60))</f>
        <v/>
      </c>
      <c r="H2995" s="1" t="str" cm="1">
        <f t="array" ref="H29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2996" spans="1:8" x14ac:dyDescent="0.35">
      <c r="A2996" s="2">
        <v>46366.837500000001</v>
      </c>
      <c r="B2996" s="9">
        <v>46366</v>
      </c>
      <c r="C2996" s="1" t="s">
        <v>12</v>
      </c>
      <c r="D2996" s="1" t="s">
        <v>5</v>
      </c>
      <c r="E2996" s="2">
        <v>46366.845625000002</v>
      </c>
      <c r="F2996" s="3">
        <f>IF(tbl[[#This Row],[First_Contact_Timestamp]]="",0,1)</f>
        <v>1</v>
      </c>
      <c r="G2996" s="5">
        <f>IF(tbl[[#This Row],[Contacted?]]=0,"",(tbl[[#This Row],[First_Contact_Timestamp]]-tbl[[#This Row],[Lead_Timestamp]])*(24*60))</f>
        <v>11.700000000419095</v>
      </c>
      <c r="H2996" s="1" t="str" cm="1">
        <f t="array" ref="H29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2997" spans="1:8" x14ac:dyDescent="0.35">
      <c r="A2997" s="2">
        <v>46367.063194444447</v>
      </c>
      <c r="B2997" s="9">
        <v>46367</v>
      </c>
      <c r="C2997" s="1" t="s">
        <v>12</v>
      </c>
      <c r="D2997" s="1" t="s">
        <v>7</v>
      </c>
      <c r="E2997" s="2">
        <v>46367.074513888889</v>
      </c>
      <c r="F2997" s="3">
        <f>IF(tbl[[#This Row],[First_Contact_Timestamp]]="",0,1)</f>
        <v>1</v>
      </c>
      <c r="G2997" s="5">
        <f>IF(tbl[[#This Row],[Contacted?]]=0,"",(tbl[[#This Row],[First_Contact_Timestamp]]-tbl[[#This Row],[Lead_Timestamp]])*(24*60))</f>
        <v>16.299999996554106</v>
      </c>
      <c r="H2997" s="1" t="str" cm="1">
        <f t="array" ref="H29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2998" spans="1:8" x14ac:dyDescent="0.35">
      <c r="A2998" s="2">
        <v>46367.252083333333</v>
      </c>
      <c r="B2998" s="9">
        <v>46367</v>
      </c>
      <c r="C2998" s="1" t="s">
        <v>13</v>
      </c>
      <c r="D2998" s="1" t="s">
        <v>9</v>
      </c>
      <c r="E2998" s="2">
        <v>46367.255624999998</v>
      </c>
      <c r="F2998" s="3">
        <f>IF(tbl[[#This Row],[First_Contact_Timestamp]]="",0,1)</f>
        <v>1</v>
      </c>
      <c r="G2998" s="5">
        <f>IF(tbl[[#This Row],[Contacted?]]=0,"",(tbl[[#This Row],[First_Contact_Timestamp]]-tbl[[#This Row],[Lead_Timestamp]])*(24*60))</f>
        <v>5.0999999977648258</v>
      </c>
      <c r="H2998" s="1" t="str" cm="1">
        <f t="array" ref="H29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2999" spans="1:8" x14ac:dyDescent="0.35">
      <c r="A2999" s="2">
        <v>46367.37777777778</v>
      </c>
      <c r="B2999" s="9">
        <v>46367</v>
      </c>
      <c r="C2999" s="1" t="s">
        <v>14</v>
      </c>
      <c r="D2999" s="1" t="s">
        <v>5</v>
      </c>
      <c r="E2999" s="2">
        <v>46367.407013888893</v>
      </c>
      <c r="F2999" s="3">
        <f>IF(tbl[[#This Row],[First_Contact_Timestamp]]="",0,1)</f>
        <v>1</v>
      </c>
      <c r="G2999" s="5">
        <f>IF(tbl[[#This Row],[Contacted?]]=0,"",(tbl[[#This Row],[First_Contact_Timestamp]]-tbl[[#This Row],[Lead_Timestamp]])*(24*60))</f>
        <v>42.100000003119931</v>
      </c>
      <c r="H2999" s="1" t="str" cm="1">
        <f t="array" ref="H29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00" spans="1:8" x14ac:dyDescent="0.35">
      <c r="A3000" s="2">
        <v>46367.429166666669</v>
      </c>
      <c r="B3000" s="9">
        <v>46367</v>
      </c>
      <c r="C3000" s="1" t="s">
        <v>14</v>
      </c>
      <c r="D3000" s="1" t="s">
        <v>8</v>
      </c>
      <c r="E3000" s="2">
        <v>46367.44159722222</v>
      </c>
      <c r="F3000" s="3">
        <f>IF(tbl[[#This Row],[First_Contact_Timestamp]]="",0,1)</f>
        <v>1</v>
      </c>
      <c r="G3000" s="5">
        <f>IF(tbl[[#This Row],[Contacted?]]=0,"",(tbl[[#This Row],[First_Contact_Timestamp]]-tbl[[#This Row],[Lead_Timestamp]])*(24*60))</f>
        <v>17.89999999338761</v>
      </c>
      <c r="H3000" s="1" t="str" cm="1">
        <f t="array" ref="H30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01" spans="1:8" x14ac:dyDescent="0.35">
      <c r="A3001" s="2">
        <v>46367.63958333333</v>
      </c>
      <c r="B3001" s="9">
        <v>46367</v>
      </c>
      <c r="C3001" s="1" t="s">
        <v>12</v>
      </c>
      <c r="D3001" s="1" t="s">
        <v>8</v>
      </c>
      <c r="E3001" s="2">
        <v>46367.691736111112</v>
      </c>
      <c r="F3001" s="3">
        <f>IF(tbl[[#This Row],[First_Contact_Timestamp]]="",0,1)</f>
        <v>1</v>
      </c>
      <c r="G3001" s="5">
        <f>IF(tbl[[#This Row],[Contacted?]]=0,"",(tbl[[#This Row],[First_Contact_Timestamp]]-tbl[[#This Row],[Lead_Timestamp]])*(24*60))</f>
        <v>75.100000005913898</v>
      </c>
      <c r="H3001" s="1" t="str" cm="1">
        <f t="array" ref="H30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002" spans="1:8" x14ac:dyDescent="0.35">
      <c r="A3002" s="2">
        <v>46367.705555555563</v>
      </c>
      <c r="B3002" s="9">
        <v>46367</v>
      </c>
      <c r="C3002" s="1" t="s">
        <v>13</v>
      </c>
      <c r="D3002" s="1" t="s">
        <v>5</v>
      </c>
      <c r="E3002" s="2">
        <v>46367.727916666663</v>
      </c>
      <c r="F3002" s="3">
        <f>IF(tbl[[#This Row],[First_Contact_Timestamp]]="",0,1)</f>
        <v>1</v>
      </c>
      <c r="G3002" s="5">
        <f>IF(tbl[[#This Row],[Contacted?]]=0,"",(tbl[[#This Row],[First_Contact_Timestamp]]-tbl[[#This Row],[Lead_Timestamp]])*(24*60))</f>
        <v>32.199999983422458</v>
      </c>
      <c r="H3002" s="1" t="str" cm="1">
        <f t="array" ref="H30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03" spans="1:8" x14ac:dyDescent="0.35">
      <c r="A3003" s="2">
        <v>46367.741666666669</v>
      </c>
      <c r="B3003" s="9">
        <v>46367</v>
      </c>
      <c r="C3003" s="1" t="s">
        <v>10</v>
      </c>
      <c r="D3003" s="1" t="s">
        <v>8</v>
      </c>
      <c r="E3003" s="2">
        <v>46367.749444444453</v>
      </c>
      <c r="F3003" s="3">
        <f>IF(tbl[[#This Row],[First_Contact_Timestamp]]="",0,1)</f>
        <v>1</v>
      </c>
      <c r="G3003" s="5">
        <f>IF(tbl[[#This Row],[Contacted?]]=0,"",(tbl[[#This Row],[First_Contact_Timestamp]]-tbl[[#This Row],[Lead_Timestamp]])*(24*60))</f>
        <v>11.20000000926666</v>
      </c>
      <c r="H3003" s="1" t="str" cm="1">
        <f t="array" ref="H30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04" spans="1:8" x14ac:dyDescent="0.35">
      <c r="A3004" s="2">
        <v>46367.840277777781</v>
      </c>
      <c r="B3004" s="9">
        <v>46367</v>
      </c>
      <c r="C3004" s="1" t="s">
        <v>11</v>
      </c>
      <c r="D3004" s="1" t="s">
        <v>9</v>
      </c>
      <c r="E3004" s="2">
        <v>46367.865069444437</v>
      </c>
      <c r="F3004" s="3">
        <f>IF(tbl[[#This Row],[First_Contact_Timestamp]]="",0,1)</f>
        <v>1</v>
      </c>
      <c r="G3004" s="5">
        <f>IF(tbl[[#This Row],[Contacted?]]=0,"",(tbl[[#This Row],[First_Contact_Timestamp]]-tbl[[#This Row],[Lead_Timestamp]])*(24*60))</f>
        <v>35.699999984353781</v>
      </c>
      <c r="H3004" s="1" t="str" cm="1">
        <f t="array" ref="H30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05" spans="1:8" x14ac:dyDescent="0.35">
      <c r="A3005" s="2">
        <v>46367.936111111107</v>
      </c>
      <c r="B3005" s="9">
        <v>46367</v>
      </c>
      <c r="C3005" s="1" t="s">
        <v>11</v>
      </c>
      <c r="D3005" s="1" t="s">
        <v>6</v>
      </c>
      <c r="E3005" s="2">
        <v>46367.943611111114</v>
      </c>
      <c r="F3005" s="3">
        <f>IF(tbl[[#This Row],[First_Contact_Timestamp]]="",0,1)</f>
        <v>1</v>
      </c>
      <c r="G3005" s="5">
        <f>IF(tbl[[#This Row],[Contacted?]]=0,"",(tbl[[#This Row],[First_Contact_Timestamp]]-tbl[[#This Row],[Lead_Timestamp]])*(24*60))</f>
        <v>10.800000010058284</v>
      </c>
      <c r="H3005" s="1" t="str" cm="1">
        <f t="array" ref="H30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06" spans="1:8" x14ac:dyDescent="0.35">
      <c r="A3006" s="2">
        <v>46368.009722222218</v>
      </c>
      <c r="B3006" s="9">
        <v>46368</v>
      </c>
      <c r="C3006" s="1" t="s">
        <v>14</v>
      </c>
      <c r="D3006" s="1" t="s">
        <v>9</v>
      </c>
      <c r="E3006" s="2">
        <v>46368.016458333332</v>
      </c>
      <c r="F3006" s="3">
        <f>IF(tbl[[#This Row],[First_Contact_Timestamp]]="",0,1)</f>
        <v>1</v>
      </c>
      <c r="G3006" s="5">
        <f>IF(tbl[[#This Row],[Contacted?]]=0,"",(tbl[[#This Row],[First_Contact_Timestamp]]-tbl[[#This Row],[Lead_Timestamp]])*(24*60))</f>
        <v>9.7000000043772161</v>
      </c>
      <c r="H3006" s="1" t="str" cm="1">
        <f t="array" ref="H30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07" spans="1:8" x14ac:dyDescent="0.35">
      <c r="A3007" s="2">
        <v>46368.215277777781</v>
      </c>
      <c r="B3007" s="9">
        <v>46368</v>
      </c>
      <c r="C3007" s="1" t="s">
        <v>10</v>
      </c>
      <c r="D3007" s="1" t="s">
        <v>9</v>
      </c>
      <c r="E3007" s="2">
        <v>46368.25513888889</v>
      </c>
      <c r="F3007" s="3">
        <f>IF(tbl[[#This Row],[First_Contact_Timestamp]]="",0,1)</f>
        <v>1</v>
      </c>
      <c r="G3007" s="5">
        <f>IF(tbl[[#This Row],[Contacted?]]=0,"",(tbl[[#This Row],[First_Contact_Timestamp]]-tbl[[#This Row],[Lead_Timestamp]])*(24*60))</f>
        <v>57.399999996414408</v>
      </c>
      <c r="H3007" s="1" t="str" cm="1">
        <f t="array" ref="H30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08" spans="1:8" x14ac:dyDescent="0.35">
      <c r="A3008" s="2">
        <v>46368.620138888888</v>
      </c>
      <c r="B3008" s="9">
        <v>46368</v>
      </c>
      <c r="C3008" s="1" t="s">
        <v>13</v>
      </c>
      <c r="D3008" s="1" t="s">
        <v>8</v>
      </c>
      <c r="F3008" s="3">
        <f>IF(tbl[[#This Row],[First_Contact_Timestamp]]="",0,1)</f>
        <v>0</v>
      </c>
      <c r="G3008" s="5" t="str">
        <f>IF(tbl[[#This Row],[Contacted?]]=0,"",(tbl[[#This Row],[First_Contact_Timestamp]]-tbl[[#This Row],[Lead_Timestamp]])*(24*60))</f>
        <v/>
      </c>
      <c r="H3008" s="1" t="str" cm="1">
        <f t="array" ref="H30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09" spans="1:8" x14ac:dyDescent="0.35">
      <c r="A3009" s="2">
        <v>46368.650694444441</v>
      </c>
      <c r="B3009" s="9">
        <v>46368</v>
      </c>
      <c r="C3009" s="1" t="s">
        <v>13</v>
      </c>
      <c r="D3009" s="1" t="s">
        <v>9</v>
      </c>
      <c r="E3009" s="2">
        <v>46368.653333333343</v>
      </c>
      <c r="F3009" s="3">
        <f>IF(tbl[[#This Row],[First_Contact_Timestamp]]="",0,1)</f>
        <v>1</v>
      </c>
      <c r="G3009" s="5">
        <f>IF(tbl[[#This Row],[Contacted?]]=0,"",(tbl[[#This Row],[First_Contact_Timestamp]]-tbl[[#This Row],[Lead_Timestamp]])*(24*60))</f>
        <v>3.8000000186730176</v>
      </c>
      <c r="H3009" s="1" t="str" cm="1">
        <f t="array" ref="H30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10" spans="1:8" x14ac:dyDescent="0.35">
      <c r="A3010" s="2">
        <v>46368.862500000003</v>
      </c>
      <c r="B3010" s="9">
        <v>46368</v>
      </c>
      <c r="C3010" s="1" t="s">
        <v>11</v>
      </c>
      <c r="D3010" s="1" t="s">
        <v>6</v>
      </c>
      <c r="E3010" s="2">
        <v>46368.866666666669</v>
      </c>
      <c r="F3010" s="3">
        <f>IF(tbl[[#This Row],[First_Contact_Timestamp]]="",0,1)</f>
        <v>1</v>
      </c>
      <c r="G3010" s="5">
        <f>IF(tbl[[#This Row],[Contacted?]]=0,"",(tbl[[#This Row],[First_Contact_Timestamp]]-tbl[[#This Row],[Lead_Timestamp]])*(24*60))</f>
        <v>5.9999999986030161</v>
      </c>
      <c r="H3010" s="1" t="str" cm="1">
        <f t="array" ref="H30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11" spans="1:8" x14ac:dyDescent="0.35">
      <c r="A3011" s="2">
        <v>46368.907638888893</v>
      </c>
      <c r="B3011" s="9">
        <v>46368</v>
      </c>
      <c r="C3011" s="1" t="s">
        <v>11</v>
      </c>
      <c r="D3011" s="1" t="s">
        <v>8</v>
      </c>
      <c r="E3011" s="2">
        <v>46368.910208333327</v>
      </c>
      <c r="F3011" s="3">
        <f>IF(tbl[[#This Row],[First_Contact_Timestamp]]="",0,1)</f>
        <v>1</v>
      </c>
      <c r="G3011" s="5">
        <f>IF(tbl[[#This Row],[Contacted?]]=0,"",(tbl[[#This Row],[First_Contact_Timestamp]]-tbl[[#This Row],[Lead_Timestamp]])*(24*60))</f>
        <v>3.699999984819442</v>
      </c>
      <c r="H3011" s="1" t="str" cm="1">
        <f t="array" ref="H30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12" spans="1:8" x14ac:dyDescent="0.35">
      <c r="A3012" s="2">
        <v>46368.925000000003</v>
      </c>
      <c r="B3012" s="9">
        <v>46368</v>
      </c>
      <c r="C3012" s="1" t="s">
        <v>13</v>
      </c>
      <c r="D3012" s="1" t="s">
        <v>6</v>
      </c>
      <c r="E3012" s="2">
        <v>46368.931875000002</v>
      </c>
      <c r="F3012" s="3">
        <f>IF(tbl[[#This Row],[First_Contact_Timestamp]]="",0,1)</f>
        <v>1</v>
      </c>
      <c r="G3012" s="5">
        <f>IF(tbl[[#This Row],[Contacted?]]=0,"",(tbl[[#This Row],[First_Contact_Timestamp]]-tbl[[#This Row],[Lead_Timestamp]])*(24*60))</f>
        <v>9.8999999987427145</v>
      </c>
      <c r="H3012" s="1" t="str" cm="1">
        <f t="array" ref="H30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13" spans="1:8" x14ac:dyDescent="0.35">
      <c r="A3013" s="2">
        <v>46368.970138888893</v>
      </c>
      <c r="B3013" s="9">
        <v>46368</v>
      </c>
      <c r="C3013" s="1" t="s">
        <v>14</v>
      </c>
      <c r="D3013" s="1" t="s">
        <v>7</v>
      </c>
      <c r="E3013" s="2">
        <v>46368.997847222221</v>
      </c>
      <c r="F3013" s="3">
        <f>IF(tbl[[#This Row],[First_Contact_Timestamp]]="",0,1)</f>
        <v>1</v>
      </c>
      <c r="G3013" s="5">
        <f>IF(tbl[[#This Row],[Contacted?]]=0,"",(tbl[[#This Row],[First_Contact_Timestamp]]-tbl[[#This Row],[Lead_Timestamp]])*(24*60))</f>
        <v>39.899999991757795</v>
      </c>
      <c r="H3013" s="1" t="str" cm="1">
        <f t="array" ref="H30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14" spans="1:8" x14ac:dyDescent="0.35">
      <c r="A3014" s="2">
        <v>46369.245833333327</v>
      </c>
      <c r="B3014" s="9">
        <v>46369</v>
      </c>
      <c r="C3014" s="1" t="s">
        <v>14</v>
      </c>
      <c r="D3014" s="1" t="s">
        <v>9</v>
      </c>
      <c r="E3014" s="2">
        <v>46369.252638888887</v>
      </c>
      <c r="F3014" s="3">
        <f>IF(tbl[[#This Row],[First_Contact_Timestamp]]="",0,1)</f>
        <v>1</v>
      </c>
      <c r="G3014" s="5">
        <f>IF(tbl[[#This Row],[Contacted?]]=0,"",(tbl[[#This Row],[First_Contact_Timestamp]]-tbl[[#This Row],[Lead_Timestamp]])*(24*60))</f>
        <v>9.8000000067986548</v>
      </c>
      <c r="H3014" s="1" t="str" cm="1">
        <f t="array" ref="H30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15" spans="1:8" x14ac:dyDescent="0.35">
      <c r="A3015" s="2">
        <v>46369.284722222219</v>
      </c>
      <c r="B3015" s="9">
        <v>46369</v>
      </c>
      <c r="C3015" s="1" t="s">
        <v>11</v>
      </c>
      <c r="D3015" s="1" t="s">
        <v>9</v>
      </c>
      <c r="E3015" s="2">
        <v>46369.313611111109</v>
      </c>
      <c r="F3015" s="3">
        <f>IF(tbl[[#This Row],[First_Contact_Timestamp]]="",0,1)</f>
        <v>1</v>
      </c>
      <c r="G3015" s="5">
        <f>IF(tbl[[#This Row],[Contacted?]]=0,"",(tbl[[#This Row],[First_Contact_Timestamp]]-tbl[[#This Row],[Lead_Timestamp]])*(24*60))</f>
        <v>41.600000001490116</v>
      </c>
      <c r="H3015" s="1" t="str" cm="1">
        <f t="array" ref="H30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16" spans="1:8" x14ac:dyDescent="0.35">
      <c r="A3016" s="2">
        <v>46369.284722222219</v>
      </c>
      <c r="B3016" s="9">
        <v>46369</v>
      </c>
      <c r="C3016" s="1" t="s">
        <v>13</v>
      </c>
      <c r="D3016" s="1" t="s">
        <v>9</v>
      </c>
      <c r="E3016" s="2">
        <v>46369.289236111108</v>
      </c>
      <c r="F3016" s="3">
        <f>IF(tbl[[#This Row],[First_Contact_Timestamp]]="",0,1)</f>
        <v>1</v>
      </c>
      <c r="G3016" s="5">
        <f>IF(tbl[[#This Row],[Contacted?]]=0,"",(tbl[[#This Row],[First_Contact_Timestamp]]-tbl[[#This Row],[Lead_Timestamp]])*(24*60))</f>
        <v>6.5000000002328306</v>
      </c>
      <c r="H3016" s="1" t="str" cm="1">
        <f t="array" ref="H30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17" spans="1:8" x14ac:dyDescent="0.35">
      <c r="A3017" s="2">
        <v>46369.363194444442</v>
      </c>
      <c r="B3017" s="9">
        <v>46369</v>
      </c>
      <c r="C3017" s="1" t="s">
        <v>14</v>
      </c>
      <c r="D3017" s="1" t="s">
        <v>9</v>
      </c>
      <c r="E3017" s="2">
        <v>46369.391597222217</v>
      </c>
      <c r="F3017" s="3">
        <f>IF(tbl[[#This Row],[First_Contact_Timestamp]]="",0,1)</f>
        <v>1</v>
      </c>
      <c r="G3017" s="5">
        <f>IF(tbl[[#This Row],[Contacted?]]=0,"",(tbl[[#This Row],[First_Contact_Timestamp]]-tbl[[#This Row],[Lead_Timestamp]])*(24*60))</f>
        <v>40.899999995017424</v>
      </c>
      <c r="H3017" s="1" t="str" cm="1">
        <f t="array" ref="H30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18" spans="1:8" x14ac:dyDescent="0.35">
      <c r="A3018" s="2">
        <v>46369.498611111107</v>
      </c>
      <c r="B3018" s="9">
        <v>46369</v>
      </c>
      <c r="C3018" s="1" t="s">
        <v>11</v>
      </c>
      <c r="D3018" s="1" t="s">
        <v>9</v>
      </c>
      <c r="E3018" s="2">
        <v>46369.505347222221</v>
      </c>
      <c r="F3018" s="3">
        <f>IF(tbl[[#This Row],[First_Contact_Timestamp]]="",0,1)</f>
        <v>1</v>
      </c>
      <c r="G3018" s="5">
        <f>IF(tbl[[#This Row],[Contacted?]]=0,"",(tbl[[#This Row],[First_Contact_Timestamp]]-tbl[[#This Row],[Lead_Timestamp]])*(24*60))</f>
        <v>9.7000000043772161</v>
      </c>
      <c r="H3018" s="1" t="str" cm="1">
        <f t="array" ref="H30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19" spans="1:8" x14ac:dyDescent="0.35">
      <c r="A3019" s="2">
        <v>46369.521527777782</v>
      </c>
      <c r="B3019" s="9">
        <v>46369</v>
      </c>
      <c r="C3019" s="1" t="s">
        <v>14</v>
      </c>
      <c r="D3019" s="1" t="s">
        <v>7</v>
      </c>
      <c r="E3019" s="2">
        <v>46369.549722222233</v>
      </c>
      <c r="F3019" s="3">
        <f>IF(tbl[[#This Row],[First_Contact_Timestamp]]="",0,1)</f>
        <v>1</v>
      </c>
      <c r="G3019" s="5">
        <f>IF(tbl[[#This Row],[Contacted?]]=0,"",(tbl[[#This Row],[First_Contact_Timestamp]]-tbl[[#This Row],[Lead_Timestamp]])*(24*60))</f>
        <v>40.600000008707866</v>
      </c>
      <c r="H3019" s="1" t="str" cm="1">
        <f t="array" ref="H30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20" spans="1:8" x14ac:dyDescent="0.35">
      <c r="A3020" s="2">
        <v>46369.564583333333</v>
      </c>
      <c r="B3020" s="9">
        <v>46369</v>
      </c>
      <c r="C3020" s="1" t="s">
        <v>13</v>
      </c>
      <c r="D3020" s="1" t="s">
        <v>8</v>
      </c>
      <c r="E3020" s="2">
        <v>46369.571111111109</v>
      </c>
      <c r="F3020" s="3">
        <f>IF(tbl[[#This Row],[First_Contact_Timestamp]]="",0,1)</f>
        <v>1</v>
      </c>
      <c r="G3020" s="5">
        <f>IF(tbl[[#This Row],[Contacted?]]=0,"",(tbl[[#This Row],[First_Contact_Timestamp]]-tbl[[#This Row],[Lead_Timestamp]])*(24*60))</f>
        <v>9.3999999971129</v>
      </c>
      <c r="H3020" s="1" t="str" cm="1">
        <f t="array" ref="H30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21" spans="1:8" x14ac:dyDescent="0.35">
      <c r="A3021" s="2">
        <v>46369.800694444442</v>
      </c>
      <c r="B3021" s="9">
        <v>46369</v>
      </c>
      <c r="C3021" s="1" t="s">
        <v>11</v>
      </c>
      <c r="D3021" s="1" t="s">
        <v>7</v>
      </c>
      <c r="E3021" s="2">
        <v>46369.813472222217</v>
      </c>
      <c r="F3021" s="3">
        <f>IF(tbl[[#This Row],[First_Contact_Timestamp]]="",0,1)</f>
        <v>1</v>
      </c>
      <c r="G3021" s="5">
        <f>IF(tbl[[#This Row],[Contacted?]]=0,"",(tbl[[#This Row],[First_Contact_Timestamp]]-tbl[[#This Row],[Lead_Timestamp]])*(24*60))</f>
        <v>18.399999995017424</v>
      </c>
      <c r="H3021" s="1" t="str" cm="1">
        <f t="array" ref="H30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22" spans="1:8" x14ac:dyDescent="0.35">
      <c r="A3022" s="2">
        <v>46369.93472222222</v>
      </c>
      <c r="B3022" s="9">
        <v>46369</v>
      </c>
      <c r="C3022" s="1" t="s">
        <v>14</v>
      </c>
      <c r="D3022" s="1" t="s">
        <v>6</v>
      </c>
      <c r="E3022" s="2">
        <v>46369.957083333327</v>
      </c>
      <c r="F3022" s="3">
        <f>IF(tbl[[#This Row],[First_Contact_Timestamp]]="",0,1)</f>
        <v>1</v>
      </c>
      <c r="G3022" s="5">
        <f>IF(tbl[[#This Row],[Contacted?]]=0,"",(tbl[[#This Row],[First_Contact_Timestamp]]-tbl[[#This Row],[Lead_Timestamp]])*(24*60))</f>
        <v>32.199999993899837</v>
      </c>
      <c r="H3022" s="1" t="str" cm="1">
        <f t="array" ref="H30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23" spans="1:8" x14ac:dyDescent="0.35">
      <c r="A3023" s="2">
        <v>46370.001388888893</v>
      </c>
      <c r="B3023" s="9">
        <v>46370</v>
      </c>
      <c r="C3023" s="1" t="s">
        <v>10</v>
      </c>
      <c r="D3023" s="1" t="s">
        <v>5</v>
      </c>
      <c r="E3023" s="2">
        <v>46370.034930555557</v>
      </c>
      <c r="F3023" s="3">
        <f>IF(tbl[[#This Row],[First_Contact_Timestamp]]="",0,1)</f>
        <v>1</v>
      </c>
      <c r="G3023" s="5">
        <f>IF(tbl[[#This Row],[Contacted?]]=0,"",(tbl[[#This Row],[First_Contact_Timestamp]]-tbl[[#This Row],[Lead_Timestamp]])*(24*60))</f>
        <v>48.299999996088445</v>
      </c>
      <c r="H3023" s="1" t="str" cm="1">
        <f t="array" ref="H30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24" spans="1:8" x14ac:dyDescent="0.35">
      <c r="A3024" s="2">
        <v>46370.168749999997</v>
      </c>
      <c r="B3024" s="9">
        <v>46370</v>
      </c>
      <c r="C3024" s="1" t="s">
        <v>14</v>
      </c>
      <c r="D3024" s="1" t="s">
        <v>9</v>
      </c>
      <c r="F3024" s="3">
        <f>IF(tbl[[#This Row],[First_Contact_Timestamp]]="",0,1)</f>
        <v>0</v>
      </c>
      <c r="G3024" s="5" t="str">
        <f>IF(tbl[[#This Row],[Contacted?]]=0,"",(tbl[[#This Row],[First_Contact_Timestamp]]-tbl[[#This Row],[Lead_Timestamp]])*(24*60))</f>
        <v/>
      </c>
      <c r="H3024" s="1" t="str" cm="1">
        <f t="array" ref="H30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25" spans="1:8" x14ac:dyDescent="0.35">
      <c r="A3025" s="2">
        <v>46370.21597222222</v>
      </c>
      <c r="B3025" s="9">
        <v>46370</v>
      </c>
      <c r="C3025" s="1" t="s">
        <v>10</v>
      </c>
      <c r="D3025" s="1" t="s">
        <v>5</v>
      </c>
      <c r="F3025" s="3">
        <f>IF(tbl[[#This Row],[First_Contact_Timestamp]]="",0,1)</f>
        <v>0</v>
      </c>
      <c r="G3025" s="5" t="str">
        <f>IF(tbl[[#This Row],[Contacted?]]=0,"",(tbl[[#This Row],[First_Contact_Timestamp]]-tbl[[#This Row],[Lead_Timestamp]])*(24*60))</f>
        <v/>
      </c>
      <c r="H3025" s="1" t="str" cm="1">
        <f t="array" ref="H30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26" spans="1:8" x14ac:dyDescent="0.35">
      <c r="A3026" s="2">
        <v>46370.277083333327</v>
      </c>
      <c r="B3026" s="9">
        <v>46370</v>
      </c>
      <c r="C3026" s="1" t="s">
        <v>12</v>
      </c>
      <c r="D3026" s="1" t="s">
        <v>5</v>
      </c>
      <c r="E3026" s="2">
        <v>46370.281944444447</v>
      </c>
      <c r="F3026" s="3">
        <f>IF(tbl[[#This Row],[First_Contact_Timestamp]]="",0,1)</f>
        <v>1</v>
      </c>
      <c r="G3026" s="5">
        <f>IF(tbl[[#This Row],[Contacted?]]=0,"",(tbl[[#This Row],[First_Contact_Timestamp]]-tbl[[#This Row],[Lead_Timestamp]])*(24*60))</f>
        <v>7.0000000123400241</v>
      </c>
      <c r="H3026" s="1" t="str" cm="1">
        <f t="array" ref="H30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27" spans="1:8" x14ac:dyDescent="0.35">
      <c r="A3027" s="2">
        <v>46370.378472222219</v>
      </c>
      <c r="B3027" s="9">
        <v>46370</v>
      </c>
      <c r="C3027" s="1" t="s">
        <v>14</v>
      </c>
      <c r="D3027" s="1" t="s">
        <v>9</v>
      </c>
      <c r="E3027" s="2">
        <v>46370.383472222216</v>
      </c>
      <c r="F3027" s="3">
        <f>IF(tbl[[#This Row],[First_Contact_Timestamp]]="",0,1)</f>
        <v>1</v>
      </c>
      <c r="G3027" s="5">
        <f>IF(tbl[[#This Row],[Contacted?]]=0,"",(tbl[[#This Row],[First_Contact_Timestamp]]-tbl[[#This Row],[Lead_Timestamp]])*(24*60))</f>
        <v>7.1999999962281436</v>
      </c>
      <c r="H3027" s="1" t="str" cm="1">
        <f t="array" ref="H30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28" spans="1:8" x14ac:dyDescent="0.35">
      <c r="A3028" s="2">
        <v>46370.486805555563</v>
      </c>
      <c r="B3028" s="9">
        <v>46370</v>
      </c>
      <c r="C3028" s="1" t="s">
        <v>13</v>
      </c>
      <c r="D3028" s="1" t="s">
        <v>7</v>
      </c>
      <c r="E3028" s="2">
        <v>46370.521111111113</v>
      </c>
      <c r="F3028" s="3">
        <f>IF(tbl[[#This Row],[First_Contact_Timestamp]]="",0,1)</f>
        <v>1</v>
      </c>
      <c r="G3028" s="5">
        <f>IF(tbl[[#This Row],[Contacted?]]=0,"",(tbl[[#This Row],[First_Contact_Timestamp]]-tbl[[#This Row],[Lead_Timestamp]])*(24*60))</f>
        <v>49.399999991292134</v>
      </c>
      <c r="H3028" s="1" t="str" cm="1">
        <f t="array" ref="H30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29" spans="1:8" x14ac:dyDescent="0.35">
      <c r="A3029" s="2">
        <v>46370.636111111111</v>
      </c>
      <c r="B3029" s="9">
        <v>46370</v>
      </c>
      <c r="C3029" s="1" t="s">
        <v>14</v>
      </c>
      <c r="D3029" s="1" t="s">
        <v>6</v>
      </c>
      <c r="F3029" s="3">
        <f>IF(tbl[[#This Row],[First_Contact_Timestamp]]="",0,1)</f>
        <v>0</v>
      </c>
      <c r="G3029" s="5" t="str">
        <f>IF(tbl[[#This Row],[Contacted?]]=0,"",(tbl[[#This Row],[First_Contact_Timestamp]]-tbl[[#This Row],[Lead_Timestamp]])*(24*60))</f>
        <v/>
      </c>
      <c r="H3029" s="1" t="str" cm="1">
        <f t="array" ref="H30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30" spans="1:8" x14ac:dyDescent="0.35">
      <c r="A3030" s="2">
        <v>46370.705555555563</v>
      </c>
      <c r="B3030" s="9">
        <v>46370</v>
      </c>
      <c r="C3030" s="1" t="s">
        <v>10</v>
      </c>
      <c r="D3030" s="1" t="s">
        <v>5</v>
      </c>
      <c r="E3030" s="2">
        <v>46370.710277777784</v>
      </c>
      <c r="F3030" s="3">
        <f>IF(tbl[[#This Row],[First_Contact_Timestamp]]="",0,1)</f>
        <v>1</v>
      </c>
      <c r="G3030" s="5">
        <f>IF(tbl[[#This Row],[Contacted?]]=0,"",(tbl[[#This Row],[First_Contact_Timestamp]]-tbl[[#This Row],[Lead_Timestamp]])*(24*60))</f>
        <v>6.7999999970197678</v>
      </c>
      <c r="H3030" s="1" t="str" cm="1">
        <f t="array" ref="H30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31" spans="1:8" x14ac:dyDescent="0.35">
      <c r="A3031" s="2">
        <v>46370.794444444437</v>
      </c>
      <c r="B3031" s="9">
        <v>46370</v>
      </c>
      <c r="C3031" s="1" t="s">
        <v>14</v>
      </c>
      <c r="D3031" s="1" t="s">
        <v>9</v>
      </c>
      <c r="E3031" s="2">
        <v>46370.804791666669</v>
      </c>
      <c r="F3031" s="3">
        <f>IF(tbl[[#This Row],[First_Contact_Timestamp]]="",0,1)</f>
        <v>1</v>
      </c>
      <c r="G3031" s="5">
        <f>IF(tbl[[#This Row],[Contacted?]]=0,"",(tbl[[#This Row],[First_Contact_Timestamp]]-tbl[[#This Row],[Lead_Timestamp]])*(24*60))</f>
        <v>14.90000001504086</v>
      </c>
      <c r="H3031" s="1" t="str" cm="1">
        <f t="array" ref="H30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32" spans="1:8" x14ac:dyDescent="0.35">
      <c r="A3032" s="2">
        <v>46370.841666666667</v>
      </c>
      <c r="B3032" s="9">
        <v>46370</v>
      </c>
      <c r="C3032" s="1" t="s">
        <v>13</v>
      </c>
      <c r="D3032" s="1" t="s">
        <v>5</v>
      </c>
      <c r="E3032" s="2">
        <v>46370.845902777779</v>
      </c>
      <c r="F3032" s="3">
        <f>IF(tbl[[#This Row],[First_Contact_Timestamp]]="",0,1)</f>
        <v>1</v>
      </c>
      <c r="G3032" s="5">
        <f>IF(tbl[[#This Row],[Contacted?]]=0,"",(tbl[[#This Row],[First_Contact_Timestamp]]-tbl[[#This Row],[Lead_Timestamp]])*(24*60))</f>
        <v>6.1000000010244548</v>
      </c>
      <c r="H3032" s="1" t="str" cm="1">
        <f t="array" ref="H30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33" spans="1:8" x14ac:dyDescent="0.35">
      <c r="A3033" s="2">
        <v>46370.974305555559</v>
      </c>
      <c r="B3033" s="9">
        <v>46370</v>
      </c>
      <c r="C3033" s="1" t="s">
        <v>13</v>
      </c>
      <c r="D3033" s="1" t="s">
        <v>5</v>
      </c>
      <c r="E3033" s="2">
        <v>46371.011111111111</v>
      </c>
      <c r="F3033" s="3">
        <f>IF(tbl[[#This Row],[First_Contact_Timestamp]]="",0,1)</f>
        <v>1</v>
      </c>
      <c r="G3033" s="5">
        <f>IF(tbl[[#This Row],[Contacted?]]=0,"",(tbl[[#This Row],[First_Contact_Timestamp]]-tbl[[#This Row],[Lead_Timestamp]])*(24*60))</f>
        <v>52.999999994644895</v>
      </c>
      <c r="H3033" s="1" t="str" cm="1">
        <f t="array" ref="H30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34" spans="1:8" x14ac:dyDescent="0.35">
      <c r="A3034" s="2">
        <v>46370.977083333331</v>
      </c>
      <c r="B3034" s="9">
        <v>46370</v>
      </c>
      <c r="C3034" s="1" t="s">
        <v>11</v>
      </c>
      <c r="D3034" s="1" t="s">
        <v>5</v>
      </c>
      <c r="F3034" s="3">
        <f>IF(tbl[[#This Row],[First_Contact_Timestamp]]="",0,1)</f>
        <v>0</v>
      </c>
      <c r="G3034" s="5" t="str">
        <f>IF(tbl[[#This Row],[Contacted?]]=0,"",(tbl[[#This Row],[First_Contact_Timestamp]]-tbl[[#This Row],[Lead_Timestamp]])*(24*60))</f>
        <v/>
      </c>
      <c r="H3034" s="1" t="str" cm="1">
        <f t="array" ref="H30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35" spans="1:8" x14ac:dyDescent="0.35">
      <c r="A3035" s="2">
        <v>46371.137499999997</v>
      </c>
      <c r="B3035" s="9">
        <v>46371</v>
      </c>
      <c r="C3035" s="1" t="s">
        <v>14</v>
      </c>
      <c r="D3035" s="1" t="s">
        <v>8</v>
      </c>
      <c r="F3035" s="3">
        <f>IF(tbl[[#This Row],[First_Contact_Timestamp]]="",0,1)</f>
        <v>0</v>
      </c>
      <c r="G3035" s="5" t="str">
        <f>IF(tbl[[#This Row],[Contacted?]]=0,"",(tbl[[#This Row],[First_Contact_Timestamp]]-tbl[[#This Row],[Lead_Timestamp]])*(24*60))</f>
        <v/>
      </c>
      <c r="H3035" s="1" t="str" cm="1">
        <f t="array" ref="H30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36" spans="1:8" x14ac:dyDescent="0.35">
      <c r="A3036" s="2">
        <v>46371.145833333343</v>
      </c>
      <c r="B3036" s="9">
        <v>46371</v>
      </c>
      <c r="C3036" s="1" t="s">
        <v>11</v>
      </c>
      <c r="D3036" s="1" t="s">
        <v>9</v>
      </c>
      <c r="E3036" s="2">
        <v>46371.157986111109</v>
      </c>
      <c r="F3036" s="3">
        <f>IF(tbl[[#This Row],[First_Contact_Timestamp]]="",0,1)</f>
        <v>1</v>
      </c>
      <c r="G3036" s="5">
        <f>IF(tbl[[#This Row],[Contacted?]]=0,"",(tbl[[#This Row],[First_Contact_Timestamp]]-tbl[[#This Row],[Lead_Timestamp]])*(24*60))</f>
        <v>17.499999983701855</v>
      </c>
      <c r="H3036" s="1" t="str" cm="1">
        <f t="array" ref="H30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37" spans="1:8" x14ac:dyDescent="0.35">
      <c r="A3037" s="2">
        <v>46371.209722222222</v>
      </c>
      <c r="B3037" s="9">
        <v>46371</v>
      </c>
      <c r="C3037" s="1" t="s">
        <v>14</v>
      </c>
      <c r="D3037" s="1" t="s">
        <v>9</v>
      </c>
      <c r="E3037" s="2">
        <v>46371.237013888887</v>
      </c>
      <c r="F3037" s="3">
        <f>IF(tbl[[#This Row],[First_Contact_Timestamp]]="",0,1)</f>
        <v>1</v>
      </c>
      <c r="G3037" s="5">
        <f>IF(tbl[[#This Row],[Contacted?]]=0,"",(tbl[[#This Row],[First_Contact_Timestamp]]-tbl[[#This Row],[Lead_Timestamp]])*(24*60))</f>
        <v>39.299999998183921</v>
      </c>
      <c r="H3037" s="1" t="str" cm="1">
        <f t="array" ref="H30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38" spans="1:8" x14ac:dyDescent="0.35">
      <c r="A3038" s="2">
        <v>46371.652777777781</v>
      </c>
      <c r="B3038" s="9">
        <v>46371</v>
      </c>
      <c r="C3038" s="1" t="s">
        <v>13</v>
      </c>
      <c r="D3038" s="1" t="s">
        <v>9</v>
      </c>
      <c r="E3038" s="2">
        <v>46371.660277777781</v>
      </c>
      <c r="F3038" s="3">
        <f>IF(tbl[[#This Row],[First_Contact_Timestamp]]="",0,1)</f>
        <v>1</v>
      </c>
      <c r="G3038" s="5">
        <f>IF(tbl[[#This Row],[Contacted?]]=0,"",(tbl[[#This Row],[First_Contact_Timestamp]]-tbl[[#This Row],[Lead_Timestamp]])*(24*60))</f>
        <v>10.799999999580905</v>
      </c>
      <c r="H3038" s="1" t="str" cm="1">
        <f t="array" ref="H30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39" spans="1:8" x14ac:dyDescent="0.35">
      <c r="A3039" s="2">
        <v>46371.736111111109</v>
      </c>
      <c r="B3039" s="9">
        <v>46371</v>
      </c>
      <c r="C3039" s="1" t="s">
        <v>14</v>
      </c>
      <c r="D3039" s="1" t="s">
        <v>7</v>
      </c>
      <c r="E3039" s="2">
        <v>46371.753541666672</v>
      </c>
      <c r="F3039" s="3">
        <f>IF(tbl[[#This Row],[First_Contact_Timestamp]]="",0,1)</f>
        <v>1</v>
      </c>
      <c r="G3039" s="5">
        <f>IF(tbl[[#This Row],[Contacted?]]=0,"",(tbl[[#This Row],[First_Contact_Timestamp]]-tbl[[#This Row],[Lead_Timestamp]])*(24*60))</f>
        <v>25.100000010570511</v>
      </c>
      <c r="H3039" s="1" t="str" cm="1">
        <f t="array" ref="H30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40" spans="1:8" x14ac:dyDescent="0.35">
      <c r="A3040" s="2">
        <v>46371.765972222223</v>
      </c>
      <c r="B3040" s="9">
        <v>46371</v>
      </c>
      <c r="C3040" s="1" t="s">
        <v>11</v>
      </c>
      <c r="D3040" s="1" t="s">
        <v>7</v>
      </c>
      <c r="E3040" s="2">
        <v>46371.769791666673</v>
      </c>
      <c r="F3040" s="3">
        <f>IF(tbl[[#This Row],[First_Contact_Timestamp]]="",0,1)</f>
        <v>1</v>
      </c>
      <c r="G3040" s="5">
        <f>IF(tbl[[#This Row],[Contacted?]]=0,"",(tbl[[#This Row],[First_Contact_Timestamp]]-tbl[[#This Row],[Lead_Timestamp]])*(24*60))</f>
        <v>5.5000000074505806</v>
      </c>
      <c r="H3040" s="1" t="str" cm="1">
        <f t="array" ref="H30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41" spans="1:8" x14ac:dyDescent="0.35">
      <c r="A3041" s="2">
        <v>46371.779861111107</v>
      </c>
      <c r="B3041" s="9">
        <v>46371</v>
      </c>
      <c r="C3041" s="1" t="s">
        <v>12</v>
      </c>
      <c r="D3041" s="1" t="s">
        <v>8</v>
      </c>
      <c r="F3041" s="3">
        <f>IF(tbl[[#This Row],[First_Contact_Timestamp]]="",0,1)</f>
        <v>0</v>
      </c>
      <c r="G3041" s="5" t="str">
        <f>IF(tbl[[#This Row],[Contacted?]]=0,"",(tbl[[#This Row],[First_Contact_Timestamp]]-tbl[[#This Row],[Lead_Timestamp]])*(24*60))</f>
        <v/>
      </c>
      <c r="H3041" s="1" t="str" cm="1">
        <f t="array" ref="H30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42" spans="1:8" x14ac:dyDescent="0.35">
      <c r="A3042" s="2">
        <v>46371.956250000003</v>
      </c>
      <c r="B3042" s="9">
        <v>46371</v>
      </c>
      <c r="C3042" s="1" t="s">
        <v>13</v>
      </c>
      <c r="D3042" s="1" t="s">
        <v>6</v>
      </c>
      <c r="E3042" s="2">
        <v>46371.964236111111</v>
      </c>
      <c r="F3042" s="3">
        <f>IF(tbl[[#This Row],[First_Contact_Timestamp]]="",0,1)</f>
        <v>1</v>
      </c>
      <c r="G3042" s="5">
        <f>IF(tbl[[#This Row],[Contacted?]]=0,"",(tbl[[#This Row],[First_Contact_Timestamp]]-tbl[[#This Row],[Lead_Timestamp]])*(24*60))</f>
        <v>11.499999995576218</v>
      </c>
      <c r="H3042" s="1" t="str" cm="1">
        <f t="array" ref="H30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43" spans="1:8" x14ac:dyDescent="0.35">
      <c r="A3043" s="2">
        <v>46372.018055555563</v>
      </c>
      <c r="B3043" s="9">
        <v>46372</v>
      </c>
      <c r="C3043" s="1" t="s">
        <v>10</v>
      </c>
      <c r="D3043" s="1" t="s">
        <v>8</v>
      </c>
      <c r="E3043" s="2">
        <v>46372.022499999999</v>
      </c>
      <c r="F3043" s="3">
        <f>IF(tbl[[#This Row],[First_Contact_Timestamp]]="",0,1)</f>
        <v>1</v>
      </c>
      <c r="G3043" s="5">
        <f>IF(tbl[[#This Row],[Contacted?]]=0,"",(tbl[[#This Row],[First_Contact_Timestamp]]-tbl[[#This Row],[Lead_Timestamp]])*(24*60))</f>
        <v>6.399999987334013</v>
      </c>
      <c r="H3043" s="1" t="str" cm="1">
        <f t="array" ref="H30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44" spans="1:8" x14ac:dyDescent="0.35">
      <c r="A3044" s="2">
        <v>46372.041666666657</v>
      </c>
      <c r="B3044" s="9">
        <v>46372</v>
      </c>
      <c r="C3044" s="1" t="s">
        <v>14</v>
      </c>
      <c r="D3044" s="1" t="s">
        <v>6</v>
      </c>
      <c r="E3044" s="2">
        <v>46372.06409722221</v>
      </c>
      <c r="F3044" s="3">
        <f>IF(tbl[[#This Row],[First_Contact_Timestamp]]="",0,1)</f>
        <v>1</v>
      </c>
      <c r="G3044" s="5">
        <f>IF(tbl[[#This Row],[Contacted?]]=0,"",(tbl[[#This Row],[First_Contact_Timestamp]]-tbl[[#This Row],[Lead_Timestamp]])*(24*60))</f>
        <v>32.299999996321276</v>
      </c>
      <c r="H3044" s="1" t="str" cm="1">
        <f t="array" ref="H30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45" spans="1:8" x14ac:dyDescent="0.35">
      <c r="A3045" s="2">
        <v>46372.06527777778</v>
      </c>
      <c r="B3045" s="9">
        <v>46372</v>
      </c>
      <c r="C3045" s="1" t="s">
        <v>13</v>
      </c>
      <c r="D3045" s="1" t="s">
        <v>9</v>
      </c>
      <c r="E3045" s="2">
        <v>46372.093472222223</v>
      </c>
      <c r="F3045" s="3">
        <f>IF(tbl[[#This Row],[First_Contact_Timestamp]]="",0,1)</f>
        <v>1</v>
      </c>
      <c r="G3045" s="5">
        <f>IF(tbl[[#This Row],[Contacted?]]=0,"",(tbl[[#This Row],[First_Contact_Timestamp]]-tbl[[#This Row],[Lead_Timestamp]])*(24*60))</f>
        <v>40.599999998230487</v>
      </c>
      <c r="H3045" s="1" t="str" cm="1">
        <f t="array" ref="H30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46" spans="1:8" x14ac:dyDescent="0.35">
      <c r="A3046" s="2">
        <v>46372.148611111108</v>
      </c>
      <c r="B3046" s="9">
        <v>46372</v>
      </c>
      <c r="C3046" s="1" t="s">
        <v>13</v>
      </c>
      <c r="D3046" s="1" t="s">
        <v>8</v>
      </c>
      <c r="F3046" s="3">
        <f>IF(tbl[[#This Row],[First_Contact_Timestamp]]="",0,1)</f>
        <v>0</v>
      </c>
      <c r="G3046" s="5" t="str">
        <f>IF(tbl[[#This Row],[Contacted?]]=0,"",(tbl[[#This Row],[First_Contact_Timestamp]]-tbl[[#This Row],[Lead_Timestamp]])*(24*60))</f>
        <v/>
      </c>
      <c r="H3046" s="1" t="str" cm="1">
        <f t="array" ref="H30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47" spans="1:8" x14ac:dyDescent="0.35">
      <c r="A3047" s="2">
        <v>46372.2</v>
      </c>
      <c r="B3047" s="9">
        <v>46372</v>
      </c>
      <c r="C3047" s="1" t="s">
        <v>13</v>
      </c>
      <c r="D3047" s="1" t="s">
        <v>6</v>
      </c>
      <c r="E3047" s="2">
        <v>46372.201805555553</v>
      </c>
      <c r="F3047" s="3">
        <f>IF(tbl[[#This Row],[First_Contact_Timestamp]]="",0,1)</f>
        <v>1</v>
      </c>
      <c r="G3047" s="5">
        <f>IF(tbl[[#This Row],[Contacted?]]=0,"",(tbl[[#This Row],[First_Contact_Timestamp]]-tbl[[#This Row],[Lead_Timestamp]])*(24*60))</f>
        <v>2.6000000000931323</v>
      </c>
      <c r="H3047" s="1" t="str" cm="1">
        <f t="array" ref="H30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48" spans="1:8" x14ac:dyDescent="0.35">
      <c r="A3048" s="2">
        <v>46372.254861111112</v>
      </c>
      <c r="B3048" s="9">
        <v>46372</v>
      </c>
      <c r="C3048" s="1" t="s">
        <v>13</v>
      </c>
      <c r="D3048" s="1" t="s">
        <v>8</v>
      </c>
      <c r="E3048" s="2">
        <v>46372.261180555557</v>
      </c>
      <c r="F3048" s="3">
        <f>IF(tbl[[#This Row],[First_Contact_Timestamp]]="",0,1)</f>
        <v>1</v>
      </c>
      <c r="G3048" s="5">
        <f>IF(tbl[[#This Row],[Contacted?]]=0,"",(tbl[[#This Row],[First_Contact_Timestamp]]-tbl[[#This Row],[Lead_Timestamp]])*(24*60))</f>
        <v>9.1000000003259629</v>
      </c>
      <c r="H3048" s="1" t="str" cm="1">
        <f t="array" ref="H30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49" spans="1:8" x14ac:dyDescent="0.35">
      <c r="A3049" s="2">
        <v>46372.318749999999</v>
      </c>
      <c r="B3049" s="9">
        <v>46372</v>
      </c>
      <c r="C3049" s="1" t="s">
        <v>11</v>
      </c>
      <c r="D3049" s="1" t="s">
        <v>8</v>
      </c>
      <c r="E3049" s="2">
        <v>46372.324444444443</v>
      </c>
      <c r="F3049" s="3">
        <f>IF(tbl[[#This Row],[First_Contact_Timestamp]]="",0,1)</f>
        <v>1</v>
      </c>
      <c r="G3049" s="5">
        <f>IF(tbl[[#This Row],[Contacted?]]=0,"",(tbl[[#This Row],[First_Contact_Timestamp]]-tbl[[#This Row],[Lead_Timestamp]])*(24*60))</f>
        <v>8.1999999994877726</v>
      </c>
      <c r="H3049" s="1" t="str" cm="1">
        <f t="array" ref="H30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50" spans="1:8" x14ac:dyDescent="0.35">
      <c r="A3050" s="2">
        <v>46372.45</v>
      </c>
      <c r="B3050" s="9">
        <v>46372</v>
      </c>
      <c r="C3050" s="1" t="s">
        <v>13</v>
      </c>
      <c r="D3050" s="1" t="s">
        <v>8</v>
      </c>
      <c r="E3050" s="2">
        <v>46372.452499999999</v>
      </c>
      <c r="F3050" s="3">
        <f>IF(tbl[[#This Row],[First_Contact_Timestamp]]="",0,1)</f>
        <v>1</v>
      </c>
      <c r="G3050" s="5">
        <f>IF(tbl[[#This Row],[Contacted?]]=0,"",(tbl[[#This Row],[First_Contact_Timestamp]]-tbl[[#This Row],[Lead_Timestamp]])*(24*60))</f>
        <v>3.6000000033527613</v>
      </c>
      <c r="H3050" s="1" t="str" cm="1">
        <f t="array" ref="H30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51" spans="1:8" x14ac:dyDescent="0.35">
      <c r="A3051" s="2">
        <v>46372.609027777777</v>
      </c>
      <c r="B3051" s="9">
        <v>46372</v>
      </c>
      <c r="C3051" s="1" t="s">
        <v>13</v>
      </c>
      <c r="D3051" s="1" t="s">
        <v>8</v>
      </c>
      <c r="E3051" s="2">
        <v>46372.610347222217</v>
      </c>
      <c r="F3051" s="3">
        <f>IF(tbl[[#This Row],[First_Contact_Timestamp]]="",0,1)</f>
        <v>1</v>
      </c>
      <c r="G3051" s="5">
        <f>IF(tbl[[#This Row],[Contacted?]]=0,"",(tbl[[#This Row],[First_Contact_Timestamp]]-tbl[[#This Row],[Lead_Timestamp]])*(24*60))</f>
        <v>1.8999999936204404</v>
      </c>
      <c r="H3051" s="1" t="str" cm="1">
        <f t="array" ref="H30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52" spans="1:8" x14ac:dyDescent="0.35">
      <c r="A3052" s="2">
        <v>46372.762499999997</v>
      </c>
      <c r="B3052" s="9">
        <v>46372</v>
      </c>
      <c r="C3052" s="1" t="s">
        <v>14</v>
      </c>
      <c r="D3052" s="1" t="s">
        <v>9</v>
      </c>
      <c r="E3052" s="2">
        <v>46372.764930555553</v>
      </c>
      <c r="F3052" s="3">
        <f>IF(tbl[[#This Row],[First_Contact_Timestamp]]="",0,1)</f>
        <v>1</v>
      </c>
      <c r="G3052" s="5">
        <f>IF(tbl[[#This Row],[Contacted?]]=0,"",(tbl[[#This Row],[First_Contact_Timestamp]]-tbl[[#This Row],[Lead_Timestamp]])*(24*60))</f>
        <v>3.5000000009313226</v>
      </c>
      <c r="H3052" s="1" t="str" cm="1">
        <f t="array" ref="H30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53" spans="1:8" x14ac:dyDescent="0.35">
      <c r="A3053" s="2">
        <v>46372.865972222222</v>
      </c>
      <c r="B3053" s="9">
        <v>46372</v>
      </c>
      <c r="C3053" s="1" t="s">
        <v>12</v>
      </c>
      <c r="D3053" s="1" t="s">
        <v>9</v>
      </c>
      <c r="E3053" s="2">
        <v>46372.869652777779</v>
      </c>
      <c r="F3053" s="3">
        <f>IF(tbl[[#This Row],[First_Contact_Timestamp]]="",0,1)</f>
        <v>1</v>
      </c>
      <c r="G3053" s="5">
        <f>IF(tbl[[#This Row],[Contacted?]]=0,"",(tbl[[#This Row],[First_Contact_Timestamp]]-tbl[[#This Row],[Lead_Timestamp]])*(24*60))</f>
        <v>5.3000000026077032</v>
      </c>
      <c r="H3053" s="1" t="str" cm="1">
        <f t="array" ref="H30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54" spans="1:8" x14ac:dyDescent="0.35">
      <c r="A3054" s="2">
        <v>46372.905555555553</v>
      </c>
      <c r="B3054" s="9">
        <v>46372</v>
      </c>
      <c r="C3054" s="1" t="s">
        <v>13</v>
      </c>
      <c r="D3054" s="1" t="s">
        <v>7</v>
      </c>
      <c r="E3054" s="2">
        <v>46372.909305555557</v>
      </c>
      <c r="F3054" s="3">
        <f>IF(tbl[[#This Row],[First_Contact_Timestamp]]="",0,1)</f>
        <v>1</v>
      </c>
      <c r="G3054" s="5">
        <f>IF(tbl[[#This Row],[Contacted?]]=0,"",(tbl[[#This Row],[First_Contact_Timestamp]]-tbl[[#This Row],[Lead_Timestamp]])*(24*60))</f>
        <v>5.4000000050291419</v>
      </c>
      <c r="H3054" s="1" t="str" cm="1">
        <f t="array" ref="H30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55" spans="1:8" x14ac:dyDescent="0.35">
      <c r="A3055" s="2">
        <v>46372.995833333327</v>
      </c>
      <c r="B3055" s="9">
        <v>46372</v>
      </c>
      <c r="C3055" s="1" t="s">
        <v>11</v>
      </c>
      <c r="D3055" s="1" t="s">
        <v>6</v>
      </c>
      <c r="F3055" s="3">
        <f>IF(tbl[[#This Row],[First_Contact_Timestamp]]="",0,1)</f>
        <v>0</v>
      </c>
      <c r="G3055" s="5" t="str">
        <f>IF(tbl[[#This Row],[Contacted?]]=0,"",(tbl[[#This Row],[First_Contact_Timestamp]]-tbl[[#This Row],[Lead_Timestamp]])*(24*60))</f>
        <v/>
      </c>
      <c r="H3055" s="1" t="str" cm="1">
        <f t="array" ref="H30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56" spans="1:8" x14ac:dyDescent="0.35">
      <c r="A3056" s="2">
        <v>46373.120138888888</v>
      </c>
      <c r="B3056" s="9">
        <v>46373</v>
      </c>
      <c r="C3056" s="1" t="s">
        <v>11</v>
      </c>
      <c r="D3056" s="1" t="s">
        <v>8</v>
      </c>
      <c r="E3056" s="2">
        <v>46373.143750000003</v>
      </c>
      <c r="F3056" s="3">
        <f>IF(tbl[[#This Row],[First_Contact_Timestamp]]="",0,1)</f>
        <v>1</v>
      </c>
      <c r="G3056" s="5">
        <f>IF(tbl[[#This Row],[Contacted?]]=0,"",(tbl[[#This Row],[First_Contact_Timestamp]]-tbl[[#This Row],[Lead_Timestamp]])*(24*60))</f>
        <v>34.000000006053597</v>
      </c>
      <c r="H3056" s="1" t="str" cm="1">
        <f t="array" ref="H30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057" spans="1:8" x14ac:dyDescent="0.35">
      <c r="A3057" s="2">
        <v>46373.129166666673</v>
      </c>
      <c r="B3057" s="9">
        <v>46373</v>
      </c>
      <c r="C3057" s="1" t="s">
        <v>10</v>
      </c>
      <c r="D3057" s="1" t="s">
        <v>9</v>
      </c>
      <c r="E3057" s="2">
        <v>46373.139444444438</v>
      </c>
      <c r="F3057" s="3">
        <f>IF(tbl[[#This Row],[First_Contact_Timestamp]]="",0,1)</f>
        <v>1</v>
      </c>
      <c r="G3057" s="5">
        <f>IF(tbl[[#This Row],[Contacted?]]=0,"",(tbl[[#This Row],[First_Contact_Timestamp]]-tbl[[#This Row],[Lead_Timestamp]])*(24*60))</f>
        <v>14.799999981187284</v>
      </c>
      <c r="H3057" s="1" t="str" cm="1">
        <f t="array" ref="H30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58" spans="1:8" x14ac:dyDescent="0.35">
      <c r="A3058" s="2">
        <v>46373.220138888893</v>
      </c>
      <c r="B3058" s="9">
        <v>46373</v>
      </c>
      <c r="C3058" s="1" t="s">
        <v>11</v>
      </c>
      <c r="D3058" s="1" t="s">
        <v>6</v>
      </c>
      <c r="E3058" s="2">
        <v>46373.230347222219</v>
      </c>
      <c r="F3058" s="3">
        <f>IF(tbl[[#This Row],[First_Contact_Timestamp]]="",0,1)</f>
        <v>1</v>
      </c>
      <c r="G3058" s="5">
        <f>IF(tbl[[#This Row],[Contacted?]]=0,"",(tbl[[#This Row],[First_Contact_Timestamp]]-tbl[[#This Row],[Lead_Timestamp]])*(24*60))</f>
        <v>14.699999989243224</v>
      </c>
      <c r="H3058" s="1" t="str" cm="1">
        <f t="array" ref="H30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59" spans="1:8" x14ac:dyDescent="0.35">
      <c r="A3059" s="2">
        <v>46373.292361111111</v>
      </c>
      <c r="B3059" s="9">
        <v>46373</v>
      </c>
      <c r="C3059" s="1" t="s">
        <v>11</v>
      </c>
      <c r="D3059" s="1" t="s">
        <v>5</v>
      </c>
      <c r="E3059" s="2">
        <v>46373.297083333331</v>
      </c>
      <c r="F3059" s="3">
        <f>IF(tbl[[#This Row],[First_Contact_Timestamp]]="",0,1)</f>
        <v>1</v>
      </c>
      <c r="G3059" s="5">
        <f>IF(tbl[[#This Row],[Contacted?]]=0,"",(tbl[[#This Row],[First_Contact_Timestamp]]-tbl[[#This Row],[Lead_Timestamp]])*(24*60))</f>
        <v>6.7999999970197678</v>
      </c>
      <c r="H3059" s="1" t="str" cm="1">
        <f t="array" ref="H30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0" spans="1:8" x14ac:dyDescent="0.35">
      <c r="A3060" s="2">
        <v>46373.605555555558</v>
      </c>
      <c r="B3060" s="9">
        <v>46373</v>
      </c>
      <c r="C3060" s="1" t="s">
        <v>10</v>
      </c>
      <c r="D3060" s="1" t="s">
        <v>5</v>
      </c>
      <c r="E3060" s="2">
        <v>46373.610277777778</v>
      </c>
      <c r="F3060" s="3">
        <f>IF(tbl[[#This Row],[First_Contact_Timestamp]]="",0,1)</f>
        <v>1</v>
      </c>
      <c r="G3060" s="5">
        <f>IF(tbl[[#This Row],[Contacted?]]=0,"",(tbl[[#This Row],[First_Contact_Timestamp]]-tbl[[#This Row],[Lead_Timestamp]])*(24*60))</f>
        <v>6.7999999970197678</v>
      </c>
      <c r="H3060" s="1" t="str" cm="1">
        <f t="array" ref="H30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1" spans="1:8" x14ac:dyDescent="0.35">
      <c r="A3061" s="2">
        <v>46373.611805555563</v>
      </c>
      <c r="B3061" s="9">
        <v>46373</v>
      </c>
      <c r="C3061" s="1" t="s">
        <v>11</v>
      </c>
      <c r="D3061" s="1" t="s">
        <v>8</v>
      </c>
      <c r="E3061" s="2">
        <v>46373.615347222221</v>
      </c>
      <c r="F3061" s="3">
        <f>IF(tbl[[#This Row],[First_Contact_Timestamp]]="",0,1)</f>
        <v>1</v>
      </c>
      <c r="G3061" s="5">
        <f>IF(tbl[[#This Row],[Contacted?]]=0,"",(tbl[[#This Row],[First_Contact_Timestamp]]-tbl[[#This Row],[Lead_Timestamp]])*(24*60))</f>
        <v>5.0999999872874469</v>
      </c>
      <c r="H3061" s="1" t="str" cm="1">
        <f t="array" ref="H30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2" spans="1:8" x14ac:dyDescent="0.35">
      <c r="A3062" s="2">
        <v>46373.730555555558</v>
      </c>
      <c r="B3062" s="9">
        <v>46373</v>
      </c>
      <c r="C3062" s="1" t="s">
        <v>11</v>
      </c>
      <c r="D3062" s="1" t="s">
        <v>8</v>
      </c>
      <c r="E3062" s="2">
        <v>46373.751111111109</v>
      </c>
      <c r="F3062" s="3">
        <f>IF(tbl[[#This Row],[First_Contact_Timestamp]]="",0,1)</f>
        <v>1</v>
      </c>
      <c r="G3062" s="5">
        <f>IF(tbl[[#This Row],[Contacted?]]=0,"",(tbl[[#This Row],[First_Contact_Timestamp]]-tbl[[#This Row],[Lead_Timestamp]])*(24*60))</f>
        <v>29.599999993806705</v>
      </c>
      <c r="H3062" s="1" t="str" cm="1">
        <f t="array" ref="H30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63" spans="1:8" x14ac:dyDescent="0.35">
      <c r="A3063" s="2">
        <v>46373.87222222222</v>
      </c>
      <c r="B3063" s="9">
        <v>46373</v>
      </c>
      <c r="C3063" s="1" t="s">
        <v>12</v>
      </c>
      <c r="D3063" s="1" t="s">
        <v>7</v>
      </c>
      <c r="E3063" s="2">
        <v>46373.891458333332</v>
      </c>
      <c r="F3063" s="3">
        <f>IF(tbl[[#This Row],[First_Contact_Timestamp]]="",0,1)</f>
        <v>1</v>
      </c>
      <c r="G3063" s="5">
        <f>IF(tbl[[#This Row],[Contacted?]]=0,"",(tbl[[#This Row],[First_Contact_Timestamp]]-tbl[[#This Row],[Lead_Timestamp]])*(24*60))</f>
        <v>27.700000000186265</v>
      </c>
      <c r="H3063" s="1" t="str" cm="1">
        <f t="array" ref="H30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64" spans="1:8" x14ac:dyDescent="0.35">
      <c r="A3064" s="2">
        <v>46374.04791666667</v>
      </c>
      <c r="B3064" s="9">
        <v>46374</v>
      </c>
      <c r="C3064" s="1" t="s">
        <v>12</v>
      </c>
      <c r="D3064" s="1" t="s">
        <v>5</v>
      </c>
      <c r="E3064" s="2">
        <v>46374.057013888887</v>
      </c>
      <c r="F3064" s="3">
        <f>IF(tbl[[#This Row],[First_Contact_Timestamp]]="",0,1)</f>
        <v>1</v>
      </c>
      <c r="G3064" s="5">
        <f>IF(tbl[[#This Row],[Contacted?]]=0,"",(tbl[[#This Row],[First_Contact_Timestamp]]-tbl[[#This Row],[Lead_Timestamp]])*(24*60))</f>
        <v>13.099999992409721</v>
      </c>
      <c r="H3064" s="1" t="str" cm="1">
        <f t="array" ref="H30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65" spans="1:8" x14ac:dyDescent="0.35">
      <c r="A3065" s="2">
        <v>46374.234027777777</v>
      </c>
      <c r="B3065" s="9">
        <v>46374</v>
      </c>
      <c r="C3065" s="1" t="s">
        <v>11</v>
      </c>
      <c r="D3065" s="1" t="s">
        <v>9</v>
      </c>
      <c r="F3065" s="3">
        <f>IF(tbl[[#This Row],[First_Contact_Timestamp]]="",0,1)</f>
        <v>0</v>
      </c>
      <c r="G3065" s="5" t="str">
        <f>IF(tbl[[#This Row],[Contacted?]]=0,"",(tbl[[#This Row],[First_Contact_Timestamp]]-tbl[[#This Row],[Lead_Timestamp]])*(24*60))</f>
        <v/>
      </c>
      <c r="H3065" s="1" t="str" cm="1">
        <f t="array" ref="H30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66" spans="1:8" x14ac:dyDescent="0.35">
      <c r="A3066" s="2">
        <v>46374.238888888889</v>
      </c>
      <c r="B3066" s="9">
        <v>46374</v>
      </c>
      <c r="C3066" s="1" t="s">
        <v>10</v>
      </c>
      <c r="D3066" s="1" t="s">
        <v>6</v>
      </c>
      <c r="E3066" s="2">
        <v>46374.243750000001</v>
      </c>
      <c r="F3066" s="3">
        <f>IF(tbl[[#This Row],[First_Contact_Timestamp]]="",0,1)</f>
        <v>1</v>
      </c>
      <c r="G3066" s="5">
        <f>IF(tbl[[#This Row],[Contacted?]]=0,"",(tbl[[#This Row],[First_Contact_Timestamp]]-tbl[[#This Row],[Lead_Timestamp]])*(24*60))</f>
        <v>7.0000000018626451</v>
      </c>
      <c r="H3066" s="1" t="str" cm="1">
        <f t="array" ref="H30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7" spans="1:8" x14ac:dyDescent="0.35">
      <c r="A3067" s="2">
        <v>46374.380555555559</v>
      </c>
      <c r="B3067" s="9">
        <v>46374</v>
      </c>
      <c r="C3067" s="1" t="s">
        <v>10</v>
      </c>
      <c r="D3067" s="1" t="s">
        <v>7</v>
      </c>
      <c r="E3067" s="2">
        <v>46374.389722222222</v>
      </c>
      <c r="F3067" s="3">
        <f>IF(tbl[[#This Row],[First_Contact_Timestamp]]="",0,1)</f>
        <v>1</v>
      </c>
      <c r="G3067" s="5">
        <f>IF(tbl[[#This Row],[Contacted?]]=0,"",(tbl[[#This Row],[First_Contact_Timestamp]]-tbl[[#This Row],[Lead_Timestamp]])*(24*60))</f>
        <v>13.19999999483116</v>
      </c>
      <c r="H3067" s="1" t="str" cm="1">
        <f t="array" ref="H30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68" spans="1:8" x14ac:dyDescent="0.35">
      <c r="A3068" s="2">
        <v>46374.401388888888</v>
      </c>
      <c r="B3068" s="9">
        <v>46374</v>
      </c>
      <c r="C3068" s="1" t="s">
        <v>12</v>
      </c>
      <c r="D3068" s="1" t="s">
        <v>9</v>
      </c>
      <c r="E3068" s="2">
        <v>46374.408055555563</v>
      </c>
      <c r="F3068" s="3">
        <f>IF(tbl[[#This Row],[First_Contact_Timestamp]]="",0,1)</f>
        <v>1</v>
      </c>
      <c r="G3068" s="5">
        <f>IF(tbl[[#This Row],[Contacted?]]=0,"",(tbl[[#This Row],[First_Contact_Timestamp]]-tbl[[#This Row],[Lead_Timestamp]])*(24*60))</f>
        <v>9.6000000124331564</v>
      </c>
      <c r="H3068" s="1" t="str" cm="1">
        <f t="array" ref="H30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69" spans="1:8" x14ac:dyDescent="0.35">
      <c r="A3069" s="2">
        <v>46374.49722222222</v>
      </c>
      <c r="B3069" s="9">
        <v>46374</v>
      </c>
      <c r="C3069" s="1" t="s">
        <v>12</v>
      </c>
      <c r="D3069" s="1" t="s">
        <v>5</v>
      </c>
      <c r="E3069" s="2">
        <v>46374.500347222223</v>
      </c>
      <c r="F3069" s="3">
        <f>IF(tbl[[#This Row],[First_Contact_Timestamp]]="",0,1)</f>
        <v>1</v>
      </c>
      <c r="G3069" s="5">
        <f>IF(tbl[[#This Row],[Contacted?]]=0,"",(tbl[[#This Row],[First_Contact_Timestamp]]-tbl[[#This Row],[Lead_Timestamp]])*(24*60))</f>
        <v>4.5000000041909516</v>
      </c>
      <c r="H3069" s="1" t="str" cm="1">
        <f t="array" ref="H30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70" spans="1:8" x14ac:dyDescent="0.35">
      <c r="A3070" s="2">
        <v>46374.734722222223</v>
      </c>
      <c r="B3070" s="9">
        <v>46374</v>
      </c>
      <c r="C3070" s="1" t="s">
        <v>11</v>
      </c>
      <c r="D3070" s="1" t="s">
        <v>6</v>
      </c>
      <c r="E3070" s="2">
        <v>46374.741527777784</v>
      </c>
      <c r="F3070" s="3">
        <f>IF(tbl[[#This Row],[First_Contact_Timestamp]]="",0,1)</f>
        <v>1</v>
      </c>
      <c r="G3070" s="5">
        <f>IF(tbl[[#This Row],[Contacted?]]=0,"",(tbl[[#This Row],[First_Contact_Timestamp]]-tbl[[#This Row],[Lead_Timestamp]])*(24*60))</f>
        <v>9.8000000067986548</v>
      </c>
      <c r="H3070" s="1" t="str" cm="1">
        <f t="array" ref="H30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71" spans="1:8" x14ac:dyDescent="0.35">
      <c r="A3071" s="2">
        <v>46374.763888888891</v>
      </c>
      <c r="B3071" s="9">
        <v>46374</v>
      </c>
      <c r="C3071" s="1" t="s">
        <v>11</v>
      </c>
      <c r="D3071" s="1" t="s">
        <v>6</v>
      </c>
      <c r="E3071" s="2">
        <v>46374.766597222217</v>
      </c>
      <c r="F3071" s="3">
        <f>IF(tbl[[#This Row],[First_Contact_Timestamp]]="",0,1)</f>
        <v>1</v>
      </c>
      <c r="G3071" s="5">
        <f>IF(tbl[[#This Row],[Contacted?]]=0,"",(tbl[[#This Row],[First_Contact_Timestamp]]-tbl[[#This Row],[Lead_Timestamp]])*(24*60))</f>
        <v>3.8999999896623194</v>
      </c>
      <c r="H3071" s="1" t="str" cm="1">
        <f t="array" ref="H30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72" spans="1:8" x14ac:dyDescent="0.35">
      <c r="A3072" s="2">
        <v>46374.804861111108</v>
      </c>
      <c r="B3072" s="9">
        <v>46374</v>
      </c>
      <c r="C3072" s="1" t="s">
        <v>14</v>
      </c>
      <c r="D3072" s="1" t="s">
        <v>8</v>
      </c>
      <c r="E3072" s="2">
        <v>46374.809166666673</v>
      </c>
      <c r="F3072" s="3">
        <f>IF(tbl[[#This Row],[First_Contact_Timestamp]]="",0,1)</f>
        <v>1</v>
      </c>
      <c r="G3072" s="5">
        <f>IF(tbl[[#This Row],[Contacted?]]=0,"",(tbl[[#This Row],[First_Contact_Timestamp]]-tbl[[#This Row],[Lead_Timestamp]])*(24*60))</f>
        <v>6.2000000139232725</v>
      </c>
      <c r="H3072" s="1" t="str" cm="1">
        <f t="array" ref="H30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73" spans="1:8" x14ac:dyDescent="0.35">
      <c r="A3073" s="2">
        <v>46374.887499999997</v>
      </c>
      <c r="B3073" s="9">
        <v>46374</v>
      </c>
      <c r="C3073" s="1" t="s">
        <v>11</v>
      </c>
      <c r="D3073" s="1" t="s">
        <v>6</v>
      </c>
      <c r="F3073" s="3">
        <f>IF(tbl[[#This Row],[First_Contact_Timestamp]]="",0,1)</f>
        <v>0</v>
      </c>
      <c r="G3073" s="5" t="str">
        <f>IF(tbl[[#This Row],[Contacted?]]=0,"",(tbl[[#This Row],[First_Contact_Timestamp]]-tbl[[#This Row],[Lead_Timestamp]])*(24*60))</f>
        <v/>
      </c>
      <c r="H3073" s="1" t="str" cm="1">
        <f t="array" ref="H30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74" spans="1:8" x14ac:dyDescent="0.35">
      <c r="A3074" s="2">
        <v>46374.897916666669</v>
      </c>
      <c r="B3074" s="9">
        <v>46374</v>
      </c>
      <c r="C3074" s="1" t="s">
        <v>11</v>
      </c>
      <c r="D3074" s="1" t="s">
        <v>7</v>
      </c>
      <c r="E3074" s="2">
        <v>46374.9</v>
      </c>
      <c r="F3074" s="3">
        <f>IF(tbl[[#This Row],[First_Contact_Timestamp]]="",0,1)</f>
        <v>1</v>
      </c>
      <c r="G3074" s="5">
        <f>IF(tbl[[#This Row],[Contacted?]]=0,"",(tbl[[#This Row],[First_Contact_Timestamp]]-tbl[[#This Row],[Lead_Timestamp]])*(24*60))</f>
        <v>2.9999999993015081</v>
      </c>
      <c r="H3074" s="1" t="str" cm="1">
        <f t="array" ref="H30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75" spans="1:8" x14ac:dyDescent="0.35">
      <c r="A3075" s="2">
        <v>46374.918055555558</v>
      </c>
      <c r="B3075" s="9">
        <v>46374</v>
      </c>
      <c r="C3075" s="1" t="s">
        <v>10</v>
      </c>
      <c r="D3075" s="1" t="s">
        <v>5</v>
      </c>
      <c r="E3075" s="2">
        <v>46374.925069444442</v>
      </c>
      <c r="F3075" s="3">
        <f>IF(tbl[[#This Row],[First_Contact_Timestamp]]="",0,1)</f>
        <v>1</v>
      </c>
      <c r="G3075" s="5">
        <f>IF(tbl[[#This Row],[Contacted?]]=0,"",(tbl[[#This Row],[First_Contact_Timestamp]]-tbl[[#This Row],[Lead_Timestamp]])*(24*60))</f>
        <v>10.099999993108213</v>
      </c>
      <c r="H3075" s="1" t="str" cm="1">
        <f t="array" ref="H30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76" spans="1:8" x14ac:dyDescent="0.35">
      <c r="A3076" s="2">
        <v>46375.058333333327</v>
      </c>
      <c r="B3076" s="9">
        <v>46375</v>
      </c>
      <c r="C3076" s="1" t="s">
        <v>14</v>
      </c>
      <c r="D3076" s="1" t="s">
        <v>7</v>
      </c>
      <c r="E3076" s="2">
        <v>46375.073611111111</v>
      </c>
      <c r="F3076" s="3">
        <f>IF(tbl[[#This Row],[First_Contact_Timestamp]]="",0,1)</f>
        <v>1</v>
      </c>
      <c r="G3076" s="5">
        <f>IF(tbl[[#This Row],[Contacted?]]=0,"",(tbl[[#This Row],[First_Contact_Timestamp]]-tbl[[#This Row],[Lead_Timestamp]])*(24*60))</f>
        <v>22.000000008847564</v>
      </c>
      <c r="H3076" s="1" t="str" cm="1">
        <f t="array" ref="H30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77" spans="1:8" x14ac:dyDescent="0.35">
      <c r="A3077" s="2">
        <v>46375.245138888888</v>
      </c>
      <c r="B3077" s="9">
        <v>46375</v>
      </c>
      <c r="C3077" s="1" t="s">
        <v>14</v>
      </c>
      <c r="D3077" s="1" t="s">
        <v>9</v>
      </c>
      <c r="E3077" s="2">
        <v>46375.250277777777</v>
      </c>
      <c r="F3077" s="3">
        <f>IF(tbl[[#This Row],[First_Contact_Timestamp]]="",0,1)</f>
        <v>1</v>
      </c>
      <c r="G3077" s="5">
        <f>IF(tbl[[#This Row],[Contacted?]]=0,"",(tbl[[#This Row],[First_Contact_Timestamp]]-tbl[[#This Row],[Lead_Timestamp]])*(24*60))</f>
        <v>7.400000001071021</v>
      </c>
      <c r="H3077" s="1" t="str" cm="1">
        <f t="array" ref="H30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78" spans="1:8" x14ac:dyDescent="0.35">
      <c r="A3078" s="2">
        <v>46375.685416666667</v>
      </c>
      <c r="B3078" s="9">
        <v>46375</v>
      </c>
      <c r="C3078" s="1" t="s">
        <v>14</v>
      </c>
      <c r="D3078" s="1" t="s">
        <v>8</v>
      </c>
      <c r="E3078" s="2">
        <v>46375.698819444442</v>
      </c>
      <c r="F3078" s="3">
        <f>IF(tbl[[#This Row],[First_Contact_Timestamp]]="",0,1)</f>
        <v>1</v>
      </c>
      <c r="G3078" s="5">
        <f>IF(tbl[[#This Row],[Contacted?]]=0,"",(tbl[[#This Row],[First_Contact_Timestamp]]-tbl[[#This Row],[Lead_Timestamp]])*(24*60))</f>
        <v>19.299999995855615</v>
      </c>
      <c r="H3078" s="1" t="str" cm="1">
        <f t="array" ref="H30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79" spans="1:8" x14ac:dyDescent="0.35">
      <c r="A3079" s="2">
        <v>46375.70208333333</v>
      </c>
      <c r="B3079" s="9">
        <v>46375</v>
      </c>
      <c r="C3079" s="1" t="s">
        <v>12</v>
      </c>
      <c r="D3079" s="1" t="s">
        <v>5</v>
      </c>
      <c r="E3079" s="2">
        <v>46375.711388888893</v>
      </c>
      <c r="F3079" s="3">
        <f>IF(tbl[[#This Row],[First_Contact_Timestamp]]="",0,1)</f>
        <v>1</v>
      </c>
      <c r="G3079" s="5">
        <f>IF(tbl[[#This Row],[Contacted?]]=0,"",(tbl[[#This Row],[First_Contact_Timestamp]]-tbl[[#This Row],[Lead_Timestamp]])*(24*60))</f>
        <v>13.400000010151416</v>
      </c>
      <c r="H3079" s="1" t="str" cm="1">
        <f t="array" ref="H30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80" spans="1:8" x14ac:dyDescent="0.35">
      <c r="A3080" s="2">
        <v>46375.706250000003</v>
      </c>
      <c r="B3080" s="9">
        <v>46375</v>
      </c>
      <c r="C3080" s="1" t="s">
        <v>11</v>
      </c>
      <c r="D3080" s="1" t="s">
        <v>8</v>
      </c>
      <c r="F3080" s="3">
        <f>IF(tbl[[#This Row],[First_Contact_Timestamp]]="",0,1)</f>
        <v>0</v>
      </c>
      <c r="G3080" s="5" t="str">
        <f>IF(tbl[[#This Row],[Contacted?]]=0,"",(tbl[[#This Row],[First_Contact_Timestamp]]-tbl[[#This Row],[Lead_Timestamp]])*(24*60))</f>
        <v/>
      </c>
      <c r="H3080" s="1" t="str" cm="1">
        <f t="array" ref="H30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81" spans="1:8" x14ac:dyDescent="0.35">
      <c r="A3081" s="2">
        <v>46375.715277777781</v>
      </c>
      <c r="B3081" s="9">
        <v>46375</v>
      </c>
      <c r="C3081" s="1" t="s">
        <v>11</v>
      </c>
      <c r="D3081" s="1" t="s">
        <v>9</v>
      </c>
      <c r="E3081" s="2">
        <v>46375.720208333332</v>
      </c>
      <c r="F3081" s="3">
        <f>IF(tbl[[#This Row],[First_Contact_Timestamp]]="",0,1)</f>
        <v>1</v>
      </c>
      <c r="G3081" s="5">
        <f>IF(tbl[[#This Row],[Contacted?]]=0,"",(tbl[[#This Row],[First_Contact_Timestamp]]-tbl[[#This Row],[Lead_Timestamp]])*(24*60))</f>
        <v>7.0999999938067049</v>
      </c>
      <c r="H3081" s="1" t="str" cm="1">
        <f t="array" ref="H30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82" spans="1:8" x14ac:dyDescent="0.35">
      <c r="A3082" s="2">
        <v>46375.725694444453</v>
      </c>
      <c r="B3082" s="9">
        <v>46375</v>
      </c>
      <c r="C3082" s="1" t="s">
        <v>10</v>
      </c>
      <c r="D3082" s="1" t="s">
        <v>8</v>
      </c>
      <c r="E3082" s="2">
        <v>46375.807847222219</v>
      </c>
      <c r="F3082" s="3">
        <f>IF(tbl[[#This Row],[First_Contact_Timestamp]]="",0,1)</f>
        <v>1</v>
      </c>
      <c r="G3082" s="5">
        <f>IF(tbl[[#This Row],[Contacted?]]=0,"",(tbl[[#This Row],[First_Contact_Timestamp]]-tbl[[#This Row],[Lead_Timestamp]])*(24*60))</f>
        <v>118.29999998328276</v>
      </c>
      <c r="H3082" s="1" t="str" cm="1">
        <f t="array" ref="H30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083" spans="1:8" x14ac:dyDescent="0.35">
      <c r="A3083" s="2">
        <v>46375.854166666657</v>
      </c>
      <c r="B3083" s="9">
        <v>46375</v>
      </c>
      <c r="C3083" s="1" t="s">
        <v>14</v>
      </c>
      <c r="D3083" s="1" t="s">
        <v>6</v>
      </c>
      <c r="F3083" s="3">
        <f>IF(tbl[[#This Row],[First_Contact_Timestamp]]="",0,1)</f>
        <v>0</v>
      </c>
      <c r="G3083" s="5" t="str">
        <f>IF(tbl[[#This Row],[Contacted?]]=0,"",(tbl[[#This Row],[First_Contact_Timestamp]]-tbl[[#This Row],[Lead_Timestamp]])*(24*60))</f>
        <v/>
      </c>
      <c r="H3083" s="1" t="str" cm="1">
        <f t="array" ref="H30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84" spans="1:8" x14ac:dyDescent="0.35">
      <c r="A3084" s="2">
        <v>46375.884027777778</v>
      </c>
      <c r="B3084" s="9">
        <v>46375</v>
      </c>
      <c r="C3084" s="1" t="s">
        <v>11</v>
      </c>
      <c r="D3084" s="1" t="s">
        <v>9</v>
      </c>
      <c r="E3084" s="2">
        <v>46375.88722222222</v>
      </c>
      <c r="F3084" s="3">
        <f>IF(tbl[[#This Row],[First_Contact_Timestamp]]="",0,1)</f>
        <v>1</v>
      </c>
      <c r="G3084" s="5">
        <f>IF(tbl[[#This Row],[Contacted?]]=0,"",(tbl[[#This Row],[First_Contact_Timestamp]]-tbl[[#This Row],[Lead_Timestamp]])*(24*60))</f>
        <v>4.5999999961350113</v>
      </c>
      <c r="H3084" s="1" t="str" cm="1">
        <f t="array" ref="H30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85" spans="1:8" x14ac:dyDescent="0.35">
      <c r="A3085" s="2">
        <v>46375.978472222218</v>
      </c>
      <c r="B3085" s="9">
        <v>46375</v>
      </c>
      <c r="C3085" s="1" t="s">
        <v>14</v>
      </c>
      <c r="D3085" s="1" t="s">
        <v>7</v>
      </c>
      <c r="E3085" s="2">
        <v>46375.984791666669</v>
      </c>
      <c r="F3085" s="3">
        <f>IF(tbl[[#This Row],[First_Contact_Timestamp]]="",0,1)</f>
        <v>1</v>
      </c>
      <c r="G3085" s="5">
        <f>IF(tbl[[#This Row],[Contacted?]]=0,"",(tbl[[#This Row],[First_Contact_Timestamp]]-tbl[[#This Row],[Lead_Timestamp]])*(24*60))</f>
        <v>9.1000000108033419</v>
      </c>
      <c r="H3085" s="1" t="str" cm="1">
        <f t="array" ref="H30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86" spans="1:8" x14ac:dyDescent="0.35">
      <c r="A3086" s="2">
        <v>46376.058333333327</v>
      </c>
      <c r="B3086" s="9">
        <v>46376</v>
      </c>
      <c r="C3086" s="1" t="s">
        <v>14</v>
      </c>
      <c r="D3086" s="1" t="s">
        <v>9</v>
      </c>
      <c r="E3086" s="2">
        <v>46376.065625000003</v>
      </c>
      <c r="F3086" s="3">
        <f>IF(tbl[[#This Row],[First_Contact_Timestamp]]="",0,1)</f>
        <v>1</v>
      </c>
      <c r="G3086" s="5">
        <f>IF(tbl[[#This Row],[Contacted?]]=0,"",(tbl[[#This Row],[First_Contact_Timestamp]]-tbl[[#This Row],[Lead_Timestamp]])*(24*60))</f>
        <v>10.500000013271347</v>
      </c>
      <c r="H3086" s="1" t="str" cm="1">
        <f t="array" ref="H30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87" spans="1:8" x14ac:dyDescent="0.35">
      <c r="A3087" s="2">
        <v>46376.084027777782</v>
      </c>
      <c r="B3087" s="9">
        <v>46376</v>
      </c>
      <c r="C3087" s="1" t="s">
        <v>10</v>
      </c>
      <c r="D3087" s="1" t="s">
        <v>6</v>
      </c>
      <c r="E3087" s="2">
        <v>46376.087638888886</v>
      </c>
      <c r="F3087" s="3">
        <f>IF(tbl[[#This Row],[First_Contact_Timestamp]]="",0,1)</f>
        <v>1</v>
      </c>
      <c r="G3087" s="5">
        <f>IF(tbl[[#This Row],[Contacted?]]=0,"",(tbl[[#This Row],[First_Contact_Timestamp]]-tbl[[#This Row],[Lead_Timestamp]])*(24*60))</f>
        <v>5.1999999897088856</v>
      </c>
      <c r="H3087" s="1" t="str" cm="1">
        <f t="array" ref="H30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88" spans="1:8" x14ac:dyDescent="0.35">
      <c r="A3088" s="2">
        <v>46376.242361111108</v>
      </c>
      <c r="B3088" s="9">
        <v>46376</v>
      </c>
      <c r="C3088" s="1" t="s">
        <v>14</v>
      </c>
      <c r="D3088" s="1" t="s">
        <v>7</v>
      </c>
      <c r="E3088" s="2">
        <v>46376.319027777783</v>
      </c>
      <c r="F3088" s="3">
        <f>IF(tbl[[#This Row],[First_Contact_Timestamp]]="",0,1)</f>
        <v>1</v>
      </c>
      <c r="G3088" s="5">
        <f>IF(tbl[[#This Row],[Contacted?]]=0,"",(tbl[[#This Row],[First_Contact_Timestamp]]-tbl[[#This Row],[Lead_Timestamp]])*(24*60))</f>
        <v>110.40000001201406</v>
      </c>
      <c r="H3088" s="1" t="str" cm="1">
        <f t="array" ref="H30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089" spans="1:8" x14ac:dyDescent="0.35">
      <c r="A3089" s="2">
        <v>46376.366666666669</v>
      </c>
      <c r="B3089" s="9">
        <v>46376</v>
      </c>
      <c r="C3089" s="1" t="s">
        <v>14</v>
      </c>
      <c r="D3089" s="1" t="s">
        <v>5</v>
      </c>
      <c r="E3089" s="2">
        <v>46376.369722222233</v>
      </c>
      <c r="F3089" s="3">
        <f>IF(tbl[[#This Row],[First_Contact_Timestamp]]="",0,1)</f>
        <v>1</v>
      </c>
      <c r="G3089" s="5">
        <f>IF(tbl[[#This Row],[Contacted?]]=0,"",(tbl[[#This Row],[First_Contact_Timestamp]]-tbl[[#This Row],[Lead_Timestamp]])*(24*60))</f>
        <v>4.4000000122468919</v>
      </c>
      <c r="H3089" s="1" t="str" cm="1">
        <f t="array" ref="H30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090" spans="1:8" x14ac:dyDescent="0.35">
      <c r="A3090" s="2">
        <v>46376.497916666667</v>
      </c>
      <c r="B3090" s="9">
        <v>46376</v>
      </c>
      <c r="C3090" s="1" t="s">
        <v>12</v>
      </c>
      <c r="D3090" s="1" t="s">
        <v>5</v>
      </c>
      <c r="E3090" s="2">
        <v>46376.50277777778</v>
      </c>
      <c r="F3090" s="3">
        <f>IF(tbl[[#This Row],[First_Contact_Timestamp]]="",0,1)</f>
        <v>1</v>
      </c>
      <c r="G3090" s="5">
        <f>IF(tbl[[#This Row],[Contacted?]]=0,"",(tbl[[#This Row],[First_Contact_Timestamp]]-tbl[[#This Row],[Lead_Timestamp]])*(24*60))</f>
        <v>7.0000000018626451</v>
      </c>
      <c r="H3090" s="1" t="str" cm="1">
        <f t="array" ref="H30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91" spans="1:8" x14ac:dyDescent="0.35">
      <c r="A3091" s="2">
        <v>46376.532638888893</v>
      </c>
      <c r="B3091" s="9">
        <v>46376</v>
      </c>
      <c r="C3091" s="1" t="s">
        <v>12</v>
      </c>
      <c r="D3091" s="1" t="s">
        <v>5</v>
      </c>
      <c r="E3091" s="2">
        <v>46376.541944444441</v>
      </c>
      <c r="F3091" s="3">
        <f>IF(tbl[[#This Row],[First_Contact_Timestamp]]="",0,1)</f>
        <v>1</v>
      </c>
      <c r="G3091" s="5">
        <f>IF(tbl[[#This Row],[Contacted?]]=0,"",(tbl[[#This Row],[First_Contact_Timestamp]]-tbl[[#This Row],[Lead_Timestamp]])*(24*60))</f>
        <v>13.399999989196658</v>
      </c>
      <c r="H3091" s="1" t="str" cm="1">
        <f t="array" ref="H30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92" spans="1:8" x14ac:dyDescent="0.35">
      <c r="A3092" s="2">
        <v>46376.536805555559</v>
      </c>
      <c r="B3092" s="9">
        <v>46376</v>
      </c>
      <c r="C3092" s="1" t="s">
        <v>13</v>
      </c>
      <c r="D3092" s="1" t="s">
        <v>5</v>
      </c>
      <c r="E3092" s="2">
        <v>46376.542569444442</v>
      </c>
      <c r="F3092" s="3">
        <f>IF(tbl[[#This Row],[First_Contact_Timestamp]]="",0,1)</f>
        <v>1</v>
      </c>
      <c r="G3092" s="5">
        <f>IF(tbl[[#This Row],[Contacted?]]=0,"",(tbl[[#This Row],[First_Contact_Timestamp]]-tbl[[#This Row],[Lead_Timestamp]])*(24*60))</f>
        <v>8.2999999914318323</v>
      </c>
      <c r="H3092" s="1" t="str" cm="1">
        <f t="array" ref="H30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93" spans="1:8" x14ac:dyDescent="0.35">
      <c r="A3093" s="2">
        <v>46376.613888888889</v>
      </c>
      <c r="B3093" s="9">
        <v>46376</v>
      </c>
      <c r="C3093" s="1" t="s">
        <v>10</v>
      </c>
      <c r="D3093" s="1" t="s">
        <v>9</v>
      </c>
      <c r="E3093" s="2">
        <v>46376.631874999999</v>
      </c>
      <c r="F3093" s="3">
        <f>IF(tbl[[#This Row],[First_Contact_Timestamp]]="",0,1)</f>
        <v>1</v>
      </c>
      <c r="G3093" s="5">
        <f>IF(tbl[[#This Row],[Contacted?]]=0,"",(tbl[[#This Row],[First_Contact_Timestamp]]-tbl[[#This Row],[Lead_Timestamp]])*(24*60))</f>
        <v>25.899999998509884</v>
      </c>
      <c r="H3093" s="1" t="str" cm="1">
        <f t="array" ref="H30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094" spans="1:8" x14ac:dyDescent="0.35">
      <c r="A3094" s="2">
        <v>46376.726388888892</v>
      </c>
      <c r="B3094" s="9">
        <v>46376</v>
      </c>
      <c r="C3094" s="1" t="s">
        <v>14</v>
      </c>
      <c r="D3094" s="1" t="s">
        <v>9</v>
      </c>
      <c r="E3094" s="2">
        <v>46376.73097222222</v>
      </c>
      <c r="F3094" s="3">
        <f>IF(tbl[[#This Row],[First_Contact_Timestamp]]="",0,1)</f>
        <v>1</v>
      </c>
      <c r="G3094" s="5">
        <f>IF(tbl[[#This Row],[Contacted?]]=0,"",(tbl[[#This Row],[First_Contact_Timestamp]]-tbl[[#This Row],[Lead_Timestamp]])*(24*60))</f>
        <v>6.5999999921768904</v>
      </c>
      <c r="H3094" s="1" t="str" cm="1">
        <f t="array" ref="H30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95" spans="1:8" x14ac:dyDescent="0.35">
      <c r="A3095" s="2">
        <v>46376.765277777777</v>
      </c>
      <c r="B3095" s="9">
        <v>46376</v>
      </c>
      <c r="C3095" s="1" t="s">
        <v>12</v>
      </c>
      <c r="D3095" s="1" t="s">
        <v>5</v>
      </c>
      <c r="F3095" s="3">
        <f>IF(tbl[[#This Row],[First_Contact_Timestamp]]="",0,1)</f>
        <v>0</v>
      </c>
      <c r="G3095" s="5" t="str">
        <f>IF(tbl[[#This Row],[Contacted?]]=0,"",(tbl[[#This Row],[First_Contact_Timestamp]]-tbl[[#This Row],[Lead_Timestamp]])*(24*60))</f>
        <v/>
      </c>
      <c r="H3095" s="1" t="str" cm="1">
        <f t="array" ref="H30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096" spans="1:8" x14ac:dyDescent="0.35">
      <c r="A3096" s="2">
        <v>46376.790277777778</v>
      </c>
      <c r="B3096" s="9">
        <v>46376</v>
      </c>
      <c r="C3096" s="1" t="s">
        <v>13</v>
      </c>
      <c r="D3096" s="1" t="s">
        <v>6</v>
      </c>
      <c r="E3096" s="2">
        <v>46376.796458333331</v>
      </c>
      <c r="F3096" s="3">
        <f>IF(tbl[[#This Row],[First_Contact_Timestamp]]="",0,1)</f>
        <v>1</v>
      </c>
      <c r="G3096" s="5">
        <f>IF(tbl[[#This Row],[Contacted?]]=0,"",(tbl[[#This Row],[First_Contact_Timestamp]]-tbl[[#This Row],[Lead_Timestamp]])*(24*60))</f>
        <v>8.8999999954830855</v>
      </c>
      <c r="H3096" s="1" t="str" cm="1">
        <f t="array" ref="H30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097" spans="1:8" x14ac:dyDescent="0.35">
      <c r="A3097" s="2">
        <v>46376.802083333343</v>
      </c>
      <c r="B3097" s="9">
        <v>46376</v>
      </c>
      <c r="C3097" s="1" t="s">
        <v>14</v>
      </c>
      <c r="D3097" s="1" t="s">
        <v>9</v>
      </c>
      <c r="E3097" s="2">
        <v>46376.809583333343</v>
      </c>
      <c r="F3097" s="3">
        <f>IF(tbl[[#This Row],[First_Contact_Timestamp]]="",0,1)</f>
        <v>1</v>
      </c>
      <c r="G3097" s="5">
        <f>IF(tbl[[#This Row],[Contacted?]]=0,"",(tbl[[#This Row],[First_Contact_Timestamp]]-tbl[[#This Row],[Lead_Timestamp]])*(24*60))</f>
        <v>10.799999999580905</v>
      </c>
      <c r="H3097" s="1" t="str" cm="1">
        <f t="array" ref="H30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98" spans="1:8" x14ac:dyDescent="0.35">
      <c r="A3098" s="2">
        <v>46376.955555555563</v>
      </c>
      <c r="B3098" s="9">
        <v>46376</v>
      </c>
      <c r="C3098" s="1" t="s">
        <v>12</v>
      </c>
      <c r="D3098" s="1" t="s">
        <v>6</v>
      </c>
      <c r="E3098" s="2">
        <v>46376.963750000003</v>
      </c>
      <c r="F3098" s="3">
        <f>IF(tbl[[#This Row],[First_Contact_Timestamp]]="",0,1)</f>
        <v>1</v>
      </c>
      <c r="G3098" s="5">
        <f>IF(tbl[[#This Row],[Contacted?]]=0,"",(tbl[[#This Row],[First_Contact_Timestamp]]-tbl[[#This Row],[Lead_Timestamp]])*(24*60))</f>
        <v>11.799999992363155</v>
      </c>
      <c r="H3098" s="1" t="str" cm="1">
        <f t="array" ref="H30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099" spans="1:8" x14ac:dyDescent="0.35">
      <c r="A3099" s="2">
        <v>46377.005555555559</v>
      </c>
      <c r="B3099" s="9">
        <v>46377</v>
      </c>
      <c r="C3099" s="1" t="s">
        <v>11</v>
      </c>
      <c r="D3099" s="1" t="s">
        <v>6</v>
      </c>
      <c r="E3099" s="2">
        <v>46377.033263888887</v>
      </c>
      <c r="F3099" s="3">
        <f>IF(tbl[[#This Row],[First_Contact_Timestamp]]="",0,1)</f>
        <v>1</v>
      </c>
      <c r="G3099" s="5">
        <f>IF(tbl[[#This Row],[Contacted?]]=0,"",(tbl[[#This Row],[First_Contact_Timestamp]]-tbl[[#This Row],[Lead_Timestamp]])*(24*60))</f>
        <v>39.899999991757795</v>
      </c>
      <c r="H3099" s="1" t="str" cm="1">
        <f t="array" ref="H30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00" spans="1:8" x14ac:dyDescent="0.35">
      <c r="A3100" s="2">
        <v>46377.165277777778</v>
      </c>
      <c r="B3100" s="9">
        <v>46377</v>
      </c>
      <c r="C3100" s="1" t="s">
        <v>12</v>
      </c>
      <c r="D3100" s="1" t="s">
        <v>5</v>
      </c>
      <c r="E3100" s="2">
        <v>46377.168680555558</v>
      </c>
      <c r="F3100" s="3">
        <f>IF(tbl[[#This Row],[First_Contact_Timestamp]]="",0,1)</f>
        <v>1</v>
      </c>
      <c r="G3100" s="5">
        <f>IF(tbl[[#This Row],[Contacted?]]=0,"",(tbl[[#This Row],[First_Contact_Timestamp]]-tbl[[#This Row],[Lead_Timestamp]])*(24*60))</f>
        <v>4.9000000033993274</v>
      </c>
      <c r="H3100" s="1" t="str" cm="1">
        <f t="array" ref="H31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01" spans="1:8" x14ac:dyDescent="0.35">
      <c r="A3101" s="2">
        <v>46377.195833333331</v>
      </c>
      <c r="B3101" s="9">
        <v>46377</v>
      </c>
      <c r="C3101" s="1" t="s">
        <v>10</v>
      </c>
      <c r="D3101" s="1" t="s">
        <v>5</v>
      </c>
      <c r="E3101" s="2">
        <v>46377.220416666663</v>
      </c>
      <c r="F3101" s="3">
        <f>IF(tbl[[#This Row],[First_Contact_Timestamp]]="",0,1)</f>
        <v>1</v>
      </c>
      <c r="G3101" s="5">
        <f>IF(tbl[[#This Row],[Contacted?]]=0,"",(tbl[[#This Row],[First_Contact_Timestamp]]-tbl[[#This Row],[Lead_Timestamp]])*(24*60))</f>
        <v>35.399999998044223</v>
      </c>
      <c r="H3101" s="1" t="str" cm="1">
        <f t="array" ref="H31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02" spans="1:8" x14ac:dyDescent="0.35">
      <c r="A3102" s="2">
        <v>46377.270833333343</v>
      </c>
      <c r="B3102" s="9">
        <v>46377</v>
      </c>
      <c r="C3102" s="1" t="s">
        <v>13</v>
      </c>
      <c r="D3102" s="1" t="s">
        <v>5</v>
      </c>
      <c r="E3102" s="2">
        <v>46377.276458333326</v>
      </c>
      <c r="F3102" s="3">
        <f>IF(tbl[[#This Row],[First_Contact_Timestamp]]="",0,1)</f>
        <v>1</v>
      </c>
      <c r="G3102" s="5">
        <f>IF(tbl[[#This Row],[Contacted?]]=0,"",(tbl[[#This Row],[First_Contact_Timestamp]]-tbl[[#This Row],[Lead_Timestamp]])*(24*60))</f>
        <v>8.099999976111576</v>
      </c>
      <c r="H3102" s="1" t="str" cm="1">
        <f t="array" ref="H310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03" spans="1:8" x14ac:dyDescent="0.35">
      <c r="A3103" s="2">
        <v>46377.595833333333</v>
      </c>
      <c r="B3103" s="9">
        <v>46377</v>
      </c>
      <c r="C3103" s="1" t="s">
        <v>14</v>
      </c>
      <c r="D3103" s="1" t="s">
        <v>9</v>
      </c>
      <c r="E3103" s="2">
        <v>46377.60083333333</v>
      </c>
      <c r="F3103" s="3">
        <f>IF(tbl[[#This Row],[First_Contact_Timestamp]]="",0,1)</f>
        <v>1</v>
      </c>
      <c r="G3103" s="5">
        <f>IF(tbl[[#This Row],[Contacted?]]=0,"",(tbl[[#This Row],[First_Contact_Timestamp]]-tbl[[#This Row],[Lead_Timestamp]])*(24*60))</f>
        <v>7.1999999962281436</v>
      </c>
      <c r="H3103" s="1" t="str" cm="1">
        <f t="array" ref="H310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04" spans="1:8" x14ac:dyDescent="0.35">
      <c r="A3104" s="2">
        <v>46377.637499999997</v>
      </c>
      <c r="B3104" s="9">
        <v>46377</v>
      </c>
      <c r="C3104" s="1" t="s">
        <v>11</v>
      </c>
      <c r="D3104" s="1" t="s">
        <v>6</v>
      </c>
      <c r="E3104" s="2">
        <v>46377.646041666667</v>
      </c>
      <c r="F3104" s="3">
        <f>IF(tbl[[#This Row],[First_Contact_Timestamp]]="",0,1)</f>
        <v>1</v>
      </c>
      <c r="G3104" s="5">
        <f>IF(tbl[[#This Row],[Contacted?]]=0,"",(tbl[[#This Row],[First_Contact_Timestamp]]-tbl[[#This Row],[Lead_Timestamp]])*(24*60))</f>
        <v>12.300000004470348</v>
      </c>
      <c r="H3104" s="1" t="str" cm="1">
        <f t="array" ref="H310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05" spans="1:8" x14ac:dyDescent="0.35">
      <c r="A3105" s="2">
        <v>46377.645833333343</v>
      </c>
      <c r="B3105" s="9">
        <v>46377</v>
      </c>
      <c r="C3105" s="1" t="s">
        <v>11</v>
      </c>
      <c r="D3105" s="1" t="s">
        <v>7</v>
      </c>
      <c r="E3105" s="2">
        <v>46377.689305555563</v>
      </c>
      <c r="F3105" s="3">
        <f>IF(tbl[[#This Row],[First_Contact_Timestamp]]="",0,1)</f>
        <v>1</v>
      </c>
      <c r="G3105" s="5">
        <f>IF(tbl[[#This Row],[Contacted?]]=0,"",(tbl[[#This Row],[First_Contact_Timestamp]]-tbl[[#This Row],[Lead_Timestamp]])*(24*60))</f>
        <v>62.599999996600673</v>
      </c>
      <c r="H3105" s="1" t="str" cm="1">
        <f t="array" ref="H310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06" spans="1:8" x14ac:dyDescent="0.35">
      <c r="A3106" s="2">
        <v>46377.665277777778</v>
      </c>
      <c r="B3106" s="9">
        <v>46377</v>
      </c>
      <c r="C3106" s="1" t="s">
        <v>14</v>
      </c>
      <c r="D3106" s="1" t="s">
        <v>7</v>
      </c>
      <c r="E3106" s="2">
        <v>46377.735555555562</v>
      </c>
      <c r="F3106" s="3">
        <f>IF(tbl[[#This Row],[First_Contact_Timestamp]]="",0,1)</f>
        <v>1</v>
      </c>
      <c r="G3106" s="5">
        <f>IF(tbl[[#This Row],[Contacted?]]=0,"",(tbl[[#This Row],[First_Contact_Timestamp]]-tbl[[#This Row],[Lead_Timestamp]])*(24*60))</f>
        <v>101.20000000926666</v>
      </c>
      <c r="H3106" s="1" t="str" cm="1">
        <f t="array" ref="H310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07" spans="1:8" x14ac:dyDescent="0.35">
      <c r="A3107" s="2">
        <v>46377.681250000001</v>
      </c>
      <c r="B3107" s="9">
        <v>46377</v>
      </c>
      <c r="C3107" s="1" t="s">
        <v>13</v>
      </c>
      <c r="D3107" s="1" t="s">
        <v>5</v>
      </c>
      <c r="E3107" s="2">
        <v>46377.685902777783</v>
      </c>
      <c r="F3107" s="3">
        <f>IF(tbl[[#This Row],[First_Contact_Timestamp]]="",0,1)</f>
        <v>1</v>
      </c>
      <c r="G3107" s="5">
        <f>IF(tbl[[#This Row],[Contacted?]]=0,"",(tbl[[#This Row],[First_Contact_Timestamp]]-tbl[[#This Row],[Lead_Timestamp]])*(24*60))</f>
        <v>6.700000005075708</v>
      </c>
      <c r="H3107" s="1" t="str" cm="1">
        <f t="array" ref="H310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08" spans="1:8" x14ac:dyDescent="0.35">
      <c r="A3108" s="2">
        <v>46377.936805555553</v>
      </c>
      <c r="B3108" s="9">
        <v>46377</v>
      </c>
      <c r="C3108" s="1" t="s">
        <v>11</v>
      </c>
      <c r="D3108" s="1" t="s">
        <v>6</v>
      </c>
      <c r="F3108" s="3">
        <f>IF(tbl[[#This Row],[First_Contact_Timestamp]]="",0,1)</f>
        <v>0</v>
      </c>
      <c r="G3108" s="5" t="str">
        <f>IF(tbl[[#This Row],[Contacted?]]=0,"",(tbl[[#This Row],[First_Contact_Timestamp]]-tbl[[#This Row],[Lead_Timestamp]])*(24*60))</f>
        <v/>
      </c>
      <c r="H3108" s="1" t="str" cm="1">
        <f t="array" ref="H310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09" spans="1:8" x14ac:dyDescent="0.35">
      <c r="A3109" s="2">
        <v>46378.027083333327</v>
      </c>
      <c r="B3109" s="9">
        <v>46378</v>
      </c>
      <c r="C3109" s="1" t="s">
        <v>13</v>
      </c>
      <c r="D3109" s="1" t="s">
        <v>6</v>
      </c>
      <c r="E3109" s="2">
        <v>46378.030624999999</v>
      </c>
      <c r="F3109" s="3">
        <f>IF(tbl[[#This Row],[First_Contact_Timestamp]]="",0,1)</f>
        <v>1</v>
      </c>
      <c r="G3109" s="5">
        <f>IF(tbl[[#This Row],[Contacted?]]=0,"",(tbl[[#This Row],[First_Contact_Timestamp]]-tbl[[#This Row],[Lead_Timestamp]])*(24*60))</f>
        <v>5.1000000082422048</v>
      </c>
      <c r="H3109" s="1" t="str" cm="1">
        <f t="array" ref="H310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0" spans="1:8" x14ac:dyDescent="0.35">
      <c r="A3110" s="2">
        <v>46378.195138888892</v>
      </c>
      <c r="B3110" s="9">
        <v>46378</v>
      </c>
      <c r="C3110" s="1" t="s">
        <v>10</v>
      </c>
      <c r="D3110" s="1" t="s">
        <v>5</v>
      </c>
      <c r="E3110" s="2">
        <v>46378.199097222219</v>
      </c>
      <c r="F3110" s="3">
        <f>IF(tbl[[#This Row],[First_Contact_Timestamp]]="",0,1)</f>
        <v>1</v>
      </c>
      <c r="G3110" s="5">
        <f>IF(tbl[[#This Row],[Contacted?]]=0,"",(tbl[[#This Row],[First_Contact_Timestamp]]-tbl[[#This Row],[Lead_Timestamp]])*(24*60))</f>
        <v>5.6999999913387001</v>
      </c>
      <c r="H3110" s="1" t="str" cm="1">
        <f t="array" ref="H311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1" spans="1:8" x14ac:dyDescent="0.35">
      <c r="A3111" s="2">
        <v>46378.218055555553</v>
      </c>
      <c r="B3111" s="9">
        <v>46378</v>
      </c>
      <c r="C3111" s="1" t="s">
        <v>14</v>
      </c>
      <c r="D3111" s="1" t="s">
        <v>9</v>
      </c>
      <c r="E3111" s="2">
        <v>46378.22625</v>
      </c>
      <c r="F3111" s="3">
        <f>IF(tbl[[#This Row],[First_Contact_Timestamp]]="",0,1)</f>
        <v>1</v>
      </c>
      <c r="G3111" s="5">
        <f>IF(tbl[[#This Row],[Contacted?]]=0,"",(tbl[[#This Row],[First_Contact_Timestamp]]-tbl[[#This Row],[Lead_Timestamp]])*(24*60))</f>
        <v>11.800000002840534</v>
      </c>
      <c r="H3111" s="1" t="str" cm="1">
        <f t="array" ref="H311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12" spans="1:8" x14ac:dyDescent="0.35">
      <c r="A3112" s="2">
        <v>46378.294444444437</v>
      </c>
      <c r="B3112" s="9">
        <v>46378</v>
      </c>
      <c r="C3112" s="1" t="s">
        <v>10</v>
      </c>
      <c r="D3112" s="1" t="s">
        <v>6</v>
      </c>
      <c r="E3112" s="2">
        <v>46378.300555555557</v>
      </c>
      <c r="F3112" s="3">
        <f>IF(tbl[[#This Row],[First_Contact_Timestamp]]="",0,1)</f>
        <v>1</v>
      </c>
      <c r="G3112" s="5">
        <f>IF(tbl[[#This Row],[Contacted?]]=0,"",(tbl[[#This Row],[First_Contact_Timestamp]]-tbl[[#This Row],[Lead_Timestamp]])*(24*60))</f>
        <v>8.8000000140164047</v>
      </c>
      <c r="H3112" s="1" t="str" cm="1">
        <f t="array" ref="H311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3" spans="1:8" x14ac:dyDescent="0.35">
      <c r="A3113" s="2">
        <v>46378.466666666667</v>
      </c>
      <c r="B3113" s="9">
        <v>46378</v>
      </c>
      <c r="C3113" s="1" t="s">
        <v>13</v>
      </c>
      <c r="D3113" s="1" t="s">
        <v>8</v>
      </c>
      <c r="E3113" s="2">
        <v>46378.472569444442</v>
      </c>
      <c r="F3113" s="3">
        <f>IF(tbl[[#This Row],[First_Contact_Timestamp]]="",0,1)</f>
        <v>1</v>
      </c>
      <c r="G3113" s="5">
        <f>IF(tbl[[#This Row],[Contacted?]]=0,"",(tbl[[#This Row],[First_Contact_Timestamp]]-tbl[[#This Row],[Lead_Timestamp]])*(24*60))</f>
        <v>8.4999999962747097</v>
      </c>
      <c r="H3113" s="1" t="str" cm="1">
        <f t="array" ref="H311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4" spans="1:8" x14ac:dyDescent="0.35">
      <c r="A3114" s="2">
        <v>46378.507638888892</v>
      </c>
      <c r="B3114" s="9">
        <v>46378</v>
      </c>
      <c r="C3114" s="1" t="s">
        <v>13</v>
      </c>
      <c r="D3114" s="1" t="s">
        <v>8</v>
      </c>
      <c r="E3114" s="2">
        <v>46378.512291666673</v>
      </c>
      <c r="F3114" s="3">
        <f>IF(tbl[[#This Row],[First_Contact_Timestamp]]="",0,1)</f>
        <v>1</v>
      </c>
      <c r="G3114" s="5">
        <f>IF(tbl[[#This Row],[Contacted?]]=0,"",(tbl[[#This Row],[First_Contact_Timestamp]]-tbl[[#This Row],[Lead_Timestamp]])*(24*60))</f>
        <v>6.700000005075708</v>
      </c>
      <c r="H3114" s="1" t="str" cm="1">
        <f t="array" ref="H311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5" spans="1:8" x14ac:dyDescent="0.35">
      <c r="A3115" s="2">
        <v>46378.522916666669</v>
      </c>
      <c r="B3115" s="9">
        <v>46378</v>
      </c>
      <c r="C3115" s="1" t="s">
        <v>13</v>
      </c>
      <c r="D3115" s="1" t="s">
        <v>9</v>
      </c>
      <c r="E3115" s="2">
        <v>46378.541666666657</v>
      </c>
      <c r="F3115" s="3">
        <f>IF(tbl[[#This Row],[First_Contact_Timestamp]]="",0,1)</f>
        <v>1</v>
      </c>
      <c r="G3115" s="5">
        <f>IF(tbl[[#This Row],[Contacted?]]=0,"",(tbl[[#This Row],[First_Contact_Timestamp]]-tbl[[#This Row],[Lead_Timestamp]])*(24*60))</f>
        <v>26.999999983236194</v>
      </c>
      <c r="H3115" s="1" t="str" cm="1">
        <f t="array" ref="H311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16" spans="1:8" x14ac:dyDescent="0.35">
      <c r="A3116" s="2">
        <v>46378.620833333327</v>
      </c>
      <c r="B3116" s="9">
        <v>46378</v>
      </c>
      <c r="C3116" s="1" t="s">
        <v>14</v>
      </c>
      <c r="D3116" s="1" t="s">
        <v>8</v>
      </c>
      <c r="F3116" s="3">
        <f>IF(tbl[[#This Row],[First_Contact_Timestamp]]="",0,1)</f>
        <v>0</v>
      </c>
      <c r="G3116" s="5" t="str">
        <f>IF(tbl[[#This Row],[Contacted?]]=0,"",(tbl[[#This Row],[First_Contact_Timestamp]]-tbl[[#This Row],[Lead_Timestamp]])*(24*60))</f>
        <v/>
      </c>
      <c r="H3116" s="1" t="str" cm="1">
        <f t="array" ref="H311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17" spans="1:8" x14ac:dyDescent="0.35">
      <c r="A3117" s="2">
        <v>46378.738194444442</v>
      </c>
      <c r="B3117" s="9">
        <v>46378</v>
      </c>
      <c r="C3117" s="1" t="s">
        <v>14</v>
      </c>
      <c r="D3117" s="1" t="s">
        <v>7</v>
      </c>
      <c r="F3117" s="3">
        <f>IF(tbl[[#This Row],[First_Contact_Timestamp]]="",0,1)</f>
        <v>0</v>
      </c>
      <c r="G3117" s="5" t="str">
        <f>IF(tbl[[#This Row],[Contacted?]]=0,"",(tbl[[#This Row],[First_Contact_Timestamp]]-tbl[[#This Row],[Lead_Timestamp]])*(24*60))</f>
        <v/>
      </c>
      <c r="H3117" s="1" t="str" cm="1">
        <f t="array" ref="H311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18" spans="1:8" x14ac:dyDescent="0.35">
      <c r="A3118" s="2">
        <v>46378.78402777778</v>
      </c>
      <c r="B3118" s="9">
        <v>46378</v>
      </c>
      <c r="C3118" s="1" t="s">
        <v>13</v>
      </c>
      <c r="D3118" s="1" t="s">
        <v>6</v>
      </c>
      <c r="E3118" s="2">
        <v>46378.788055555553</v>
      </c>
      <c r="F3118" s="3">
        <f>IF(tbl[[#This Row],[First_Contact_Timestamp]]="",0,1)</f>
        <v>1</v>
      </c>
      <c r="G3118" s="5">
        <f>IF(tbl[[#This Row],[Contacted?]]=0,"",(tbl[[#This Row],[First_Contact_Timestamp]]-tbl[[#This Row],[Lead_Timestamp]])*(24*60))</f>
        <v>5.7999999937601388</v>
      </c>
      <c r="H3118" s="1" t="str" cm="1">
        <f t="array" ref="H311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19" spans="1:8" x14ac:dyDescent="0.35">
      <c r="A3119" s="2">
        <v>46378.803472222222</v>
      </c>
      <c r="B3119" s="9">
        <v>46378</v>
      </c>
      <c r="C3119" s="1" t="s">
        <v>12</v>
      </c>
      <c r="D3119" s="1" t="s">
        <v>9</v>
      </c>
      <c r="E3119" s="2">
        <v>46378.808333333327</v>
      </c>
      <c r="F3119" s="3">
        <f>IF(tbl[[#This Row],[First_Contact_Timestamp]]="",0,1)</f>
        <v>1</v>
      </c>
      <c r="G3119" s="5">
        <f>IF(tbl[[#This Row],[Contacted?]]=0,"",(tbl[[#This Row],[First_Contact_Timestamp]]-tbl[[#This Row],[Lead_Timestamp]])*(24*60))</f>
        <v>6.9999999913852662</v>
      </c>
      <c r="H3119" s="1" t="str" cm="1">
        <f t="array" ref="H311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20" spans="1:8" x14ac:dyDescent="0.35">
      <c r="A3120" s="2">
        <v>46378.809027777781</v>
      </c>
      <c r="B3120" s="9">
        <v>46378</v>
      </c>
      <c r="C3120" s="1" t="s">
        <v>14</v>
      </c>
      <c r="D3120" s="1" t="s">
        <v>8</v>
      </c>
      <c r="E3120" s="2">
        <v>46378.842152777783</v>
      </c>
      <c r="F3120" s="3">
        <f>IF(tbl[[#This Row],[First_Contact_Timestamp]]="",0,1)</f>
        <v>1</v>
      </c>
      <c r="G3120" s="5">
        <f>IF(tbl[[#This Row],[Contacted?]]=0,"",(tbl[[#This Row],[First_Contact_Timestamp]]-tbl[[#This Row],[Lead_Timestamp]])*(24*60))</f>
        <v>47.700000002514571</v>
      </c>
      <c r="H3120" s="1" t="str" cm="1">
        <f t="array" ref="H312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21" spans="1:8" x14ac:dyDescent="0.35">
      <c r="A3121" s="2">
        <v>46378.874305555553</v>
      </c>
      <c r="B3121" s="9">
        <v>46378</v>
      </c>
      <c r="C3121" s="1" t="s">
        <v>12</v>
      </c>
      <c r="D3121" s="1" t="s">
        <v>5</v>
      </c>
      <c r="E3121" s="2">
        <v>46378.878055555557</v>
      </c>
      <c r="F3121" s="3">
        <f>IF(tbl[[#This Row],[First_Contact_Timestamp]]="",0,1)</f>
        <v>1</v>
      </c>
      <c r="G3121" s="5">
        <f>IF(tbl[[#This Row],[Contacted?]]=0,"",(tbl[[#This Row],[First_Contact_Timestamp]]-tbl[[#This Row],[Lead_Timestamp]])*(24*60))</f>
        <v>5.4000000050291419</v>
      </c>
      <c r="H3121" s="1" t="str" cm="1">
        <f t="array" ref="H312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22" spans="1:8" x14ac:dyDescent="0.35">
      <c r="A3122" s="2">
        <v>46378.947222222218</v>
      </c>
      <c r="B3122" s="9">
        <v>46378</v>
      </c>
      <c r="C3122" s="1" t="s">
        <v>13</v>
      </c>
      <c r="D3122" s="1" t="s">
        <v>5</v>
      </c>
      <c r="F3122" s="3">
        <f>IF(tbl[[#This Row],[First_Contact_Timestamp]]="",0,1)</f>
        <v>0</v>
      </c>
      <c r="G3122" s="5" t="str">
        <f>IF(tbl[[#This Row],[Contacted?]]=0,"",(tbl[[#This Row],[First_Contact_Timestamp]]-tbl[[#This Row],[Lead_Timestamp]])*(24*60))</f>
        <v/>
      </c>
      <c r="H3122" s="1" t="str" cm="1">
        <f t="array" ref="H312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23" spans="1:8" x14ac:dyDescent="0.35">
      <c r="A3123" s="2">
        <v>46378.957638888889</v>
      </c>
      <c r="B3123" s="9">
        <v>46378</v>
      </c>
      <c r="C3123" s="1" t="s">
        <v>10</v>
      </c>
      <c r="D3123" s="1" t="s">
        <v>9</v>
      </c>
      <c r="E3123" s="2">
        <v>46378.983472222222</v>
      </c>
      <c r="F3123" s="3">
        <f>IF(tbl[[#This Row],[First_Contact_Timestamp]]="",0,1)</f>
        <v>1</v>
      </c>
      <c r="G3123" s="5">
        <f>IF(tbl[[#This Row],[Contacted?]]=0,"",(tbl[[#This Row],[First_Contact_Timestamp]]-tbl[[#This Row],[Lead_Timestamp]])*(24*60))</f>
        <v>37.199999999720603</v>
      </c>
      <c r="H3123" s="1" t="str" cm="1">
        <f t="array" ref="H312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24" spans="1:8" x14ac:dyDescent="0.35">
      <c r="A3124" s="2">
        <v>46379.018055555563</v>
      </c>
      <c r="B3124" s="9">
        <v>46379</v>
      </c>
      <c r="C3124" s="1" t="s">
        <v>10</v>
      </c>
      <c r="D3124" s="1" t="s">
        <v>8</v>
      </c>
      <c r="E3124" s="2">
        <v>46379.021944444437</v>
      </c>
      <c r="F3124" s="3">
        <f>IF(tbl[[#This Row],[First_Contact_Timestamp]]="",0,1)</f>
        <v>1</v>
      </c>
      <c r="G3124" s="5">
        <f>IF(tbl[[#This Row],[Contacted?]]=0,"",(tbl[[#This Row],[First_Contact_Timestamp]]-tbl[[#This Row],[Lead_Timestamp]])*(24*60))</f>
        <v>5.5999999784398824</v>
      </c>
      <c r="H3124" s="1" t="str" cm="1">
        <f t="array" ref="H312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25" spans="1:8" x14ac:dyDescent="0.35">
      <c r="A3125" s="2">
        <v>46379.063194444447</v>
      </c>
      <c r="B3125" s="9">
        <v>46379</v>
      </c>
      <c r="C3125" s="1" t="s">
        <v>12</v>
      </c>
      <c r="D3125" s="1" t="s">
        <v>6</v>
      </c>
      <c r="E3125" s="2">
        <v>46379.069444444453</v>
      </c>
      <c r="F3125" s="3">
        <f>IF(tbl[[#This Row],[First_Contact_Timestamp]]="",0,1)</f>
        <v>1</v>
      </c>
      <c r="G3125" s="5">
        <f>IF(tbl[[#This Row],[Contacted?]]=0,"",(tbl[[#This Row],[First_Contact_Timestamp]]-tbl[[#This Row],[Lead_Timestamp]])*(24*60))</f>
        <v>9.0000000083819032</v>
      </c>
      <c r="H3125" s="1" t="str" cm="1">
        <f t="array" ref="H312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26" spans="1:8" x14ac:dyDescent="0.35">
      <c r="A3126" s="2">
        <v>46379.098611111112</v>
      </c>
      <c r="B3126" s="9">
        <v>46379</v>
      </c>
      <c r="C3126" s="1" t="s">
        <v>14</v>
      </c>
      <c r="D3126" s="1" t="s">
        <v>6</v>
      </c>
      <c r="E3126" s="2">
        <v>46379.141875000001</v>
      </c>
      <c r="F3126" s="3">
        <f>IF(tbl[[#This Row],[First_Contact_Timestamp]]="",0,1)</f>
        <v>1</v>
      </c>
      <c r="G3126" s="5">
        <f>IF(tbl[[#This Row],[Contacted?]]=0,"",(tbl[[#This Row],[First_Contact_Timestamp]]-tbl[[#This Row],[Lead_Timestamp]])*(24*60))</f>
        <v>62.299999999813735</v>
      </c>
      <c r="H3126" s="1" t="str" cm="1">
        <f t="array" ref="H312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27" spans="1:8" x14ac:dyDescent="0.35">
      <c r="A3127" s="2">
        <v>46379.136111111111</v>
      </c>
      <c r="B3127" s="9">
        <v>46379</v>
      </c>
      <c r="C3127" s="1" t="s">
        <v>11</v>
      </c>
      <c r="D3127" s="1" t="s">
        <v>9</v>
      </c>
      <c r="E3127" s="2">
        <v>46379.157500000001</v>
      </c>
      <c r="F3127" s="3">
        <f>IF(tbl[[#This Row],[First_Contact_Timestamp]]="",0,1)</f>
        <v>1</v>
      </c>
      <c r="G3127" s="5">
        <f>IF(tbl[[#This Row],[Contacted?]]=0,"",(tbl[[#This Row],[First_Contact_Timestamp]]-tbl[[#This Row],[Lead_Timestamp]])*(24*60))</f>
        <v>30.800000001909211</v>
      </c>
      <c r="H3127" s="1" t="str" cm="1">
        <f t="array" ref="H312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28" spans="1:8" x14ac:dyDescent="0.35">
      <c r="A3128" s="2">
        <v>46379.259722222218</v>
      </c>
      <c r="B3128" s="9">
        <v>46379</v>
      </c>
      <c r="C3128" s="1" t="s">
        <v>10</v>
      </c>
      <c r="D3128" s="1" t="s">
        <v>5</v>
      </c>
      <c r="E3128" s="2">
        <v>46379.266944444447</v>
      </c>
      <c r="F3128" s="3">
        <f>IF(tbl[[#This Row],[First_Contact_Timestamp]]="",0,1)</f>
        <v>1</v>
      </c>
      <c r="G3128" s="5">
        <f>IF(tbl[[#This Row],[Contacted?]]=0,"",(tbl[[#This Row],[First_Contact_Timestamp]]-tbl[[#This Row],[Lead_Timestamp]])*(24*60))</f>
        <v>10.400000010849908</v>
      </c>
      <c r="H3128" s="1" t="str" cm="1">
        <f t="array" ref="H312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29" spans="1:8" x14ac:dyDescent="0.35">
      <c r="A3129" s="2">
        <v>46379.413888888892</v>
      </c>
      <c r="B3129" s="9">
        <v>46379</v>
      </c>
      <c r="C3129" s="1" t="s">
        <v>13</v>
      </c>
      <c r="D3129" s="1" t="s">
        <v>7</v>
      </c>
      <c r="E3129" s="2">
        <v>46379.417638888888</v>
      </c>
      <c r="F3129" s="3">
        <f>IF(tbl[[#This Row],[First_Contact_Timestamp]]="",0,1)</f>
        <v>1</v>
      </c>
      <c r="G3129" s="5">
        <f>IF(tbl[[#This Row],[Contacted?]]=0,"",(tbl[[#This Row],[First_Contact_Timestamp]]-tbl[[#This Row],[Lead_Timestamp]])*(24*60))</f>
        <v>5.3999999945517629</v>
      </c>
      <c r="H3129" s="1" t="str" cm="1">
        <f t="array" ref="H312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0" spans="1:8" x14ac:dyDescent="0.35">
      <c r="A3130" s="2">
        <v>46379.479861111111</v>
      </c>
      <c r="B3130" s="9">
        <v>46379</v>
      </c>
      <c r="C3130" s="1" t="s">
        <v>13</v>
      </c>
      <c r="D3130" s="1" t="s">
        <v>6</v>
      </c>
      <c r="E3130" s="2">
        <v>46379.485694444447</v>
      </c>
      <c r="F3130" s="3">
        <f>IF(tbl[[#This Row],[First_Contact_Timestamp]]="",0,1)</f>
        <v>1</v>
      </c>
      <c r="G3130" s="5">
        <f>IF(tbl[[#This Row],[Contacted?]]=0,"",(tbl[[#This Row],[First_Contact_Timestamp]]-tbl[[#This Row],[Lead_Timestamp]])*(24*60))</f>
        <v>8.40000000433065</v>
      </c>
      <c r="H3130" s="1" t="str" cm="1">
        <f t="array" ref="H313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1" spans="1:8" x14ac:dyDescent="0.35">
      <c r="A3131" s="2">
        <v>46379.537499999999</v>
      </c>
      <c r="B3131" s="9">
        <v>46379</v>
      </c>
      <c r="C3131" s="1" t="s">
        <v>10</v>
      </c>
      <c r="D3131" s="1" t="s">
        <v>9</v>
      </c>
      <c r="E3131" s="2">
        <v>46379.54111111111</v>
      </c>
      <c r="F3131" s="3">
        <f>IF(tbl[[#This Row],[First_Contact_Timestamp]]="",0,1)</f>
        <v>1</v>
      </c>
      <c r="G3131" s="5">
        <f>IF(tbl[[#This Row],[Contacted?]]=0,"",(tbl[[#This Row],[First_Contact_Timestamp]]-tbl[[#This Row],[Lead_Timestamp]])*(24*60))</f>
        <v>5.2000000001862645</v>
      </c>
      <c r="H3131" s="1" t="str" cm="1">
        <f t="array" ref="H313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2" spans="1:8" x14ac:dyDescent="0.35">
      <c r="A3132" s="2">
        <v>46379.57708333333</v>
      </c>
      <c r="B3132" s="9">
        <v>46379</v>
      </c>
      <c r="C3132" s="1" t="s">
        <v>10</v>
      </c>
      <c r="D3132" s="1" t="s">
        <v>5</v>
      </c>
      <c r="E3132" s="2">
        <v>46379.674722222233</v>
      </c>
      <c r="F3132" s="3">
        <f>IF(tbl[[#This Row],[First_Contact_Timestamp]]="",0,1)</f>
        <v>1</v>
      </c>
      <c r="G3132" s="5">
        <f>IF(tbl[[#This Row],[Contacted?]]=0,"",(tbl[[#This Row],[First_Contact_Timestamp]]-tbl[[#This Row],[Lead_Timestamp]])*(24*60))</f>
        <v>140.6000000203494</v>
      </c>
      <c r="H3132" s="1" t="str" cm="1">
        <f t="array" ref="H313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33" spans="1:8" x14ac:dyDescent="0.35">
      <c r="A3133" s="2">
        <v>46379.585416666669</v>
      </c>
      <c r="B3133" s="9">
        <v>46379</v>
      </c>
      <c r="C3133" s="1" t="s">
        <v>13</v>
      </c>
      <c r="D3133" s="1" t="s">
        <v>7</v>
      </c>
      <c r="E3133" s="2">
        <v>46379.596458333333</v>
      </c>
      <c r="F3133" s="3">
        <f>IF(tbl[[#This Row],[First_Contact_Timestamp]]="",0,1)</f>
        <v>1</v>
      </c>
      <c r="G3133" s="5">
        <f>IF(tbl[[#This Row],[Contacted?]]=0,"",(tbl[[#This Row],[First_Contact_Timestamp]]-tbl[[#This Row],[Lead_Timestamp]])*(24*60))</f>
        <v>15.899999997345731</v>
      </c>
      <c r="H3133" s="1" t="str" cm="1">
        <f t="array" ref="H313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34" spans="1:8" x14ac:dyDescent="0.35">
      <c r="A3134" s="2">
        <v>46379.704861111109</v>
      </c>
      <c r="B3134" s="9">
        <v>46379</v>
      </c>
      <c r="C3134" s="1" t="s">
        <v>10</v>
      </c>
      <c r="D3134" s="1" t="s">
        <v>9</v>
      </c>
      <c r="E3134" s="2">
        <v>46379.737222222233</v>
      </c>
      <c r="F3134" s="3">
        <f>IF(tbl[[#This Row],[First_Contact_Timestamp]]="",0,1)</f>
        <v>1</v>
      </c>
      <c r="G3134" s="5">
        <f>IF(tbl[[#This Row],[Contacted?]]=0,"",(tbl[[#This Row],[First_Contact_Timestamp]]-tbl[[#This Row],[Lead_Timestamp]])*(24*60))</f>
        <v>46.600000017788261</v>
      </c>
      <c r="H3134" s="1" t="str" cm="1">
        <f t="array" ref="H313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35" spans="1:8" x14ac:dyDescent="0.35">
      <c r="A3135" s="2">
        <v>46379.806944444441</v>
      </c>
      <c r="B3135" s="9">
        <v>46379</v>
      </c>
      <c r="C3135" s="1" t="s">
        <v>12</v>
      </c>
      <c r="D3135" s="1" t="s">
        <v>7</v>
      </c>
      <c r="E3135" s="2">
        <v>46379.809930555559</v>
      </c>
      <c r="F3135" s="3">
        <f>IF(tbl[[#This Row],[First_Contact_Timestamp]]="",0,1)</f>
        <v>1</v>
      </c>
      <c r="G3135" s="5">
        <f>IF(tbl[[#This Row],[Contacted?]]=0,"",(tbl[[#This Row],[First_Contact_Timestamp]]-tbl[[#This Row],[Lead_Timestamp]])*(24*60))</f>
        <v>4.3000000098254532</v>
      </c>
      <c r="H3135" s="1" t="str" cm="1">
        <f t="array" ref="H313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36" spans="1:8" x14ac:dyDescent="0.35">
      <c r="A3136" s="2">
        <v>46379.879861111112</v>
      </c>
      <c r="B3136" s="9">
        <v>46379</v>
      </c>
      <c r="C3136" s="1" t="s">
        <v>11</v>
      </c>
      <c r="D3136" s="1" t="s">
        <v>9</v>
      </c>
      <c r="E3136" s="2">
        <v>46379.886458333327</v>
      </c>
      <c r="F3136" s="3">
        <f>IF(tbl[[#This Row],[First_Contact_Timestamp]]="",0,1)</f>
        <v>1</v>
      </c>
      <c r="G3136" s="5">
        <f>IF(tbl[[#This Row],[Contacted?]]=0,"",(tbl[[#This Row],[First_Contact_Timestamp]]-tbl[[#This Row],[Lead_Timestamp]])*(24*60))</f>
        <v>9.4999999890569597</v>
      </c>
      <c r="H3136" s="1" t="str" cm="1">
        <f t="array" ref="H313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7" spans="1:8" x14ac:dyDescent="0.35">
      <c r="A3137" s="2">
        <v>46379.957638888889</v>
      </c>
      <c r="B3137" s="9">
        <v>46379</v>
      </c>
      <c r="C3137" s="1" t="s">
        <v>13</v>
      </c>
      <c r="D3137" s="1" t="s">
        <v>5</v>
      </c>
      <c r="E3137" s="2">
        <v>46379.962638888886</v>
      </c>
      <c r="F3137" s="3">
        <f>IF(tbl[[#This Row],[First_Contact_Timestamp]]="",0,1)</f>
        <v>1</v>
      </c>
      <c r="G3137" s="5">
        <f>IF(tbl[[#This Row],[Contacted?]]=0,"",(tbl[[#This Row],[First_Contact_Timestamp]]-tbl[[#This Row],[Lead_Timestamp]])*(24*60))</f>
        <v>7.1999999962281436</v>
      </c>
      <c r="H3137" s="1" t="str" cm="1">
        <f t="array" ref="H313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8" spans="1:8" x14ac:dyDescent="0.35">
      <c r="A3138" s="2">
        <v>46380.074999999997</v>
      </c>
      <c r="B3138" s="9">
        <v>46380</v>
      </c>
      <c r="C3138" s="1" t="s">
        <v>11</v>
      </c>
      <c r="D3138" s="1" t="s">
        <v>6</v>
      </c>
      <c r="E3138" s="2">
        <v>46380.080555555563</v>
      </c>
      <c r="F3138" s="3">
        <f>IF(tbl[[#This Row],[First_Contact_Timestamp]]="",0,1)</f>
        <v>1</v>
      </c>
      <c r="G3138" s="5">
        <f>IF(tbl[[#This Row],[Contacted?]]=0,"",(tbl[[#This Row],[First_Contact_Timestamp]]-tbl[[#This Row],[Lead_Timestamp]])*(24*60))</f>
        <v>8.0000000155996531</v>
      </c>
      <c r="H3138" s="1" t="str" cm="1">
        <f t="array" ref="H313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39" spans="1:8" x14ac:dyDescent="0.35">
      <c r="A3139" s="2">
        <v>46380.098611111112</v>
      </c>
      <c r="B3139" s="9">
        <v>46380</v>
      </c>
      <c r="C3139" s="1" t="s">
        <v>11</v>
      </c>
      <c r="D3139" s="1" t="s">
        <v>9</v>
      </c>
      <c r="E3139" s="2">
        <v>46380.102847222217</v>
      </c>
      <c r="F3139" s="3">
        <f>IF(tbl[[#This Row],[First_Contact_Timestamp]]="",0,1)</f>
        <v>1</v>
      </c>
      <c r="G3139" s="5">
        <f>IF(tbl[[#This Row],[Contacted?]]=0,"",(tbl[[#This Row],[First_Contact_Timestamp]]-tbl[[#This Row],[Lead_Timestamp]])*(24*60))</f>
        <v>6.0999999905470759</v>
      </c>
      <c r="H3139" s="1" t="str" cm="1">
        <f t="array" ref="H313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0" spans="1:8" x14ac:dyDescent="0.35">
      <c r="A3140" s="2">
        <v>46380.175694444442</v>
      </c>
      <c r="B3140" s="9">
        <v>46380</v>
      </c>
      <c r="C3140" s="1" t="s">
        <v>10</v>
      </c>
      <c r="D3140" s="1" t="s">
        <v>6</v>
      </c>
      <c r="E3140" s="2">
        <v>46380.181388888879</v>
      </c>
      <c r="F3140" s="3">
        <f>IF(tbl[[#This Row],[First_Contact_Timestamp]]="",0,1)</f>
        <v>1</v>
      </c>
      <c r="G3140" s="5">
        <f>IF(tbl[[#This Row],[Contacted?]]=0,"",(tbl[[#This Row],[First_Contact_Timestamp]]-tbl[[#This Row],[Lead_Timestamp]])*(24*60))</f>
        <v>8.1999999890103936</v>
      </c>
      <c r="H3140" s="1" t="str" cm="1">
        <f t="array" ref="H314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1" spans="1:8" x14ac:dyDescent="0.35">
      <c r="A3141" s="2">
        <v>46380.284722222219</v>
      </c>
      <c r="B3141" s="9">
        <v>46380</v>
      </c>
      <c r="C3141" s="1" t="s">
        <v>11</v>
      </c>
      <c r="D3141" s="1" t="s">
        <v>5</v>
      </c>
      <c r="E3141" s="2">
        <v>46380.294166666667</v>
      </c>
      <c r="F3141" s="3">
        <f>IF(tbl[[#This Row],[First_Contact_Timestamp]]="",0,1)</f>
        <v>1</v>
      </c>
      <c r="G3141" s="5">
        <f>IF(tbl[[#This Row],[Contacted?]]=0,"",(tbl[[#This Row],[First_Contact_Timestamp]]-tbl[[#This Row],[Lead_Timestamp]])*(24*60))</f>
        <v>13.600000004516914</v>
      </c>
      <c r="H3141" s="1" t="str" cm="1">
        <f t="array" ref="H314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42" spans="1:8" x14ac:dyDescent="0.35">
      <c r="A3142" s="2">
        <v>46380.3125</v>
      </c>
      <c r="B3142" s="9">
        <v>46380</v>
      </c>
      <c r="C3142" s="1" t="s">
        <v>10</v>
      </c>
      <c r="D3142" s="1" t="s">
        <v>7</v>
      </c>
      <c r="E3142" s="2">
        <v>46380.316944444443</v>
      </c>
      <c r="F3142" s="3">
        <f>IF(tbl[[#This Row],[First_Contact_Timestamp]]="",0,1)</f>
        <v>1</v>
      </c>
      <c r="G3142" s="5">
        <f>IF(tbl[[#This Row],[Contacted?]]=0,"",(tbl[[#This Row],[First_Contact_Timestamp]]-tbl[[#This Row],[Lead_Timestamp]])*(24*60))</f>
        <v>6.3999999978113919</v>
      </c>
      <c r="H3142" s="1" t="str" cm="1">
        <f t="array" ref="H314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3" spans="1:8" x14ac:dyDescent="0.35">
      <c r="A3143" s="2">
        <v>46380.3125</v>
      </c>
      <c r="B3143" s="9">
        <v>46380</v>
      </c>
      <c r="C3143" s="1" t="s">
        <v>14</v>
      </c>
      <c r="D3143" s="1" t="s">
        <v>6</v>
      </c>
      <c r="E3143" s="2">
        <v>46380.314097222217</v>
      </c>
      <c r="F3143" s="3">
        <f>IF(tbl[[#This Row],[First_Contact_Timestamp]]="",0,1)</f>
        <v>1</v>
      </c>
      <c r="G3143" s="5">
        <f>IF(tbl[[#This Row],[Contacted?]]=0,"",(tbl[[#This Row],[First_Contact_Timestamp]]-tbl[[#This Row],[Lead_Timestamp]])*(24*60))</f>
        <v>2.2999999928288162</v>
      </c>
      <c r="H3143" s="1" t="str" cm="1">
        <f t="array" ref="H314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44" spans="1:8" x14ac:dyDescent="0.35">
      <c r="A3144" s="2">
        <v>46380.406944444447</v>
      </c>
      <c r="B3144" s="9">
        <v>46380</v>
      </c>
      <c r="C3144" s="1" t="s">
        <v>12</v>
      </c>
      <c r="D3144" s="1" t="s">
        <v>5</v>
      </c>
      <c r="E3144" s="2">
        <v>46380.411597222221</v>
      </c>
      <c r="F3144" s="3">
        <f>IF(tbl[[#This Row],[First_Contact_Timestamp]]="",0,1)</f>
        <v>1</v>
      </c>
      <c r="G3144" s="5">
        <f>IF(tbl[[#This Row],[Contacted?]]=0,"",(tbl[[#This Row],[First_Contact_Timestamp]]-tbl[[#This Row],[Lead_Timestamp]])*(24*60))</f>
        <v>6.6999999945983291</v>
      </c>
      <c r="H3144" s="1" t="str" cm="1">
        <f t="array" ref="H314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5" spans="1:8" x14ac:dyDescent="0.35">
      <c r="A3145" s="2">
        <v>46380.886111111111</v>
      </c>
      <c r="B3145" s="9">
        <v>46380</v>
      </c>
      <c r="C3145" s="1" t="s">
        <v>12</v>
      </c>
      <c r="D3145" s="1" t="s">
        <v>6</v>
      </c>
      <c r="E3145" s="2">
        <v>46380.905138888891</v>
      </c>
      <c r="F3145" s="3">
        <f>IF(tbl[[#This Row],[First_Contact_Timestamp]]="",0,1)</f>
        <v>1</v>
      </c>
      <c r="G3145" s="5">
        <f>IF(tbl[[#This Row],[Contacted?]]=0,"",(tbl[[#This Row],[First_Contact_Timestamp]]-tbl[[#This Row],[Lead_Timestamp]])*(24*60))</f>
        <v>27.400000003399327</v>
      </c>
      <c r="H3145" s="1" t="str" cm="1">
        <f t="array" ref="H314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46" spans="1:8" x14ac:dyDescent="0.35">
      <c r="A3146" s="2">
        <v>46380.992361111108</v>
      </c>
      <c r="B3146" s="9">
        <v>46380</v>
      </c>
      <c r="C3146" s="1" t="s">
        <v>13</v>
      </c>
      <c r="D3146" s="1" t="s">
        <v>7</v>
      </c>
      <c r="E3146" s="2">
        <v>46380.998472222222</v>
      </c>
      <c r="F3146" s="3">
        <f>IF(tbl[[#This Row],[First_Contact_Timestamp]]="",0,1)</f>
        <v>1</v>
      </c>
      <c r="G3146" s="5">
        <f>IF(tbl[[#This Row],[Contacted?]]=0,"",(tbl[[#This Row],[First_Contact_Timestamp]]-tbl[[#This Row],[Lead_Timestamp]])*(24*60))</f>
        <v>8.8000000035390258</v>
      </c>
      <c r="H3146" s="1" t="str" cm="1">
        <f t="array" ref="H314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7" spans="1:8" x14ac:dyDescent="0.35">
      <c r="A3147" s="2">
        <v>46381.158333333333</v>
      </c>
      <c r="B3147" s="9">
        <v>46381</v>
      </c>
      <c r="C3147" s="1" t="s">
        <v>13</v>
      </c>
      <c r="D3147" s="1" t="s">
        <v>8</v>
      </c>
      <c r="E3147" s="2">
        <v>46381.165138888893</v>
      </c>
      <c r="F3147" s="3">
        <f>IF(tbl[[#This Row],[First_Contact_Timestamp]]="",0,1)</f>
        <v>1</v>
      </c>
      <c r="G3147" s="5">
        <f>IF(tbl[[#This Row],[Contacted?]]=0,"",(tbl[[#This Row],[First_Contact_Timestamp]]-tbl[[#This Row],[Lead_Timestamp]])*(24*60))</f>
        <v>9.8000000067986548</v>
      </c>
      <c r="H3147" s="1" t="str" cm="1">
        <f t="array" ref="H314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8" spans="1:8" x14ac:dyDescent="0.35">
      <c r="A3148" s="2">
        <v>46381.868055555547</v>
      </c>
      <c r="B3148" s="9">
        <v>46381</v>
      </c>
      <c r="C3148" s="1" t="s">
        <v>11</v>
      </c>
      <c r="D3148" s="1" t="s">
        <v>8</v>
      </c>
      <c r="E3148" s="2">
        <v>46381.873541666668</v>
      </c>
      <c r="F3148" s="3">
        <f>IF(tbl[[#This Row],[First_Contact_Timestamp]]="",0,1)</f>
        <v>1</v>
      </c>
      <c r="G3148" s="5">
        <f>IF(tbl[[#This Row],[Contacted?]]=0,"",(tbl[[#This Row],[First_Contact_Timestamp]]-tbl[[#This Row],[Lead_Timestamp]])*(24*60))</f>
        <v>7.9000000131782144</v>
      </c>
      <c r="H3148" s="1" t="str" cm="1">
        <f t="array" ref="H314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49" spans="1:8" x14ac:dyDescent="0.35">
      <c r="A3149" s="2">
        <v>46382.370138888888</v>
      </c>
      <c r="B3149" s="9">
        <v>46382</v>
      </c>
      <c r="C3149" s="1" t="s">
        <v>11</v>
      </c>
      <c r="D3149" s="1" t="s">
        <v>9</v>
      </c>
      <c r="E3149" s="2">
        <v>46382.379861111112</v>
      </c>
      <c r="F3149" s="3">
        <f>IF(tbl[[#This Row],[First_Contact_Timestamp]]="",0,1)</f>
        <v>1</v>
      </c>
      <c r="G3149" s="5">
        <f>IF(tbl[[#This Row],[Contacted?]]=0,"",(tbl[[#This Row],[First_Contact_Timestamp]]-tbl[[#This Row],[Lead_Timestamp]])*(24*60))</f>
        <v>14.00000000372529</v>
      </c>
      <c r="H3149" s="1" t="str" cm="1">
        <f t="array" ref="H314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50" spans="1:8" x14ac:dyDescent="0.35">
      <c r="A3150" s="2">
        <v>46382.563888888893</v>
      </c>
      <c r="B3150" s="9">
        <v>46382</v>
      </c>
      <c r="C3150" s="1" t="s">
        <v>12</v>
      </c>
      <c r="D3150" s="1" t="s">
        <v>8</v>
      </c>
      <c r="E3150" s="2">
        <v>46382.569166666668</v>
      </c>
      <c r="F3150" s="3">
        <f>IF(tbl[[#This Row],[First_Contact_Timestamp]]="",0,1)</f>
        <v>1</v>
      </c>
      <c r="G3150" s="5">
        <f>IF(tbl[[#This Row],[Contacted?]]=0,"",(tbl[[#This Row],[First_Contact_Timestamp]]-tbl[[#This Row],[Lead_Timestamp]])*(24*60))</f>
        <v>7.5999999954365194</v>
      </c>
      <c r="H3150" s="1" t="str" cm="1">
        <f t="array" ref="H315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51" spans="1:8" x14ac:dyDescent="0.35">
      <c r="A3151" s="2">
        <v>46382.583333333343</v>
      </c>
      <c r="B3151" s="9">
        <v>46382</v>
      </c>
      <c r="C3151" s="1" t="s">
        <v>12</v>
      </c>
      <c r="D3151" s="1" t="s">
        <v>8</v>
      </c>
      <c r="E3151" s="2">
        <v>46382.591319444437</v>
      </c>
      <c r="F3151" s="3">
        <f>IF(tbl[[#This Row],[First_Contact_Timestamp]]="",0,1)</f>
        <v>1</v>
      </c>
      <c r="G3151" s="5">
        <f>IF(tbl[[#This Row],[Contacted?]]=0,"",(tbl[[#This Row],[First_Contact_Timestamp]]-tbl[[#This Row],[Lead_Timestamp]])*(24*60))</f>
        <v>11.49999997462146</v>
      </c>
      <c r="H3151" s="1" t="str" cm="1">
        <f t="array" ref="H315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52" spans="1:8" x14ac:dyDescent="0.35">
      <c r="A3152" s="2">
        <v>46382.588888888888</v>
      </c>
      <c r="B3152" s="9">
        <v>46382</v>
      </c>
      <c r="C3152" s="1" t="s">
        <v>11</v>
      </c>
      <c r="D3152" s="1" t="s">
        <v>8</v>
      </c>
      <c r="E3152" s="2">
        <v>46382.595486111109</v>
      </c>
      <c r="F3152" s="3">
        <f>IF(tbl[[#This Row],[First_Contact_Timestamp]]="",0,1)</f>
        <v>1</v>
      </c>
      <c r="G3152" s="5">
        <f>IF(tbl[[#This Row],[Contacted?]]=0,"",(tbl[[#This Row],[First_Contact_Timestamp]]-tbl[[#This Row],[Lead_Timestamp]])*(24*60))</f>
        <v>9.4999999995343387</v>
      </c>
      <c r="H3152" s="1" t="str" cm="1">
        <f t="array" ref="H315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53" spans="1:8" x14ac:dyDescent="0.35">
      <c r="A3153" s="2">
        <v>46383.004166666673</v>
      </c>
      <c r="B3153" s="9">
        <v>46383</v>
      </c>
      <c r="C3153" s="1" t="s">
        <v>13</v>
      </c>
      <c r="D3153" s="1" t="s">
        <v>7</v>
      </c>
      <c r="E3153" s="2">
        <v>46383.005624999998</v>
      </c>
      <c r="F3153" s="3">
        <f>IF(tbl[[#This Row],[First_Contact_Timestamp]]="",0,1)</f>
        <v>1</v>
      </c>
      <c r="G3153" s="5">
        <f>IF(tbl[[#This Row],[Contacted?]]=0,"",(tbl[[#This Row],[First_Contact_Timestamp]]-tbl[[#This Row],[Lead_Timestamp]])*(24*60))</f>
        <v>2.0999999879859388</v>
      </c>
      <c r="H3153" s="1" t="str" cm="1">
        <f t="array" ref="H315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54" spans="1:8" x14ac:dyDescent="0.35">
      <c r="A3154" s="2">
        <v>46383.210416666669</v>
      </c>
      <c r="B3154" s="9">
        <v>46383</v>
      </c>
      <c r="C3154" s="1" t="s">
        <v>11</v>
      </c>
      <c r="D3154" s="1" t="s">
        <v>5</v>
      </c>
      <c r="E3154" s="2">
        <v>46383.215138888889</v>
      </c>
      <c r="F3154" s="3">
        <f>IF(tbl[[#This Row],[First_Contact_Timestamp]]="",0,1)</f>
        <v>1</v>
      </c>
      <c r="G3154" s="5">
        <f>IF(tbl[[#This Row],[Contacted?]]=0,"",(tbl[[#This Row],[First_Contact_Timestamp]]-tbl[[#This Row],[Lead_Timestamp]])*(24*60))</f>
        <v>6.7999999970197678</v>
      </c>
      <c r="H3154" s="1" t="str" cm="1">
        <f t="array" ref="H315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55" spans="1:8" x14ac:dyDescent="0.35">
      <c r="A3155" s="2">
        <v>46383.243055555547</v>
      </c>
      <c r="B3155" s="9">
        <v>46383</v>
      </c>
      <c r="C3155" s="1" t="s">
        <v>13</v>
      </c>
      <c r="D3155" s="1" t="s">
        <v>7</v>
      </c>
      <c r="E3155" s="2">
        <v>46383.258472222216</v>
      </c>
      <c r="F3155" s="3">
        <f>IF(tbl[[#This Row],[First_Contact_Timestamp]]="",0,1)</f>
        <v>1</v>
      </c>
      <c r="G3155" s="5">
        <f>IF(tbl[[#This Row],[Contacted?]]=0,"",(tbl[[#This Row],[First_Contact_Timestamp]]-tbl[[#This Row],[Lead_Timestamp]])*(24*60))</f>
        <v>22.200000003213063</v>
      </c>
      <c r="H3155" s="1" t="str" cm="1">
        <f t="array" ref="H315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56" spans="1:8" x14ac:dyDescent="0.35">
      <c r="A3156" s="2">
        <v>46383.408333333333</v>
      </c>
      <c r="B3156" s="9">
        <v>46383</v>
      </c>
      <c r="C3156" s="1" t="s">
        <v>11</v>
      </c>
      <c r="D3156" s="1" t="s">
        <v>8</v>
      </c>
      <c r="E3156" s="2">
        <v>46383.410486111112</v>
      </c>
      <c r="F3156" s="3">
        <f>IF(tbl[[#This Row],[First_Contact_Timestamp]]="",0,1)</f>
        <v>1</v>
      </c>
      <c r="G3156" s="5">
        <f>IF(tbl[[#This Row],[Contacted?]]=0,"",(tbl[[#This Row],[First_Contact_Timestamp]]-tbl[[#This Row],[Lead_Timestamp]])*(24*60))</f>
        <v>3.1000000017229468</v>
      </c>
      <c r="H3156" s="1" t="str" cm="1">
        <f t="array" ref="H315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57" spans="1:8" x14ac:dyDescent="0.35">
      <c r="A3157" s="2">
        <v>46383.669444444437</v>
      </c>
      <c r="B3157" s="9">
        <v>46383</v>
      </c>
      <c r="C3157" s="1" t="s">
        <v>14</v>
      </c>
      <c r="D3157" s="1" t="s">
        <v>8</v>
      </c>
      <c r="E3157" s="2">
        <v>46383.676874999997</v>
      </c>
      <c r="F3157" s="3">
        <f>IF(tbl[[#This Row],[First_Contact_Timestamp]]="",0,1)</f>
        <v>1</v>
      </c>
      <c r="G3157" s="5">
        <f>IF(tbl[[#This Row],[Contacted?]]=0,"",(tbl[[#This Row],[First_Contact_Timestamp]]-tbl[[#This Row],[Lead_Timestamp]])*(24*60))</f>
        <v>10.700000007636845</v>
      </c>
      <c r="H3157" s="1" t="str" cm="1">
        <f t="array" ref="H315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58" spans="1:8" x14ac:dyDescent="0.35">
      <c r="A3158" s="2">
        <v>46383.954861111109</v>
      </c>
      <c r="B3158" s="9">
        <v>46383</v>
      </c>
      <c r="C3158" s="1" t="s">
        <v>10</v>
      </c>
      <c r="D3158" s="1" t="s">
        <v>8</v>
      </c>
      <c r="E3158" s="2">
        <v>46383.961111111108</v>
      </c>
      <c r="F3158" s="3">
        <f>IF(tbl[[#This Row],[First_Contact_Timestamp]]="",0,1)</f>
        <v>1</v>
      </c>
      <c r="G3158" s="5">
        <f>IF(tbl[[#This Row],[Contacted?]]=0,"",(tbl[[#This Row],[First_Contact_Timestamp]]-tbl[[#This Row],[Lead_Timestamp]])*(24*60))</f>
        <v>8.9999999979045242</v>
      </c>
      <c r="H3158" s="1" t="str" cm="1">
        <f t="array" ref="H315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59" spans="1:8" x14ac:dyDescent="0.35">
      <c r="A3159" s="2">
        <v>46384.084722222222</v>
      </c>
      <c r="B3159" s="9">
        <v>46384</v>
      </c>
      <c r="C3159" s="1" t="s">
        <v>14</v>
      </c>
      <c r="D3159" s="1" t="s">
        <v>5</v>
      </c>
      <c r="E3159" s="2">
        <v>46384.091527777768</v>
      </c>
      <c r="F3159" s="3">
        <f>IF(tbl[[#This Row],[First_Contact_Timestamp]]="",0,1)</f>
        <v>1</v>
      </c>
      <c r="G3159" s="5">
        <f>IF(tbl[[#This Row],[Contacted?]]=0,"",(tbl[[#This Row],[First_Contact_Timestamp]]-tbl[[#This Row],[Lead_Timestamp]])*(24*60))</f>
        <v>9.7999999858438969</v>
      </c>
      <c r="H3159" s="1" t="str" cm="1">
        <f t="array" ref="H315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60" spans="1:8" x14ac:dyDescent="0.35">
      <c r="A3160" s="2">
        <v>46384.14166666667</v>
      </c>
      <c r="B3160" s="9">
        <v>46384</v>
      </c>
      <c r="C3160" s="1" t="s">
        <v>11</v>
      </c>
      <c r="D3160" s="1" t="s">
        <v>9</v>
      </c>
      <c r="E3160" s="2">
        <v>46384.147222222222</v>
      </c>
      <c r="F3160" s="3">
        <f>IF(tbl[[#This Row],[First_Contact_Timestamp]]="",0,1)</f>
        <v>1</v>
      </c>
      <c r="G3160" s="5">
        <f>IF(tbl[[#This Row],[Contacted?]]=0,"",(tbl[[#This Row],[First_Contact_Timestamp]]-tbl[[#This Row],[Lead_Timestamp]])*(24*60))</f>
        <v>7.9999999946448952</v>
      </c>
      <c r="H3160" s="1" t="str" cm="1">
        <f t="array" ref="H316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61" spans="1:8" x14ac:dyDescent="0.35">
      <c r="A3161" s="2">
        <v>46384.283333333333</v>
      </c>
      <c r="B3161" s="9">
        <v>46384</v>
      </c>
      <c r="C3161" s="1" t="s">
        <v>11</v>
      </c>
      <c r="D3161" s="1" t="s">
        <v>8</v>
      </c>
      <c r="F3161" s="3">
        <f>IF(tbl[[#This Row],[First_Contact_Timestamp]]="",0,1)</f>
        <v>0</v>
      </c>
      <c r="G3161" s="5" t="str">
        <f>IF(tbl[[#This Row],[Contacted?]]=0,"",(tbl[[#This Row],[First_Contact_Timestamp]]-tbl[[#This Row],[Lead_Timestamp]])*(24*60))</f>
        <v/>
      </c>
      <c r="H3161" s="1" t="str" cm="1">
        <f t="array" ref="H316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62" spans="1:8" x14ac:dyDescent="0.35">
      <c r="A3162" s="2">
        <v>46384.331250000003</v>
      </c>
      <c r="B3162" s="9">
        <v>46384</v>
      </c>
      <c r="C3162" s="1" t="s">
        <v>13</v>
      </c>
      <c r="D3162" s="1" t="s">
        <v>8</v>
      </c>
      <c r="E3162" s="2">
        <v>46384.334444444437</v>
      </c>
      <c r="F3162" s="3">
        <f>IF(tbl[[#This Row],[First_Contact_Timestamp]]="",0,1)</f>
        <v>1</v>
      </c>
      <c r="G3162" s="5">
        <f>IF(tbl[[#This Row],[Contacted?]]=0,"",(tbl[[#This Row],[First_Contact_Timestamp]]-tbl[[#This Row],[Lead_Timestamp]])*(24*60))</f>
        <v>4.5999999856576324</v>
      </c>
      <c r="H3162" s="1" t="str" cm="1">
        <f t="array" ref="H316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63" spans="1:8" x14ac:dyDescent="0.35">
      <c r="A3163" s="2">
        <v>46384.499305555553</v>
      </c>
      <c r="B3163" s="9">
        <v>46384</v>
      </c>
      <c r="C3163" s="1" t="s">
        <v>13</v>
      </c>
      <c r="D3163" s="1" t="s">
        <v>5</v>
      </c>
      <c r="E3163" s="2">
        <v>46384.503611111111</v>
      </c>
      <c r="F3163" s="3">
        <f>IF(tbl[[#This Row],[First_Contact_Timestamp]]="",0,1)</f>
        <v>1</v>
      </c>
      <c r="G3163" s="5">
        <f>IF(tbl[[#This Row],[Contacted?]]=0,"",(tbl[[#This Row],[First_Contact_Timestamp]]-tbl[[#This Row],[Lead_Timestamp]])*(24*60))</f>
        <v>6.2000000034458935</v>
      </c>
      <c r="H3163" s="1" t="str" cm="1">
        <f t="array" ref="H316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64" spans="1:8" x14ac:dyDescent="0.35">
      <c r="A3164" s="2">
        <v>46384.535416666673</v>
      </c>
      <c r="B3164" s="9">
        <v>46384</v>
      </c>
      <c r="C3164" s="1" t="s">
        <v>12</v>
      </c>
      <c r="D3164" s="1" t="s">
        <v>6</v>
      </c>
      <c r="E3164" s="2">
        <v>46384.543263888889</v>
      </c>
      <c r="F3164" s="3">
        <f>IF(tbl[[#This Row],[First_Contact_Timestamp]]="",0,1)</f>
        <v>1</v>
      </c>
      <c r="G3164" s="5">
        <f>IF(tbl[[#This Row],[Contacted?]]=0,"",(tbl[[#This Row],[First_Contact_Timestamp]]-tbl[[#This Row],[Lead_Timestamp]])*(24*60))</f>
        <v>11.29999999073334</v>
      </c>
      <c r="H3164" s="1" t="str" cm="1">
        <f t="array" ref="H316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65" spans="1:8" x14ac:dyDescent="0.35">
      <c r="A3165" s="2">
        <v>46384.54583333333</v>
      </c>
      <c r="B3165" s="9">
        <v>46384</v>
      </c>
      <c r="C3165" s="1" t="s">
        <v>13</v>
      </c>
      <c r="D3165" s="1" t="s">
        <v>8</v>
      </c>
      <c r="E3165" s="2">
        <v>46384.551388888889</v>
      </c>
      <c r="F3165" s="3">
        <f>IF(tbl[[#This Row],[First_Contact_Timestamp]]="",0,1)</f>
        <v>1</v>
      </c>
      <c r="G3165" s="5">
        <f>IF(tbl[[#This Row],[Contacted?]]=0,"",(tbl[[#This Row],[First_Contact_Timestamp]]-tbl[[#This Row],[Lead_Timestamp]])*(24*60))</f>
        <v>8.0000000051222742</v>
      </c>
      <c r="H3165" s="1" t="str" cm="1">
        <f t="array" ref="H316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66" spans="1:8" x14ac:dyDescent="0.35">
      <c r="A3166" s="2">
        <v>46384.671527777777</v>
      </c>
      <c r="B3166" s="9">
        <v>46384</v>
      </c>
      <c r="C3166" s="1" t="s">
        <v>13</v>
      </c>
      <c r="D3166" s="1" t="s">
        <v>8</v>
      </c>
      <c r="E3166" s="2">
        <v>46384.677222222213</v>
      </c>
      <c r="F3166" s="3">
        <f>IF(tbl[[#This Row],[First_Contact_Timestamp]]="",0,1)</f>
        <v>1</v>
      </c>
      <c r="G3166" s="5">
        <f>IF(tbl[[#This Row],[Contacted?]]=0,"",(tbl[[#This Row],[First_Contact_Timestamp]]-tbl[[#This Row],[Lead_Timestamp]])*(24*60))</f>
        <v>8.1999999890103936</v>
      </c>
      <c r="H3166" s="1" t="str" cm="1">
        <f t="array" ref="H316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67" spans="1:8" x14ac:dyDescent="0.35">
      <c r="A3167" s="2">
        <v>46384.74722222222</v>
      </c>
      <c r="B3167" s="9">
        <v>46384</v>
      </c>
      <c r="C3167" s="1" t="s">
        <v>11</v>
      </c>
      <c r="D3167" s="1" t="s">
        <v>5</v>
      </c>
      <c r="E3167" s="2">
        <v>46384.768194444441</v>
      </c>
      <c r="F3167" s="3">
        <f>IF(tbl[[#This Row],[First_Contact_Timestamp]]="",0,1)</f>
        <v>1</v>
      </c>
      <c r="G3167" s="5">
        <f>IF(tbl[[#This Row],[Contacted?]]=0,"",(tbl[[#This Row],[First_Contact_Timestamp]]-tbl[[#This Row],[Lead_Timestamp]])*(24*60))</f>
        <v>30.199999997857958</v>
      </c>
      <c r="H3167" s="1" t="str" cm="1">
        <f t="array" ref="H316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68" spans="1:8" x14ac:dyDescent="0.35">
      <c r="A3168" s="2">
        <v>46384.782638888893</v>
      </c>
      <c r="B3168" s="9">
        <v>46384</v>
      </c>
      <c r="C3168" s="1" t="s">
        <v>11</v>
      </c>
      <c r="D3168" s="1" t="s">
        <v>7</v>
      </c>
      <c r="F3168" s="3">
        <f>IF(tbl[[#This Row],[First_Contact_Timestamp]]="",0,1)</f>
        <v>0</v>
      </c>
      <c r="G3168" s="5" t="str">
        <f>IF(tbl[[#This Row],[Contacted?]]=0,"",(tbl[[#This Row],[First_Contact_Timestamp]]-tbl[[#This Row],[Lead_Timestamp]])*(24*60))</f>
        <v/>
      </c>
      <c r="H3168" s="1" t="str" cm="1">
        <f t="array" ref="H316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69" spans="1:8" x14ac:dyDescent="0.35">
      <c r="A3169" s="2">
        <v>46384.79583333333</v>
      </c>
      <c r="B3169" s="9">
        <v>46384</v>
      </c>
      <c r="C3169" s="1" t="s">
        <v>11</v>
      </c>
      <c r="D3169" s="1" t="s">
        <v>8</v>
      </c>
      <c r="E3169" s="2">
        <v>46384.81590277778</v>
      </c>
      <c r="F3169" s="3">
        <f>IF(tbl[[#This Row],[First_Contact_Timestamp]]="",0,1)</f>
        <v>1</v>
      </c>
      <c r="G3169" s="5">
        <f>IF(tbl[[#This Row],[Contacted?]]=0,"",(tbl[[#This Row],[First_Contact_Timestamp]]-tbl[[#This Row],[Lead_Timestamp]])*(24*60))</f>
        <v>28.900000008288771</v>
      </c>
      <c r="H3169" s="1" t="str" cm="1">
        <f t="array" ref="H316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70" spans="1:8" x14ac:dyDescent="0.35">
      <c r="A3170" s="2">
        <v>46384.934027777781</v>
      </c>
      <c r="B3170" s="9">
        <v>46384</v>
      </c>
      <c r="C3170" s="1" t="s">
        <v>14</v>
      </c>
      <c r="D3170" s="1" t="s">
        <v>7</v>
      </c>
      <c r="E3170" s="2">
        <v>46384.936527777783</v>
      </c>
      <c r="F3170" s="3">
        <f>IF(tbl[[#This Row],[First_Contact_Timestamp]]="",0,1)</f>
        <v>1</v>
      </c>
      <c r="G3170" s="5">
        <f>IF(tbl[[#This Row],[Contacted?]]=0,"",(tbl[[#This Row],[First_Contact_Timestamp]]-tbl[[#This Row],[Lead_Timestamp]])*(24*60))</f>
        <v>3.6000000033527613</v>
      </c>
      <c r="H3170" s="1" t="str" cm="1">
        <f t="array" ref="H317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71" spans="1:8" x14ac:dyDescent="0.35">
      <c r="A3171" s="2">
        <v>46384.979166666657</v>
      </c>
      <c r="B3171" s="9">
        <v>46384</v>
      </c>
      <c r="C3171" s="1" t="s">
        <v>13</v>
      </c>
      <c r="D3171" s="1" t="s">
        <v>9</v>
      </c>
      <c r="E3171" s="2">
        <v>46384.991597222222</v>
      </c>
      <c r="F3171" s="3">
        <f>IF(tbl[[#This Row],[First_Contact_Timestamp]]="",0,1)</f>
        <v>1</v>
      </c>
      <c r="G3171" s="5">
        <f>IF(tbl[[#This Row],[Contacted?]]=0,"",(tbl[[#This Row],[First_Contact_Timestamp]]-tbl[[#This Row],[Lead_Timestamp]])*(24*60))</f>
        <v>17.900000014342368</v>
      </c>
      <c r="H3171" s="1" t="str" cm="1">
        <f t="array" ref="H317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72" spans="1:8" x14ac:dyDescent="0.35">
      <c r="A3172" s="2">
        <v>46385.128472222219</v>
      </c>
      <c r="B3172" s="9">
        <v>46385</v>
      </c>
      <c r="C3172" s="1" t="s">
        <v>12</v>
      </c>
      <c r="D3172" s="1" t="s">
        <v>8</v>
      </c>
      <c r="E3172" s="2">
        <v>46385.133819444447</v>
      </c>
      <c r="F3172" s="3">
        <f>IF(tbl[[#This Row],[First_Contact_Timestamp]]="",0,1)</f>
        <v>1</v>
      </c>
      <c r="G3172" s="5">
        <f>IF(tbl[[#This Row],[Contacted?]]=0,"",(tbl[[#This Row],[First_Contact_Timestamp]]-tbl[[#This Row],[Lead_Timestamp]])*(24*60))</f>
        <v>7.700000008335337</v>
      </c>
      <c r="H3172" s="1" t="str" cm="1">
        <f t="array" ref="H317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73" spans="1:8" x14ac:dyDescent="0.35">
      <c r="A3173" s="2">
        <v>46385.149305555547</v>
      </c>
      <c r="B3173" s="9">
        <v>46385</v>
      </c>
      <c r="C3173" s="1" t="s">
        <v>12</v>
      </c>
      <c r="D3173" s="1" t="s">
        <v>7</v>
      </c>
      <c r="E3173" s="2">
        <v>46385.166319444441</v>
      </c>
      <c r="F3173" s="3">
        <f>IF(tbl[[#This Row],[First_Contact_Timestamp]]="",0,1)</f>
        <v>1</v>
      </c>
      <c r="G3173" s="5">
        <f>IF(tbl[[#This Row],[Contacted?]]=0,"",(tbl[[#This Row],[First_Contact_Timestamp]]-tbl[[#This Row],[Lead_Timestamp]])*(24*60))</f>
        <v>24.500000006519258</v>
      </c>
      <c r="H3173" s="1" t="str" cm="1">
        <f t="array" ref="H317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74" spans="1:8" x14ac:dyDescent="0.35">
      <c r="A3174" s="2">
        <v>46385.230555555558</v>
      </c>
      <c r="B3174" s="9">
        <v>46385</v>
      </c>
      <c r="C3174" s="1" t="s">
        <v>13</v>
      </c>
      <c r="D3174" s="1" t="s">
        <v>7</v>
      </c>
      <c r="E3174" s="2">
        <v>46385.275625000002</v>
      </c>
      <c r="F3174" s="3">
        <f>IF(tbl[[#This Row],[First_Contact_Timestamp]]="",0,1)</f>
        <v>1</v>
      </c>
      <c r="G3174" s="5">
        <f>IF(tbl[[#This Row],[Contacted?]]=0,"",(tbl[[#This Row],[First_Contact_Timestamp]]-tbl[[#This Row],[Lead_Timestamp]])*(24*60))</f>
        <v>64.899999999906868</v>
      </c>
      <c r="H3174" s="1" t="str" cm="1">
        <f t="array" ref="H317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75" spans="1:8" x14ac:dyDescent="0.35">
      <c r="A3175" s="2">
        <v>46385.445833333331</v>
      </c>
      <c r="B3175" s="9">
        <v>46385</v>
      </c>
      <c r="C3175" s="1" t="s">
        <v>11</v>
      </c>
      <c r="D3175" s="1" t="s">
        <v>8</v>
      </c>
      <c r="E3175" s="2">
        <v>46385.450694444437</v>
      </c>
      <c r="F3175" s="3">
        <f>IF(tbl[[#This Row],[First_Contact_Timestamp]]="",0,1)</f>
        <v>1</v>
      </c>
      <c r="G3175" s="5">
        <f>IF(tbl[[#This Row],[Contacted?]]=0,"",(tbl[[#This Row],[First_Contact_Timestamp]]-tbl[[#This Row],[Lead_Timestamp]])*(24*60))</f>
        <v>6.9999999913852662</v>
      </c>
      <c r="H3175" s="1" t="str" cm="1">
        <f t="array" ref="H317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76" spans="1:8" x14ac:dyDescent="0.35">
      <c r="A3176" s="2">
        <v>46385.493750000001</v>
      </c>
      <c r="B3176" s="9">
        <v>46385</v>
      </c>
      <c r="C3176" s="1" t="s">
        <v>13</v>
      </c>
      <c r="D3176" s="1" t="s">
        <v>7</v>
      </c>
      <c r="E3176" s="2">
        <v>46385.510694444441</v>
      </c>
      <c r="F3176" s="3">
        <f>IF(tbl[[#This Row],[First_Contact_Timestamp]]="",0,1)</f>
        <v>1</v>
      </c>
      <c r="G3176" s="5">
        <f>IF(tbl[[#This Row],[Contacted?]]=0,"",(tbl[[#This Row],[First_Contact_Timestamp]]-tbl[[#This Row],[Lead_Timestamp]])*(24*60))</f>
        <v>24.39999999362044</v>
      </c>
      <c r="H3176" s="1" t="str" cm="1">
        <f t="array" ref="H317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77" spans="1:8" x14ac:dyDescent="0.35">
      <c r="A3177" s="2">
        <v>46385.512499999997</v>
      </c>
      <c r="B3177" s="9">
        <v>46385</v>
      </c>
      <c r="C3177" s="1" t="s">
        <v>12</v>
      </c>
      <c r="D3177" s="1" t="s">
        <v>8</v>
      </c>
      <c r="E3177" s="2">
        <v>46385.572083333333</v>
      </c>
      <c r="F3177" s="3">
        <f>IF(tbl[[#This Row],[First_Contact_Timestamp]]="",0,1)</f>
        <v>1</v>
      </c>
      <c r="G3177" s="5">
        <f>IF(tbl[[#This Row],[Contacted?]]=0,"",(tbl[[#This Row],[First_Contact_Timestamp]]-tbl[[#This Row],[Lead_Timestamp]])*(24*60))</f>
        <v>85.800000003073364</v>
      </c>
      <c r="H3177" s="1" t="str" cm="1">
        <f t="array" ref="H317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178" spans="1:8" x14ac:dyDescent="0.35">
      <c r="A3178" s="2">
        <v>46385.7</v>
      </c>
      <c r="B3178" s="9">
        <v>46385</v>
      </c>
      <c r="C3178" s="1" t="s">
        <v>11</v>
      </c>
      <c r="D3178" s="1" t="s">
        <v>6</v>
      </c>
      <c r="E3178" s="2">
        <v>46385.702291666668</v>
      </c>
      <c r="F3178" s="3">
        <f>IF(tbl[[#This Row],[First_Contact_Timestamp]]="",0,1)</f>
        <v>1</v>
      </c>
      <c r="G3178" s="5">
        <f>IF(tbl[[#This Row],[Contacted?]]=0,"",(tbl[[#This Row],[First_Contact_Timestamp]]-tbl[[#This Row],[Lead_Timestamp]])*(24*60))</f>
        <v>3.3000000065658242</v>
      </c>
      <c r="H3178" s="1" t="str" cm="1">
        <f t="array" ref="H317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79" spans="1:8" x14ac:dyDescent="0.35">
      <c r="A3179" s="2">
        <v>46385.716666666667</v>
      </c>
      <c r="B3179" s="9">
        <v>46385</v>
      </c>
      <c r="C3179" s="1" t="s">
        <v>13</v>
      </c>
      <c r="D3179" s="1" t="s">
        <v>5</v>
      </c>
      <c r="E3179" s="2">
        <v>46385.718888888892</v>
      </c>
      <c r="F3179" s="3">
        <f>IF(tbl[[#This Row],[First_Contact_Timestamp]]="",0,1)</f>
        <v>1</v>
      </c>
      <c r="G3179" s="5">
        <f>IF(tbl[[#This Row],[Contacted?]]=0,"",(tbl[[#This Row],[First_Contact_Timestamp]]-tbl[[#This Row],[Lead_Timestamp]])*(24*60))</f>
        <v>3.2000000041443855</v>
      </c>
      <c r="H3179" s="1" t="str" cm="1">
        <f t="array" ref="H317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80" spans="1:8" x14ac:dyDescent="0.35">
      <c r="A3180" s="2">
        <v>46385.724999999999</v>
      </c>
      <c r="B3180" s="9">
        <v>46385</v>
      </c>
      <c r="C3180" s="1" t="s">
        <v>11</v>
      </c>
      <c r="D3180" s="1" t="s">
        <v>5</v>
      </c>
      <c r="F3180" s="3">
        <f>IF(tbl[[#This Row],[First_Contact_Timestamp]]="",0,1)</f>
        <v>0</v>
      </c>
      <c r="G3180" s="5" t="str">
        <f>IF(tbl[[#This Row],[Contacted?]]=0,"",(tbl[[#This Row],[First_Contact_Timestamp]]-tbl[[#This Row],[Lead_Timestamp]])*(24*60))</f>
        <v/>
      </c>
      <c r="H3180" s="1" t="str" cm="1">
        <f t="array" ref="H318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81" spans="1:8" x14ac:dyDescent="0.35">
      <c r="A3181" s="2">
        <v>46385.745138888888</v>
      </c>
      <c r="B3181" s="9">
        <v>46385</v>
      </c>
      <c r="C3181" s="1" t="s">
        <v>10</v>
      </c>
      <c r="D3181" s="1" t="s">
        <v>5</v>
      </c>
      <c r="E3181" s="2">
        <v>46385.749722222223</v>
      </c>
      <c r="F3181" s="3">
        <f>IF(tbl[[#This Row],[First_Contact_Timestamp]]="",0,1)</f>
        <v>1</v>
      </c>
      <c r="G3181" s="5">
        <f>IF(tbl[[#This Row],[Contacted?]]=0,"",(tbl[[#This Row],[First_Contact_Timestamp]]-tbl[[#This Row],[Lead_Timestamp]])*(24*60))</f>
        <v>6.6000000026542693</v>
      </c>
      <c r="H3181" s="1" t="str" cm="1">
        <f t="array" ref="H318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82" spans="1:8" x14ac:dyDescent="0.35">
      <c r="A3182" s="2">
        <v>46386.015972222223</v>
      </c>
      <c r="B3182" s="9">
        <v>46386</v>
      </c>
      <c r="C3182" s="1" t="s">
        <v>14</v>
      </c>
      <c r="D3182" s="1" t="s">
        <v>9</v>
      </c>
      <c r="F3182" s="3">
        <f>IF(tbl[[#This Row],[First_Contact_Timestamp]]="",0,1)</f>
        <v>0</v>
      </c>
      <c r="G3182" s="5" t="str">
        <f>IF(tbl[[#This Row],[Contacted?]]=0,"",(tbl[[#This Row],[First_Contact_Timestamp]]-tbl[[#This Row],[Lead_Timestamp]])*(24*60))</f>
        <v/>
      </c>
      <c r="H3182" s="1" t="str" cm="1">
        <f t="array" ref="H318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83" spans="1:8" x14ac:dyDescent="0.35">
      <c r="A3183" s="2">
        <v>46386.054861111108</v>
      </c>
      <c r="B3183" s="9">
        <v>46386</v>
      </c>
      <c r="C3183" s="1" t="s">
        <v>10</v>
      </c>
      <c r="D3183" s="1" t="s">
        <v>7</v>
      </c>
      <c r="E3183" s="2">
        <v>46386.062291666669</v>
      </c>
      <c r="F3183" s="3">
        <f>IF(tbl[[#This Row],[First_Contact_Timestamp]]="",0,1)</f>
        <v>1</v>
      </c>
      <c r="G3183" s="5">
        <f>IF(tbl[[#This Row],[Contacted?]]=0,"",(tbl[[#This Row],[First_Contact_Timestamp]]-tbl[[#This Row],[Lead_Timestamp]])*(24*60))</f>
        <v>10.700000007636845</v>
      </c>
      <c r="H3183" s="1" t="str" cm="1">
        <f t="array" ref="H318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84" spans="1:8" x14ac:dyDescent="0.35">
      <c r="A3184" s="2">
        <v>46386.165972222218</v>
      </c>
      <c r="B3184" s="9">
        <v>46386</v>
      </c>
      <c r="C3184" s="1" t="s">
        <v>11</v>
      </c>
      <c r="D3184" s="1" t="s">
        <v>7</v>
      </c>
      <c r="E3184" s="2">
        <v>46386.186041666668</v>
      </c>
      <c r="F3184" s="3">
        <f>IF(tbl[[#This Row],[First_Contact_Timestamp]]="",0,1)</f>
        <v>1</v>
      </c>
      <c r="G3184" s="5">
        <f>IF(tbl[[#This Row],[Contacted?]]=0,"",(tbl[[#This Row],[First_Contact_Timestamp]]-tbl[[#This Row],[Lead_Timestamp]])*(24*60))</f>
        <v>28.900000008288771</v>
      </c>
      <c r="H3184" s="1" t="str" cm="1">
        <f t="array" ref="H318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85" spans="1:8" x14ac:dyDescent="0.35">
      <c r="A3185" s="2">
        <v>46386.379861111112</v>
      </c>
      <c r="B3185" s="9">
        <v>46386</v>
      </c>
      <c r="C3185" s="1" t="s">
        <v>14</v>
      </c>
      <c r="D3185" s="1" t="s">
        <v>9</v>
      </c>
      <c r="E3185" s="2">
        <v>46386.382013888891</v>
      </c>
      <c r="F3185" s="3">
        <f>IF(tbl[[#This Row],[First_Contact_Timestamp]]="",0,1)</f>
        <v>1</v>
      </c>
      <c r="G3185" s="5">
        <f>IF(tbl[[#This Row],[Contacted?]]=0,"",(tbl[[#This Row],[First_Contact_Timestamp]]-tbl[[#This Row],[Lead_Timestamp]])*(24*60))</f>
        <v>3.1000000017229468</v>
      </c>
      <c r="H3185" s="1" t="str" cm="1">
        <f t="array" ref="H318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86" spans="1:8" x14ac:dyDescent="0.35">
      <c r="A3186" s="2">
        <v>46386.417361111111</v>
      </c>
      <c r="B3186" s="9">
        <v>46386</v>
      </c>
      <c r="C3186" s="1" t="s">
        <v>14</v>
      </c>
      <c r="D3186" s="1" t="s">
        <v>6</v>
      </c>
      <c r="E3186" s="2">
        <v>46386.419930555552</v>
      </c>
      <c r="F3186" s="3">
        <f>IF(tbl[[#This Row],[First_Contact_Timestamp]]="",0,1)</f>
        <v>1</v>
      </c>
      <c r="G3186" s="5">
        <f>IF(tbl[[#This Row],[Contacted?]]=0,"",(tbl[[#This Row],[First_Contact_Timestamp]]-tbl[[#This Row],[Lead_Timestamp]])*(24*60))</f>
        <v>3.699999995296821</v>
      </c>
      <c r="H3186" s="1" t="str" cm="1">
        <f t="array" ref="H318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87" spans="1:8" x14ac:dyDescent="0.35">
      <c r="A3187" s="2">
        <v>46386.515972222223</v>
      </c>
      <c r="B3187" s="9">
        <v>46386</v>
      </c>
      <c r="C3187" s="1" t="s">
        <v>12</v>
      </c>
      <c r="D3187" s="1" t="s">
        <v>5</v>
      </c>
      <c r="E3187" s="2">
        <v>46386.526736111111</v>
      </c>
      <c r="F3187" s="3">
        <f>IF(tbl[[#This Row],[First_Contact_Timestamp]]="",0,1)</f>
        <v>1</v>
      </c>
      <c r="G3187" s="5">
        <f>IF(tbl[[#This Row],[Contacted?]]=0,"",(tbl[[#This Row],[First_Contact_Timestamp]]-tbl[[#This Row],[Lead_Timestamp]])*(24*60))</f>
        <v>15.499999998137355</v>
      </c>
      <c r="H3187" s="1" t="str" cm="1">
        <f t="array" ref="H318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88" spans="1:8" x14ac:dyDescent="0.35">
      <c r="A3188" s="2">
        <v>46386.665277777778</v>
      </c>
      <c r="B3188" s="9">
        <v>46386</v>
      </c>
      <c r="C3188" s="1" t="s">
        <v>12</v>
      </c>
      <c r="D3188" s="1" t="s">
        <v>6</v>
      </c>
      <c r="E3188" s="2">
        <v>46386.669305555559</v>
      </c>
      <c r="F3188" s="3">
        <f>IF(tbl[[#This Row],[First_Contact_Timestamp]]="",0,1)</f>
        <v>1</v>
      </c>
      <c r="G3188" s="5">
        <f>IF(tbl[[#This Row],[Contacted?]]=0,"",(tbl[[#This Row],[First_Contact_Timestamp]]-tbl[[#This Row],[Lead_Timestamp]])*(24*60))</f>
        <v>5.8000000042375177</v>
      </c>
      <c r="H3188" s="1" t="str" cm="1">
        <f t="array" ref="H318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89" spans="1:8" x14ac:dyDescent="0.35">
      <c r="A3189" s="2">
        <v>46386.709027777782</v>
      </c>
      <c r="B3189" s="9">
        <v>46386</v>
      </c>
      <c r="C3189" s="1" t="s">
        <v>11</v>
      </c>
      <c r="D3189" s="1" t="s">
        <v>5</v>
      </c>
      <c r="E3189" s="2">
        <v>46386.712430555563</v>
      </c>
      <c r="F3189" s="3">
        <f>IF(tbl[[#This Row],[First_Contact_Timestamp]]="",0,1)</f>
        <v>1</v>
      </c>
      <c r="G3189" s="5">
        <f>IF(tbl[[#This Row],[Contacted?]]=0,"",(tbl[[#This Row],[First_Contact_Timestamp]]-tbl[[#This Row],[Lead_Timestamp]])*(24*60))</f>
        <v>4.9000000033993274</v>
      </c>
      <c r="H3189" s="1" t="str" cm="1">
        <f t="array" ref="H318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0–5 min</v>
      </c>
    </row>
    <row r="3190" spans="1:8" x14ac:dyDescent="0.35">
      <c r="A3190" s="2">
        <v>46386.717361111107</v>
      </c>
      <c r="B3190" s="9">
        <v>46386</v>
      </c>
      <c r="C3190" s="1" t="s">
        <v>14</v>
      </c>
      <c r="D3190" s="1" t="s">
        <v>8</v>
      </c>
      <c r="E3190" s="2">
        <v>46386.726666666669</v>
      </c>
      <c r="F3190" s="3">
        <f>IF(tbl[[#This Row],[First_Contact_Timestamp]]="",0,1)</f>
        <v>1</v>
      </c>
      <c r="G3190" s="5">
        <f>IF(tbl[[#This Row],[Contacted?]]=0,"",(tbl[[#This Row],[First_Contact_Timestamp]]-tbl[[#This Row],[Lead_Timestamp]])*(24*60))</f>
        <v>13.400000010151416</v>
      </c>
      <c r="H3190" s="1" t="str" cm="1">
        <f t="array" ref="H319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11–15 min</v>
      </c>
    </row>
    <row r="3191" spans="1:8" x14ac:dyDescent="0.35">
      <c r="A3191" s="2">
        <v>46386.79583333333</v>
      </c>
      <c r="B3191" s="9">
        <v>46386</v>
      </c>
      <c r="C3191" s="1" t="s">
        <v>13</v>
      </c>
      <c r="D3191" s="1" t="s">
        <v>8</v>
      </c>
      <c r="E3191" s="2">
        <v>46386.812847222223</v>
      </c>
      <c r="F3191" s="3">
        <f>IF(tbl[[#This Row],[First_Contact_Timestamp]]="",0,1)</f>
        <v>1</v>
      </c>
      <c r="G3191" s="5">
        <f>IF(tbl[[#This Row],[Contacted?]]=0,"",(tbl[[#This Row],[First_Contact_Timestamp]]-tbl[[#This Row],[Lead_Timestamp]])*(24*60))</f>
        <v>24.500000006519258</v>
      </c>
      <c r="H3191" s="1" t="str" cm="1">
        <f t="array" ref="H319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92" spans="1:8" x14ac:dyDescent="0.35">
      <c r="A3192" s="2">
        <v>46386.897916666669</v>
      </c>
      <c r="B3192" s="9">
        <v>46386</v>
      </c>
      <c r="C3192" s="1" t="s">
        <v>10</v>
      </c>
      <c r="D3192" s="1" t="s">
        <v>8</v>
      </c>
      <c r="F3192" s="3">
        <f>IF(tbl[[#This Row],[First_Contact_Timestamp]]="",0,1)</f>
        <v>0</v>
      </c>
      <c r="G3192" s="5" t="str">
        <f>IF(tbl[[#This Row],[Contacted?]]=0,"",(tbl[[#This Row],[First_Contact_Timestamp]]-tbl[[#This Row],[Lead_Timestamp]])*(24*60))</f>
        <v/>
      </c>
      <c r="H3192" s="1" t="str" cm="1">
        <f t="array" ref="H3192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193" spans="1:8" x14ac:dyDescent="0.35">
      <c r="A3193" s="2">
        <v>46386.900694444441</v>
      </c>
      <c r="B3193" s="9">
        <v>46386</v>
      </c>
      <c r="C3193" s="1" t="s">
        <v>11</v>
      </c>
      <c r="D3193" s="1" t="s">
        <v>7</v>
      </c>
      <c r="E3193" s="2">
        <v>46386.904652777783</v>
      </c>
      <c r="F3193" s="3">
        <f>IF(tbl[[#This Row],[First_Contact_Timestamp]]="",0,1)</f>
        <v>1</v>
      </c>
      <c r="G3193" s="5">
        <f>IF(tbl[[#This Row],[Contacted?]]=0,"",(tbl[[#This Row],[First_Contact_Timestamp]]-tbl[[#This Row],[Lead_Timestamp]])*(24*60))</f>
        <v>5.700000012293458</v>
      </c>
      <c r="H3193" s="1" t="str" cm="1">
        <f t="array" ref="H3193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94" spans="1:8" x14ac:dyDescent="0.35">
      <c r="A3194" s="2">
        <v>46387.156944444447</v>
      </c>
      <c r="B3194" s="9">
        <v>46387</v>
      </c>
      <c r="C3194" s="1" t="s">
        <v>12</v>
      </c>
      <c r="D3194" s="1" t="s">
        <v>9</v>
      </c>
      <c r="E3194" s="2">
        <v>46387.170277777783</v>
      </c>
      <c r="F3194" s="3">
        <f>IF(tbl[[#This Row],[First_Contact_Timestamp]]="",0,1)</f>
        <v>1</v>
      </c>
      <c r="G3194" s="5">
        <f>IF(tbl[[#This Row],[Contacted?]]=0,"",(tbl[[#This Row],[First_Contact_Timestamp]]-tbl[[#This Row],[Lead_Timestamp]])*(24*60))</f>
        <v>19.200000003911555</v>
      </c>
      <c r="H3194" s="1" t="str" cm="1">
        <f t="array" ref="H3194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95" spans="1:8" x14ac:dyDescent="0.35">
      <c r="A3195" s="2">
        <v>46387.195833333331</v>
      </c>
      <c r="B3195" s="9">
        <v>46387</v>
      </c>
      <c r="C3195" s="1" t="s">
        <v>11</v>
      </c>
      <c r="D3195" s="1" t="s">
        <v>5</v>
      </c>
      <c r="E3195" s="2">
        <v>46387.202499999999</v>
      </c>
      <c r="F3195" s="3">
        <f>IF(tbl[[#This Row],[First_Contact_Timestamp]]="",0,1)</f>
        <v>1</v>
      </c>
      <c r="G3195" s="5">
        <f>IF(tbl[[#This Row],[Contacted?]]=0,"",(tbl[[#This Row],[First_Contact_Timestamp]]-tbl[[#This Row],[Lead_Timestamp]])*(24*60))</f>
        <v>9.6000000019557774</v>
      </c>
      <c r="H3195" s="1" t="str" cm="1">
        <f t="array" ref="H3195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96" spans="1:8" x14ac:dyDescent="0.35">
      <c r="A3196" s="2">
        <v>46387.285416666673</v>
      </c>
      <c r="B3196" s="9">
        <v>46387</v>
      </c>
      <c r="C3196" s="1" t="s">
        <v>14</v>
      </c>
      <c r="D3196" s="1" t="s">
        <v>6</v>
      </c>
      <c r="E3196" s="2">
        <v>46387.289444444446</v>
      </c>
      <c r="F3196" s="3">
        <f>IF(tbl[[#This Row],[First_Contact_Timestamp]]="",0,1)</f>
        <v>1</v>
      </c>
      <c r="G3196" s="5">
        <f>IF(tbl[[#This Row],[Contacted?]]=0,"",(tbl[[#This Row],[First_Contact_Timestamp]]-tbl[[#This Row],[Lead_Timestamp]])*(24*60))</f>
        <v>5.7999999937601388</v>
      </c>
      <c r="H3196" s="1" t="str" cm="1">
        <f t="array" ref="H3196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6–10 min</v>
      </c>
    </row>
    <row r="3197" spans="1:8" x14ac:dyDescent="0.35">
      <c r="A3197" s="2">
        <v>46387.490972222222</v>
      </c>
      <c r="B3197" s="9">
        <v>46387</v>
      </c>
      <c r="C3197" s="1" t="s">
        <v>10</v>
      </c>
      <c r="D3197" s="1" t="s">
        <v>9</v>
      </c>
      <c r="E3197" s="2">
        <v>46387.516250000001</v>
      </c>
      <c r="F3197" s="3">
        <f>IF(tbl[[#This Row],[First_Contact_Timestamp]]="",0,1)</f>
        <v>1</v>
      </c>
      <c r="G3197" s="5">
        <f>IF(tbl[[#This Row],[Contacted?]]=0,"",(tbl[[#This Row],[First_Contact_Timestamp]]-tbl[[#This Row],[Lead_Timestamp]])*(24*60))</f>
        <v>36.400000001303852</v>
      </c>
      <c r="H3197" s="1" t="str" cm="1">
        <f t="array" ref="H3197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31–60 min</v>
      </c>
    </row>
    <row r="3198" spans="1:8" x14ac:dyDescent="0.35">
      <c r="A3198" s="2">
        <v>46387.613888888889</v>
      </c>
      <c r="B3198" s="9">
        <v>46387</v>
      </c>
      <c r="C3198" s="1" t="s">
        <v>14</v>
      </c>
      <c r="D3198" s="1" t="s">
        <v>9</v>
      </c>
      <c r="E3198" s="2">
        <v>46387.624722222223</v>
      </c>
      <c r="F3198" s="3">
        <f>IF(tbl[[#This Row],[First_Contact_Timestamp]]="",0,1)</f>
        <v>1</v>
      </c>
      <c r="G3198" s="5">
        <f>IF(tbl[[#This Row],[Contacted?]]=0,"",(tbl[[#This Row],[First_Contact_Timestamp]]-tbl[[#This Row],[Lead_Timestamp]])*(24*60))</f>
        <v>15.600000000558794</v>
      </c>
      <c r="H3198" s="1" t="str" cm="1">
        <f t="array" ref="H3198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16–30 min</v>
      </c>
    </row>
    <row r="3199" spans="1:8" x14ac:dyDescent="0.35">
      <c r="A3199" s="2">
        <v>46387.624305555553</v>
      </c>
      <c r="B3199" s="9">
        <v>46387</v>
      </c>
      <c r="C3199" s="1" t="s">
        <v>11</v>
      </c>
      <c r="D3199" s="1" t="s">
        <v>8</v>
      </c>
      <c r="F3199" s="3">
        <f>IF(tbl[[#This Row],[First_Contact_Timestamp]]="",0,1)</f>
        <v>0</v>
      </c>
      <c r="G3199" s="5" t="str">
        <f>IF(tbl[[#This Row],[Contacted?]]=0,"",(tbl[[#This Row],[First_Contact_Timestamp]]-tbl[[#This Row],[Lead_Timestamp]])*(24*60))</f>
        <v/>
      </c>
      <c r="H3199" s="1" t="str" cm="1">
        <f t="array" ref="H3199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  <row r="3200" spans="1:8" x14ac:dyDescent="0.35">
      <c r="A3200" s="2">
        <v>46387.697222222218</v>
      </c>
      <c r="B3200" s="9">
        <v>46387</v>
      </c>
      <c r="C3200" s="1" t="s">
        <v>14</v>
      </c>
      <c r="D3200" s="1" t="s">
        <v>5</v>
      </c>
      <c r="E3200" s="2">
        <v>46387.763472222221</v>
      </c>
      <c r="F3200" s="3">
        <f>IF(tbl[[#This Row],[First_Contact_Timestamp]]="",0,1)</f>
        <v>1</v>
      </c>
      <c r="G3200" s="5">
        <f>IF(tbl[[#This Row],[Contacted?]]=0,"",(tbl[[#This Row],[First_Contact_Timestamp]]-tbl[[#This Row],[Lead_Timestamp]])*(24*60))</f>
        <v>95.400000005029142</v>
      </c>
      <c r="H3200" s="1" t="str" cm="1">
        <f t="array" ref="H3200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60+ min</v>
      </c>
    </row>
    <row r="3201" spans="1:8" x14ac:dyDescent="0.35">
      <c r="A3201" s="2">
        <v>46387.90347222222</v>
      </c>
      <c r="B3201" s="9">
        <v>46387</v>
      </c>
      <c r="C3201" s="1" t="s">
        <v>11</v>
      </c>
      <c r="D3201" s="1" t="s">
        <v>9</v>
      </c>
      <c r="F3201" s="3">
        <f>IF(tbl[[#This Row],[First_Contact_Timestamp]]="",0,1)</f>
        <v>0</v>
      </c>
      <c r="G3201" s="5" t="str">
        <f>IF(tbl[[#This Row],[Contacted?]]=0,"",(tbl[[#This Row],[First_Contact_Timestamp]]-tbl[[#This Row],[Lead_Timestamp]])*(24*60))</f>
        <v/>
      </c>
      <c r="H3201" s="1" t="str" cm="1">
        <f t="array" ref="H3201">_xlfn.IFS(tbl[[#This Row],[Minutes To Contact]]="","Not Contacted",
tbl[[#This Row],[Minutes To Contact]]&lt;=5,"0–5 min",
tbl[[#This Row],[Minutes To Contact]]&lt;=10,"6–10 min",
tbl[[#This Row],[Minutes To Contact]]&lt;=15,"11–15 min",
tbl[[#This Row],[Minutes To Contact]]&lt;=30,"16–30 min",
tbl[[#This Row],[Minutes To Contact]]&lt;=60,"31–60 min",
tbl[[#This Row],[Minutes To Contact]]&gt;60,"60+ min"
)</f>
        <v>Not Contacted</v>
      </c>
    </row>
  </sheetData>
  <sortState xmlns:xlrd2="http://schemas.microsoft.com/office/spreadsheetml/2017/richdata2" ref="A2:F3201">
    <sortCondition ref="A4:A3201"/>
  </sortState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41565-A3DB-4F6A-AD80-F1B16D58FBD5}">
  <dimension ref="B2:D2"/>
  <sheetViews>
    <sheetView zoomScale="145" zoomScaleNormal="145" workbookViewId="0">
      <selection activeCell="B3" sqref="B3"/>
    </sheetView>
  </sheetViews>
  <sheetFormatPr defaultRowHeight="14.5" x14ac:dyDescent="0.35"/>
  <cols>
    <col min="1" max="1" width="2.7265625" style="1" customWidth="1"/>
    <col min="2" max="3" width="8.7265625" style="1"/>
    <col min="4" max="4" width="8.7265625" style="10"/>
    <col min="5" max="16384" width="8.7265625" style="1"/>
  </cols>
  <sheetData>
    <row r="2" spans="2:2" x14ac:dyDescent="0.35">
      <c r="B2" s="1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72AA5-D80D-437D-B4C6-AE281273E438}">
  <dimension ref="B2:I31"/>
  <sheetViews>
    <sheetView tabSelected="1" zoomScale="145" zoomScaleNormal="145" workbookViewId="0">
      <selection activeCell="B27" sqref="B27:F30"/>
    </sheetView>
  </sheetViews>
  <sheetFormatPr defaultRowHeight="14.5" x14ac:dyDescent="0.35"/>
  <cols>
    <col min="1" max="1" width="3.453125" customWidth="1"/>
    <col min="2" max="2" width="19.54296875" style="1" bestFit="1" customWidth="1"/>
    <col min="3" max="3" width="22.1796875" style="5" customWidth="1"/>
    <col min="4" max="4" width="21.36328125" style="1" bestFit="1" customWidth="1"/>
    <col min="5" max="5" width="11.26953125" style="1" customWidth="1"/>
    <col min="6" max="6" width="12.6328125" customWidth="1"/>
    <col min="7" max="7" width="12.81640625" customWidth="1"/>
    <col min="8" max="8" width="10.26953125" customWidth="1"/>
    <col min="9" max="10" width="14.54296875" customWidth="1"/>
  </cols>
  <sheetData>
    <row r="2" spans="2:9" x14ac:dyDescent="0.35">
      <c r="B2" s="1" t="s">
        <v>21</v>
      </c>
      <c r="C2" s="5" t="s">
        <v>18</v>
      </c>
      <c r="D2" s="5" t="s">
        <v>15</v>
      </c>
    </row>
    <row r="3" spans="2:9" x14ac:dyDescent="0.35">
      <c r="B3" s="1" t="s">
        <v>5</v>
      </c>
      <c r="C3" s="5">
        <f>AVERAGEIFS(tbl[Minutes To Contact],tbl[Sales_Rep],B3)</f>
        <v>16.517314487023775</v>
      </c>
      <c r="D3" s="5" cm="1">
        <f t="array" ref="D3">MEDIAN(_xlfn._xlws.FILTER(tbl[Minutes To Contact],((tbl[Contacted?]=1)*(tbl[Sales_Rep]=B3))))</f>
        <v>8.8000000035390258</v>
      </c>
    </row>
    <row r="4" spans="2:9" x14ac:dyDescent="0.35">
      <c r="B4" s="1" t="s">
        <v>7</v>
      </c>
      <c r="C4" s="5">
        <f>AVERAGEIFS(tbl[Minutes To Contact],tbl[Sales_Rep],B4)</f>
        <v>18.705967450310236</v>
      </c>
      <c r="D4" s="5" cm="1">
        <f t="array" ref="D4">MEDIAN(_xlfn._xlws.FILTER(tbl[Minutes To Contact],((tbl[Contacted?]=1)*(tbl[Sales_Rep]=B4))))</f>
        <v>8.9000000059604645</v>
      </c>
    </row>
    <row r="5" spans="2:9" x14ac:dyDescent="0.35">
      <c r="B5" s="1" t="s">
        <v>8</v>
      </c>
      <c r="C5" s="5">
        <f>AVERAGEIFS(tbl[Minutes To Contact],tbl[Sales_Rep],B5)</f>
        <v>18.423050259826287</v>
      </c>
      <c r="D5" s="5" cm="1">
        <f t="array" ref="D5">MEDIAN(_xlfn._xlws.FILTER(tbl[Minutes To Contact],((tbl[Contacted?]=1)*(tbl[Sales_Rep]=B5))))</f>
        <v>9.0000000083819032</v>
      </c>
    </row>
    <row r="6" spans="2:9" x14ac:dyDescent="0.35">
      <c r="B6" s="1" t="s">
        <v>9</v>
      </c>
      <c r="C6" s="5">
        <f>AVERAGEIFS(tbl[Minutes To Contact],tbl[Sales_Rep],B6)</f>
        <v>17.959124087324167</v>
      </c>
      <c r="D6" s="5" cm="1">
        <f t="array" ref="D6">MEDIAN(_xlfn._xlws.FILTER(tbl[Minutes To Contact],((tbl[Contacted?]=1)*(tbl[Sales_Rep]=B6))))</f>
        <v>9.2499999987194315</v>
      </c>
    </row>
    <row r="7" spans="2:9" x14ac:dyDescent="0.35">
      <c r="B7" s="1" t="s">
        <v>6</v>
      </c>
      <c r="C7" s="5">
        <f>AVERAGEIFS(tbl[Minutes To Contact],tbl[Sales_Rep],B7)</f>
        <v>18.360899653651099</v>
      </c>
      <c r="D7" s="5" cm="1">
        <f t="array" ref="D7">MEDIAN(_xlfn._xlws.FILTER(tbl[Minutes To Contact],((tbl[Contacted?]=1)*(tbl[Sales_Rep]=B7))))</f>
        <v>9.2499999987194315</v>
      </c>
    </row>
    <row r="12" spans="2:9" ht="14.5" customHeight="1" x14ac:dyDescent="0.35">
      <c r="B12" s="1" t="s">
        <v>22</v>
      </c>
      <c r="C12" s="5" t="s">
        <v>18</v>
      </c>
      <c r="D12" s="5" t="s">
        <v>15</v>
      </c>
      <c r="F12" s="1"/>
      <c r="G12" s="1"/>
      <c r="H12" s="1"/>
      <c r="I12" s="1"/>
    </row>
    <row r="13" spans="2:9" x14ac:dyDescent="0.35">
      <c r="B13" s="1" t="s">
        <v>11</v>
      </c>
      <c r="C13" s="5">
        <f>AVERAGEIFS(tbl[Minutes To Contact],tbl[Lead_Source],B13)</f>
        <v>16.512259194603345</v>
      </c>
      <c r="D13" s="5" cm="1">
        <f t="array" ref="D13">MEDIAN(_xlfn._xlws.FILTER(tbl[Minutes To Contact],(tbl[Lead_Source]=B13)))</f>
        <v>9.4999999890569597</v>
      </c>
      <c r="E13" s="4"/>
      <c r="F13" s="4"/>
      <c r="G13" s="4"/>
      <c r="H13" s="4"/>
      <c r="I13" s="4"/>
    </row>
    <row r="14" spans="2:9" x14ac:dyDescent="0.35">
      <c r="B14" s="1" t="s">
        <v>13</v>
      </c>
      <c r="C14" s="5">
        <f>AVERAGEIFS(tbl[Minutes To Contact],tbl[Lead_Source],B14)</f>
        <v>17.713455657513144</v>
      </c>
      <c r="D14" s="5" cm="1">
        <f t="array" ref="D14">MEDIAN(_xlfn._xlws.FILTER(tbl[Minutes To Contact],(tbl[Lead_Source]=B14)))</f>
        <v>8.6500000051455572</v>
      </c>
      <c r="E14" s="4"/>
      <c r="F14" s="4"/>
      <c r="G14" s="4"/>
      <c r="H14" s="4"/>
      <c r="I14" s="4"/>
    </row>
    <row r="15" spans="2:9" x14ac:dyDescent="0.35">
      <c r="B15" s="1" t="s">
        <v>10</v>
      </c>
      <c r="C15" s="5">
        <f>AVERAGEIFS(tbl[Minutes To Contact],tbl[Lead_Source],B15)</f>
        <v>17.643503936476947</v>
      </c>
      <c r="D15" s="5" cm="1">
        <f t="array" ref="D15">MEDIAN(_xlfn._xlws.FILTER(tbl[Minutes To Contact],(tbl[Lead_Source]=B15)))</f>
        <v>8.8999999954830855</v>
      </c>
      <c r="E15" s="4"/>
      <c r="F15" s="4"/>
      <c r="G15" s="4"/>
      <c r="H15" s="4"/>
      <c r="I15" s="4"/>
    </row>
    <row r="16" spans="2:9" x14ac:dyDescent="0.35">
      <c r="B16" s="1" t="s">
        <v>14</v>
      </c>
      <c r="C16" s="5">
        <f>AVERAGEIFS(tbl[Minutes To Contact],tbl[Lead_Source],B16)</f>
        <v>18.938888888435692</v>
      </c>
      <c r="D16" s="5" cm="1">
        <f t="array" ref="D16">MEDIAN(_xlfn._xlws.FILTER(tbl[Minutes To Contact],(tbl[Lead_Source]=B16)))</f>
        <v>9.1999999975087121</v>
      </c>
      <c r="E16" s="4"/>
      <c r="F16" s="4"/>
      <c r="G16" s="4"/>
      <c r="H16" s="4"/>
      <c r="I16" s="4"/>
    </row>
    <row r="17" spans="2:9" x14ac:dyDescent="0.35">
      <c r="B17" s="1" t="s">
        <v>12</v>
      </c>
      <c r="C17" s="5">
        <f>AVERAGEIFS(tbl[Minutes To Contact],tbl[Lead_Source],B17)</f>
        <v>19.296565655894071</v>
      </c>
      <c r="D17" s="5" cm="1">
        <f t="array" ref="D17">MEDIAN(_xlfn._xlws.FILTER(tbl[Minutes To Contact],(tbl[Lead_Source]=B17)))</f>
        <v>9.6000000124331564</v>
      </c>
      <c r="E17" s="4"/>
      <c r="F17" s="4"/>
      <c r="G17" s="4"/>
      <c r="H17" s="4"/>
      <c r="I17" s="4"/>
    </row>
    <row r="21" spans="2:9" ht="14.5" customHeight="1" x14ac:dyDescent="0.35">
      <c r="B21" s="14" t="s">
        <v>20</v>
      </c>
      <c r="C21" s="14"/>
      <c r="D21" s="14"/>
    </row>
    <row r="22" spans="2:9" x14ac:dyDescent="0.35">
      <c r="B22" s="14"/>
      <c r="C22" s="14"/>
      <c r="D22" s="14"/>
    </row>
    <row r="23" spans="2:9" ht="14.5" customHeight="1" x14ac:dyDescent="0.35">
      <c r="B23" s="14"/>
      <c r="C23" s="14"/>
      <c r="D23" s="14"/>
      <c r="E23" s="11"/>
      <c r="F23" s="11"/>
      <c r="G23" s="11"/>
    </row>
    <row r="24" spans="2:9" x14ac:dyDescent="0.35">
      <c r="B24" s="14"/>
      <c r="C24" s="14"/>
      <c r="D24" s="14"/>
      <c r="E24" s="11"/>
      <c r="F24" s="11"/>
      <c r="G24" s="11"/>
    </row>
    <row r="25" spans="2:9" x14ac:dyDescent="0.35">
      <c r="B25" s="14"/>
      <c r="C25" s="14"/>
      <c r="D25" s="14"/>
      <c r="E25" s="11"/>
      <c r="F25" s="11"/>
      <c r="G25" s="11"/>
    </row>
    <row r="26" spans="2:9" x14ac:dyDescent="0.35">
      <c r="B26" s="11"/>
      <c r="C26" s="11"/>
      <c r="D26" s="11"/>
      <c r="E26" s="11"/>
      <c r="F26" s="11"/>
      <c r="G26" s="11"/>
    </row>
    <row r="27" spans="2:9" ht="14.5" customHeight="1" x14ac:dyDescent="0.35">
      <c r="B27" s="15" t="s">
        <v>23</v>
      </c>
      <c r="C27" s="15"/>
      <c r="D27" s="15"/>
      <c r="E27" s="15"/>
      <c r="F27" s="15"/>
    </row>
    <row r="28" spans="2:9" ht="14.5" customHeight="1" x14ac:dyDescent="0.35">
      <c r="B28" s="15"/>
      <c r="C28" s="15"/>
      <c r="D28" s="15"/>
      <c r="E28" s="15"/>
      <c r="F28" s="15"/>
    </row>
    <row r="29" spans="2:9" ht="14.5" customHeight="1" x14ac:dyDescent="0.35">
      <c r="B29" s="15"/>
      <c r="C29" s="15"/>
      <c r="D29" s="15"/>
      <c r="E29" s="15"/>
      <c r="F29" s="15"/>
    </row>
    <row r="30" spans="2:9" ht="14.5" customHeight="1" x14ac:dyDescent="0.35">
      <c r="B30" s="15"/>
      <c r="C30" s="15"/>
      <c r="D30" s="15"/>
      <c r="E30" s="15"/>
      <c r="F30" s="15"/>
    </row>
    <row r="31" spans="2:9" ht="14.5" customHeight="1" x14ac:dyDescent="0.35">
      <c r="B31"/>
      <c r="C31"/>
      <c r="D31"/>
      <c r="E31"/>
    </row>
  </sheetData>
  <sortState xmlns:xlrd2="http://schemas.microsoft.com/office/spreadsheetml/2017/richdata2" ref="B3:D7">
    <sortCondition ref="D5:D7"/>
  </sortState>
  <mergeCells count="2">
    <mergeCell ref="B21:D25"/>
    <mergeCell ref="B27:F30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Starting Point</vt:lpstr>
      <vt:lpstr>Completed 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Vaughn</dc:creator>
  <cp:lastModifiedBy>Ryan Vaughn</cp:lastModifiedBy>
  <dcterms:created xsi:type="dcterms:W3CDTF">2025-12-27T05:37:10Z</dcterms:created>
  <dcterms:modified xsi:type="dcterms:W3CDTF">2026-03-19T18:15:07Z</dcterms:modified>
</cp:coreProperties>
</file>