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rcvau\OneDrive\Folders\Desktop\FilesForContent\HVAC\Finance\New - HVAC - Finance\"/>
    </mc:Choice>
  </mc:AlternateContent>
  <xr:revisionPtr revIDLastSave="0" documentId="8_{886E1EB5-62B7-4B6B-8778-A0BFB951C943}" xr6:coauthVersionLast="47" xr6:coauthVersionMax="47" xr10:uidLastSave="{00000000-0000-0000-0000-000000000000}"/>
  <bookViews>
    <workbookView xWindow="-38510" yWindow="-2070" windowWidth="38620" windowHeight="21100" activeTab="2" xr2:uid="{8B432104-D980-491C-9987-F2D34C3EBB67}"/>
  </bookViews>
  <sheets>
    <sheet name="Data" sheetId="1" r:id="rId1"/>
    <sheet name="Starting Point" sheetId="2" r:id="rId2"/>
    <sheet name="Completed Solution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" i="1" l="1"/>
  <c r="AA2" i="1"/>
  <c r="H3" i="1" a="1"/>
  <c r="H3" i="1"/>
  <c r="H4" i="1" a="1"/>
  <c r="H4" i="1"/>
  <c r="H5" i="1" a="1"/>
  <c r="H5" i="1"/>
  <c r="H6" i="1" a="1"/>
  <c r="H6" i="1"/>
  <c r="H7" i="1" a="1"/>
  <c r="H7" i="1"/>
  <c r="H8" i="1" a="1"/>
  <c r="H8" i="1"/>
  <c r="H9" i="1" a="1"/>
  <c r="H9" i="1"/>
  <c r="H10" i="1" a="1"/>
  <c r="H10" i="1"/>
  <c r="H11" i="1" a="1"/>
  <c r="H11" i="1"/>
  <c r="H12" i="1" a="1"/>
  <c r="H12" i="1"/>
  <c r="H13" i="1" a="1"/>
  <c r="H13" i="1"/>
  <c r="H14" i="1" a="1"/>
  <c r="H14" i="1"/>
  <c r="H15" i="1" a="1"/>
  <c r="H15" i="1"/>
  <c r="H16" i="1" a="1"/>
  <c r="H16" i="1"/>
  <c r="H17" i="1" a="1"/>
  <c r="H17" i="1"/>
  <c r="H18" i="1" a="1"/>
  <c r="H18" i="1"/>
  <c r="H19" i="1" a="1"/>
  <c r="H19" i="1"/>
  <c r="H20" i="1" a="1"/>
  <c r="H20" i="1"/>
  <c r="H21" i="1" a="1"/>
  <c r="H21" i="1"/>
  <c r="H22" i="1" a="1"/>
  <c r="H22" i="1"/>
  <c r="H23" i="1" a="1"/>
  <c r="H23" i="1"/>
  <c r="H24" i="1" a="1"/>
  <c r="H24" i="1"/>
  <c r="H25" i="1" a="1"/>
  <c r="H25" i="1"/>
  <c r="H26" i="1" a="1"/>
  <c r="H26" i="1"/>
  <c r="H27" i="1" a="1"/>
  <c r="H27" i="1"/>
  <c r="H28" i="1" a="1"/>
  <c r="H28" i="1"/>
  <c r="H29" i="1" a="1"/>
  <c r="H29" i="1"/>
  <c r="H30" i="1" a="1"/>
  <c r="H30" i="1"/>
  <c r="H31" i="1" a="1"/>
  <c r="H31" i="1"/>
  <c r="H32" i="1" a="1"/>
  <c r="H32" i="1"/>
  <c r="H33" i="1" a="1"/>
  <c r="H33" i="1"/>
  <c r="H34" i="1" a="1"/>
  <c r="H34" i="1"/>
  <c r="H35" i="1" a="1"/>
  <c r="H35" i="1"/>
  <c r="H36" i="1" a="1"/>
  <c r="H36" i="1"/>
  <c r="H37" i="1" a="1"/>
  <c r="H37" i="1"/>
  <c r="H38" i="1" a="1"/>
  <c r="H38" i="1"/>
  <c r="H39" i="1" a="1"/>
  <c r="H39" i="1"/>
  <c r="H40" i="1" a="1"/>
  <c r="H40" i="1"/>
  <c r="H41" i="1" a="1"/>
  <c r="H41" i="1"/>
  <c r="H42" i="1" a="1"/>
  <c r="H42" i="1"/>
  <c r="H43" i="1" a="1"/>
  <c r="H43" i="1"/>
  <c r="H44" i="1" a="1"/>
  <c r="H44" i="1"/>
  <c r="H45" i="1" a="1"/>
  <c r="H45" i="1"/>
  <c r="H46" i="1" a="1"/>
  <c r="H46" i="1"/>
  <c r="H47" i="1" a="1"/>
  <c r="H47" i="1"/>
  <c r="H48" i="1" a="1"/>
  <c r="H48" i="1"/>
  <c r="H49" i="1" a="1"/>
  <c r="H49" i="1"/>
  <c r="H50" i="1" a="1"/>
  <c r="H50" i="1"/>
  <c r="H51" i="1" a="1"/>
  <c r="H51" i="1"/>
  <c r="H52" i="1" a="1"/>
  <c r="H52" i="1"/>
  <c r="H53" i="1" a="1"/>
  <c r="H53" i="1"/>
  <c r="H54" i="1" a="1"/>
  <c r="H54" i="1"/>
  <c r="H55" i="1" a="1"/>
  <c r="H55" i="1"/>
  <c r="H56" i="1" a="1"/>
  <c r="H56" i="1"/>
  <c r="H57" i="1" a="1"/>
  <c r="H57" i="1"/>
  <c r="H58" i="1" a="1"/>
  <c r="H58" i="1"/>
  <c r="H59" i="1" a="1"/>
  <c r="H59" i="1"/>
  <c r="H60" i="1" a="1"/>
  <c r="H60" i="1"/>
  <c r="H61" i="1" a="1"/>
  <c r="H61" i="1"/>
  <c r="H62" i="1" a="1"/>
  <c r="H62" i="1"/>
  <c r="H63" i="1" a="1"/>
  <c r="H63" i="1"/>
  <c r="H64" i="1" a="1"/>
  <c r="H64" i="1"/>
  <c r="H65" i="1" a="1"/>
  <c r="H65" i="1"/>
  <c r="H66" i="1" a="1"/>
  <c r="H66" i="1"/>
  <c r="H67" i="1" a="1"/>
  <c r="H67" i="1"/>
  <c r="H68" i="1" a="1"/>
  <c r="H68" i="1"/>
  <c r="H69" i="1" a="1"/>
  <c r="H69" i="1"/>
  <c r="H70" i="1" a="1"/>
  <c r="H70" i="1"/>
  <c r="H71" i="1" a="1"/>
  <c r="H71" i="1"/>
  <c r="H72" i="1" a="1"/>
  <c r="H72" i="1"/>
  <c r="H73" i="1" a="1"/>
  <c r="H73" i="1"/>
  <c r="H74" i="1" a="1"/>
  <c r="H74" i="1"/>
  <c r="H75" i="1" a="1"/>
  <c r="H75" i="1"/>
  <c r="H76" i="1" a="1"/>
  <c r="H76" i="1"/>
  <c r="H77" i="1" a="1"/>
  <c r="H77" i="1"/>
  <c r="H78" i="1" a="1"/>
  <c r="H78" i="1"/>
  <c r="H79" i="1" a="1"/>
  <c r="H79" i="1"/>
  <c r="H80" i="1" a="1"/>
  <c r="H80" i="1"/>
  <c r="H81" i="1" a="1"/>
  <c r="H81" i="1"/>
  <c r="H82" i="1" a="1"/>
  <c r="H82" i="1"/>
  <c r="H83" i="1" a="1"/>
  <c r="H83" i="1"/>
  <c r="H84" i="1" a="1"/>
  <c r="H84" i="1"/>
  <c r="H85" i="1" a="1"/>
  <c r="H85" i="1"/>
  <c r="H86" i="1" a="1"/>
  <c r="H86" i="1"/>
  <c r="H87" i="1" a="1"/>
  <c r="H87" i="1"/>
  <c r="H88" i="1" a="1"/>
  <c r="H88" i="1"/>
  <c r="H89" i="1" a="1"/>
  <c r="H89" i="1"/>
  <c r="H90" i="1" a="1"/>
  <c r="H90" i="1"/>
  <c r="H91" i="1" a="1"/>
  <c r="H91" i="1"/>
  <c r="H92" i="1" a="1"/>
  <c r="H92" i="1"/>
  <c r="H93" i="1" a="1"/>
  <c r="H93" i="1"/>
  <c r="H94" i="1" a="1"/>
  <c r="H94" i="1"/>
  <c r="H95" i="1" a="1"/>
  <c r="H95" i="1"/>
  <c r="H96" i="1" a="1"/>
  <c r="H96" i="1"/>
  <c r="H97" i="1" a="1"/>
  <c r="H97" i="1"/>
  <c r="H98" i="1" a="1"/>
  <c r="H98" i="1"/>
  <c r="H99" i="1" a="1"/>
  <c r="H99" i="1"/>
  <c r="H100" i="1" a="1"/>
  <c r="H100" i="1"/>
  <c r="H101" i="1" a="1"/>
  <c r="H101" i="1"/>
  <c r="H102" i="1" a="1"/>
  <c r="H102" i="1"/>
  <c r="H103" i="1" a="1"/>
  <c r="H103" i="1"/>
  <c r="H104" i="1" a="1"/>
  <c r="H104" i="1"/>
  <c r="H105" i="1" a="1"/>
  <c r="H105" i="1"/>
  <c r="H106" i="1" a="1"/>
  <c r="H106" i="1"/>
  <c r="H107" i="1" a="1"/>
  <c r="H107" i="1"/>
  <c r="H108" i="1" a="1"/>
  <c r="H108" i="1"/>
  <c r="H109" i="1" a="1"/>
  <c r="H109" i="1"/>
  <c r="H110" i="1" a="1"/>
  <c r="H110" i="1"/>
  <c r="H111" i="1" a="1"/>
  <c r="H111" i="1"/>
  <c r="H112" i="1" a="1"/>
  <c r="H112" i="1"/>
  <c r="H113" i="1" a="1"/>
  <c r="H113" i="1"/>
  <c r="H114" i="1" a="1"/>
  <c r="H114" i="1"/>
  <c r="H115" i="1" a="1"/>
  <c r="H115" i="1"/>
  <c r="H116" i="1" a="1"/>
  <c r="H116" i="1"/>
  <c r="H117" i="1" a="1"/>
  <c r="H117" i="1"/>
  <c r="H118" i="1" a="1"/>
  <c r="H118" i="1"/>
  <c r="H119" i="1" a="1"/>
  <c r="H119" i="1"/>
  <c r="H120" i="1" a="1"/>
  <c r="H120" i="1"/>
  <c r="H121" i="1" a="1"/>
  <c r="H121" i="1"/>
  <c r="H122" i="1" a="1"/>
  <c r="H122" i="1"/>
  <c r="H123" i="1" a="1"/>
  <c r="H123" i="1"/>
  <c r="H124" i="1" a="1"/>
  <c r="H124" i="1"/>
  <c r="H125" i="1" a="1"/>
  <c r="H125" i="1"/>
  <c r="H126" i="1" a="1"/>
  <c r="H126" i="1"/>
  <c r="H127" i="1" a="1"/>
  <c r="H127" i="1"/>
  <c r="H128" i="1" a="1"/>
  <c r="H128" i="1"/>
  <c r="H129" i="1" a="1"/>
  <c r="H129" i="1"/>
  <c r="H130" i="1" a="1"/>
  <c r="H130" i="1"/>
  <c r="H131" i="1" a="1"/>
  <c r="H131" i="1"/>
  <c r="H132" i="1" a="1"/>
  <c r="H132" i="1"/>
  <c r="H133" i="1" a="1"/>
  <c r="H133" i="1"/>
  <c r="H134" i="1" a="1"/>
  <c r="H134" i="1"/>
  <c r="H135" i="1" a="1"/>
  <c r="H135" i="1"/>
  <c r="H136" i="1" a="1"/>
  <c r="H136" i="1"/>
  <c r="H137" i="1" a="1"/>
  <c r="H137" i="1"/>
  <c r="H138" i="1" a="1"/>
  <c r="H138" i="1"/>
  <c r="H139" i="1" a="1"/>
  <c r="H139" i="1"/>
  <c r="H140" i="1" a="1"/>
  <c r="H140" i="1"/>
  <c r="H141" i="1" a="1"/>
  <c r="H141" i="1"/>
  <c r="H142" i="1" a="1"/>
  <c r="H142" i="1"/>
  <c r="H143" i="1" a="1"/>
  <c r="H143" i="1"/>
  <c r="H144" i="1" a="1"/>
  <c r="H144" i="1"/>
  <c r="H145" i="1" a="1"/>
  <c r="H145" i="1"/>
  <c r="H146" i="1" a="1"/>
  <c r="H146" i="1"/>
  <c r="H147" i="1" a="1"/>
  <c r="H147" i="1"/>
  <c r="H148" i="1" a="1"/>
  <c r="H148" i="1"/>
  <c r="H149" i="1" a="1"/>
  <c r="H149" i="1"/>
  <c r="H150" i="1" a="1"/>
  <c r="H150" i="1"/>
  <c r="H151" i="1" a="1"/>
  <c r="H151" i="1"/>
  <c r="H152" i="1" a="1"/>
  <c r="H152" i="1"/>
  <c r="H153" i="1" a="1"/>
  <c r="H153" i="1"/>
  <c r="H154" i="1" a="1"/>
  <c r="H154" i="1"/>
  <c r="H155" i="1" a="1"/>
  <c r="H155" i="1"/>
  <c r="H156" i="1" a="1"/>
  <c r="H156" i="1"/>
  <c r="H157" i="1" a="1"/>
  <c r="H157" i="1"/>
  <c r="H158" i="1" a="1"/>
  <c r="H158" i="1"/>
  <c r="H159" i="1" a="1"/>
  <c r="H159" i="1"/>
  <c r="H160" i="1" a="1"/>
  <c r="H160" i="1"/>
  <c r="H161" i="1" a="1"/>
  <c r="H161" i="1"/>
  <c r="H162" i="1" a="1"/>
  <c r="H162" i="1"/>
  <c r="H163" i="1" a="1"/>
  <c r="H163" i="1"/>
  <c r="H164" i="1" a="1"/>
  <c r="H164" i="1"/>
  <c r="H165" i="1" a="1"/>
  <c r="H165" i="1"/>
  <c r="H166" i="1" a="1"/>
  <c r="H166" i="1"/>
  <c r="H167" i="1" a="1"/>
  <c r="H167" i="1"/>
  <c r="H168" i="1" a="1"/>
  <c r="H168" i="1"/>
  <c r="H169" i="1" a="1"/>
  <c r="H169" i="1"/>
  <c r="H170" i="1" a="1"/>
  <c r="H170" i="1"/>
  <c r="H171" i="1" a="1"/>
  <c r="H171" i="1"/>
  <c r="H172" i="1" a="1"/>
  <c r="H172" i="1"/>
  <c r="H173" i="1" a="1"/>
  <c r="H173" i="1"/>
  <c r="H174" i="1" a="1"/>
  <c r="H174" i="1"/>
  <c r="H175" i="1" a="1"/>
  <c r="H175" i="1"/>
  <c r="H176" i="1" a="1"/>
  <c r="H176" i="1"/>
  <c r="H177" i="1" a="1"/>
  <c r="H177" i="1"/>
  <c r="H178" i="1" a="1"/>
  <c r="H178" i="1"/>
  <c r="H179" i="1" a="1"/>
  <c r="H179" i="1"/>
  <c r="H180" i="1" a="1"/>
  <c r="H180" i="1"/>
  <c r="H181" i="1" a="1"/>
  <c r="H181" i="1"/>
  <c r="H182" i="1" a="1"/>
  <c r="H182" i="1"/>
  <c r="H183" i="1" a="1"/>
  <c r="H183" i="1"/>
  <c r="H184" i="1" a="1"/>
  <c r="H184" i="1"/>
  <c r="H185" i="1" a="1"/>
  <c r="H185" i="1"/>
  <c r="H186" i="1" a="1"/>
  <c r="H186" i="1"/>
  <c r="H187" i="1" a="1"/>
  <c r="H187" i="1"/>
  <c r="H188" i="1" a="1"/>
  <c r="H188" i="1"/>
  <c r="H189" i="1" a="1"/>
  <c r="H189" i="1"/>
  <c r="H190" i="1" a="1"/>
  <c r="H190" i="1"/>
  <c r="H191" i="1" a="1"/>
  <c r="H191" i="1"/>
  <c r="H192" i="1" a="1"/>
  <c r="H192" i="1"/>
  <c r="H193" i="1" a="1"/>
  <c r="H193" i="1"/>
  <c r="H194" i="1" a="1"/>
  <c r="H194" i="1"/>
  <c r="H195" i="1" a="1"/>
  <c r="H195" i="1"/>
  <c r="H196" i="1" a="1"/>
  <c r="H196" i="1"/>
  <c r="H197" i="1" a="1"/>
  <c r="H197" i="1"/>
  <c r="H198" i="1" a="1"/>
  <c r="H198" i="1"/>
  <c r="H199" i="1" a="1"/>
  <c r="H199" i="1"/>
  <c r="H200" i="1" a="1"/>
  <c r="H200" i="1"/>
  <c r="H201" i="1" a="1"/>
  <c r="H201" i="1"/>
  <c r="H202" i="1" a="1"/>
  <c r="H202" i="1"/>
  <c r="H203" i="1" a="1"/>
  <c r="H203" i="1"/>
  <c r="H204" i="1" a="1"/>
  <c r="H204" i="1"/>
  <c r="H205" i="1" a="1"/>
  <c r="H205" i="1"/>
  <c r="H206" i="1" a="1"/>
  <c r="H206" i="1"/>
  <c r="H207" i="1" a="1"/>
  <c r="H207" i="1"/>
  <c r="H208" i="1" a="1"/>
  <c r="H208" i="1"/>
  <c r="H209" i="1" a="1"/>
  <c r="H209" i="1"/>
  <c r="H210" i="1" a="1"/>
  <c r="H210" i="1"/>
  <c r="H211" i="1" a="1"/>
  <c r="H211" i="1"/>
  <c r="H212" i="1" a="1"/>
  <c r="H212" i="1"/>
  <c r="H213" i="1" a="1"/>
  <c r="H213" i="1"/>
  <c r="H214" i="1" a="1"/>
  <c r="H214" i="1"/>
  <c r="H215" i="1" a="1"/>
  <c r="H215" i="1"/>
  <c r="H216" i="1" a="1"/>
  <c r="H216" i="1"/>
  <c r="H217" i="1" a="1"/>
  <c r="H217" i="1"/>
  <c r="H218" i="1" a="1"/>
  <c r="H218" i="1"/>
  <c r="H219" i="1" a="1"/>
  <c r="H219" i="1"/>
  <c r="H220" i="1" a="1"/>
  <c r="H220" i="1"/>
  <c r="H221" i="1" a="1"/>
  <c r="H221" i="1"/>
  <c r="H222" i="1" a="1"/>
  <c r="H222" i="1"/>
  <c r="H223" i="1" a="1"/>
  <c r="H223" i="1"/>
  <c r="H224" i="1" a="1"/>
  <c r="H224" i="1"/>
  <c r="H225" i="1" a="1"/>
  <c r="H225" i="1"/>
  <c r="H226" i="1" a="1"/>
  <c r="H226" i="1"/>
  <c r="H227" i="1" a="1"/>
  <c r="H227" i="1"/>
  <c r="H228" i="1" a="1"/>
  <c r="H228" i="1"/>
  <c r="H229" i="1" a="1"/>
  <c r="H229" i="1"/>
  <c r="H230" i="1" a="1"/>
  <c r="H230" i="1"/>
  <c r="H231" i="1" a="1"/>
  <c r="H231" i="1"/>
  <c r="H232" i="1" a="1"/>
  <c r="H232" i="1"/>
  <c r="H233" i="1" a="1"/>
  <c r="H233" i="1"/>
  <c r="H234" i="1" a="1"/>
  <c r="H234" i="1"/>
  <c r="H235" i="1" a="1"/>
  <c r="H235" i="1"/>
  <c r="H236" i="1" a="1"/>
  <c r="H236" i="1"/>
  <c r="H237" i="1" a="1"/>
  <c r="H237" i="1"/>
  <c r="H238" i="1" a="1"/>
  <c r="H238" i="1"/>
  <c r="H239" i="1" a="1"/>
  <c r="H239" i="1"/>
  <c r="H240" i="1" a="1"/>
  <c r="H240" i="1"/>
  <c r="H241" i="1" a="1"/>
  <c r="H241" i="1"/>
  <c r="H242" i="1" a="1"/>
  <c r="H242" i="1"/>
  <c r="H243" i="1" a="1"/>
  <c r="H243" i="1"/>
  <c r="H244" i="1" a="1"/>
  <c r="H244" i="1"/>
  <c r="H245" i="1" a="1"/>
  <c r="H245" i="1"/>
  <c r="H246" i="1" a="1"/>
  <c r="H246" i="1"/>
  <c r="H247" i="1" a="1"/>
  <c r="H247" i="1"/>
  <c r="H248" i="1" a="1"/>
  <c r="H248" i="1"/>
  <c r="H249" i="1" a="1"/>
  <c r="H249" i="1"/>
  <c r="H250" i="1" a="1"/>
  <c r="H250" i="1"/>
  <c r="H251" i="1" a="1"/>
  <c r="H251" i="1"/>
  <c r="H252" i="1" a="1"/>
  <c r="H252" i="1"/>
  <c r="H253" i="1" a="1"/>
  <c r="H253" i="1"/>
  <c r="H254" i="1" a="1"/>
  <c r="H254" i="1"/>
  <c r="H255" i="1" a="1"/>
  <c r="H255" i="1"/>
  <c r="H256" i="1" a="1"/>
  <c r="H256" i="1"/>
  <c r="H257" i="1" a="1"/>
  <c r="H257" i="1"/>
  <c r="H258" i="1" a="1"/>
  <c r="H258" i="1"/>
  <c r="H259" i="1" a="1"/>
  <c r="H259" i="1"/>
  <c r="H260" i="1" a="1"/>
  <c r="H260" i="1"/>
  <c r="H261" i="1" a="1"/>
  <c r="H261" i="1"/>
  <c r="H262" i="1" a="1"/>
  <c r="H262" i="1"/>
  <c r="H263" i="1" a="1"/>
  <c r="H263" i="1"/>
  <c r="H264" i="1" a="1"/>
  <c r="H264" i="1"/>
  <c r="H265" i="1" a="1"/>
  <c r="H265" i="1"/>
  <c r="H266" i="1" a="1"/>
  <c r="H266" i="1"/>
  <c r="H267" i="1" a="1"/>
  <c r="H267" i="1"/>
  <c r="H268" i="1" a="1"/>
  <c r="H268" i="1"/>
  <c r="H269" i="1" a="1"/>
  <c r="H269" i="1"/>
  <c r="H270" i="1" a="1"/>
  <c r="H270" i="1"/>
  <c r="H271" i="1" a="1"/>
  <c r="H271" i="1"/>
  <c r="H272" i="1" a="1"/>
  <c r="H272" i="1"/>
  <c r="H273" i="1" a="1"/>
  <c r="H273" i="1"/>
  <c r="H274" i="1" a="1"/>
  <c r="H274" i="1"/>
  <c r="H275" i="1" a="1"/>
  <c r="H275" i="1"/>
  <c r="H276" i="1" a="1"/>
  <c r="H276" i="1"/>
  <c r="H277" i="1" a="1"/>
  <c r="H277" i="1"/>
  <c r="H278" i="1" a="1"/>
  <c r="H278" i="1"/>
  <c r="H279" i="1" a="1"/>
  <c r="H279" i="1"/>
  <c r="H280" i="1" a="1"/>
  <c r="H280" i="1"/>
  <c r="H281" i="1" a="1"/>
  <c r="H281" i="1"/>
  <c r="H282" i="1" a="1"/>
  <c r="H282" i="1"/>
  <c r="H283" i="1" a="1"/>
  <c r="H283" i="1"/>
  <c r="H284" i="1" a="1"/>
  <c r="H284" i="1"/>
  <c r="H285" i="1" a="1"/>
  <c r="H285" i="1"/>
  <c r="H286" i="1" a="1"/>
  <c r="H286" i="1"/>
  <c r="H287" i="1" a="1"/>
  <c r="H287" i="1"/>
  <c r="H288" i="1" a="1"/>
  <c r="H288" i="1"/>
  <c r="H289" i="1" a="1"/>
  <c r="H289" i="1"/>
  <c r="H290" i="1" a="1"/>
  <c r="H290" i="1"/>
  <c r="H291" i="1" a="1"/>
  <c r="H291" i="1"/>
  <c r="H292" i="1" a="1"/>
  <c r="H292" i="1"/>
  <c r="H293" i="1" a="1"/>
  <c r="H293" i="1"/>
  <c r="H294" i="1" a="1"/>
  <c r="H294" i="1" s="1"/>
  <c r="H295" i="1" a="1"/>
  <c r="H295" i="1"/>
  <c r="H296" i="1" a="1"/>
  <c r="H296" i="1"/>
  <c r="H297" i="1" a="1"/>
  <c r="H297" i="1"/>
  <c r="H298" i="1" a="1"/>
  <c r="H298" i="1" s="1"/>
  <c r="H299" i="1" a="1"/>
  <c r="H299" i="1"/>
  <c r="H300" i="1" a="1"/>
  <c r="H300" i="1"/>
  <c r="H301" i="1" a="1"/>
  <c r="H301" i="1"/>
  <c r="H302" i="1" a="1"/>
  <c r="H302" i="1"/>
  <c r="H303" i="1" a="1"/>
  <c r="H303" i="1"/>
  <c r="H304" i="1" a="1"/>
  <c r="H304" i="1"/>
  <c r="H305" i="1" a="1"/>
  <c r="H305" i="1"/>
  <c r="H306" i="1" a="1"/>
  <c r="H306" i="1"/>
  <c r="H307" i="1" a="1"/>
  <c r="H307" i="1"/>
  <c r="H308" i="1" a="1"/>
  <c r="H308" i="1"/>
  <c r="H309" i="1" a="1"/>
  <c r="H309" i="1"/>
  <c r="H310" i="1" a="1"/>
  <c r="H310" i="1"/>
  <c r="H311" i="1" a="1"/>
  <c r="H311" i="1"/>
  <c r="H312" i="1" a="1"/>
  <c r="H312" i="1"/>
  <c r="H313" i="1" a="1"/>
  <c r="H313" i="1"/>
  <c r="H314" i="1" a="1"/>
  <c r="H314" i="1"/>
  <c r="H315" i="1" a="1"/>
  <c r="H315" i="1"/>
  <c r="H316" i="1" a="1"/>
  <c r="H316" i="1"/>
  <c r="H317" i="1" a="1"/>
  <c r="H317" i="1"/>
  <c r="H318" i="1" a="1"/>
  <c r="H318" i="1"/>
  <c r="H319" i="1" a="1"/>
  <c r="H319" i="1"/>
  <c r="H320" i="1" a="1"/>
  <c r="H320" i="1"/>
  <c r="H321" i="1" a="1"/>
  <c r="H321" i="1"/>
  <c r="H322" i="1" a="1"/>
  <c r="H322" i="1"/>
  <c r="H323" i="1" a="1"/>
  <c r="H323" i="1"/>
  <c r="H324" i="1" a="1"/>
  <c r="H324" i="1"/>
  <c r="H325" i="1" a="1"/>
  <c r="H325" i="1"/>
  <c r="H326" i="1" a="1"/>
  <c r="H326" i="1"/>
  <c r="H327" i="1" a="1"/>
  <c r="H327" i="1"/>
  <c r="H328" i="1" a="1"/>
  <c r="H328" i="1"/>
  <c r="H329" i="1" a="1"/>
  <c r="H329" i="1"/>
  <c r="H330" i="1" a="1"/>
  <c r="H330" i="1"/>
  <c r="H331" i="1" a="1"/>
  <c r="H331" i="1"/>
  <c r="H332" i="1" a="1"/>
  <c r="H332" i="1"/>
  <c r="H333" i="1" a="1"/>
  <c r="H333" i="1"/>
  <c r="H334" i="1" a="1"/>
  <c r="H334" i="1"/>
  <c r="H335" i="1" a="1"/>
  <c r="H335" i="1"/>
  <c r="H336" i="1" a="1"/>
  <c r="H336" i="1"/>
  <c r="H337" i="1" a="1"/>
  <c r="H337" i="1"/>
  <c r="H338" i="1" a="1"/>
  <c r="H338" i="1"/>
  <c r="H339" i="1" a="1"/>
  <c r="H339" i="1"/>
  <c r="H340" i="1" a="1"/>
  <c r="H340" i="1"/>
  <c r="H341" i="1" a="1"/>
  <c r="H341" i="1"/>
  <c r="H342" i="1" a="1"/>
  <c r="H342" i="1"/>
  <c r="H343" i="1" a="1"/>
  <c r="H343" i="1"/>
  <c r="H344" i="1" a="1"/>
  <c r="H344" i="1"/>
  <c r="H345" i="1" a="1"/>
  <c r="H345" i="1"/>
  <c r="H346" i="1" a="1"/>
  <c r="H346" i="1"/>
  <c r="H347" i="1" a="1"/>
  <c r="H347" i="1"/>
  <c r="H348" i="1" a="1"/>
  <c r="H348" i="1"/>
  <c r="H349" i="1" a="1"/>
  <c r="H349" i="1"/>
  <c r="H350" i="1" a="1"/>
  <c r="H350" i="1"/>
  <c r="H351" i="1" a="1"/>
  <c r="H351" i="1"/>
  <c r="H352" i="1" a="1"/>
  <c r="H352" i="1"/>
  <c r="H353" i="1" a="1"/>
  <c r="H353" i="1"/>
  <c r="H354" i="1" a="1"/>
  <c r="H354" i="1"/>
  <c r="H355" i="1" a="1"/>
  <c r="H355" i="1"/>
  <c r="H356" i="1" a="1"/>
  <c r="H356" i="1"/>
  <c r="H357" i="1" a="1"/>
  <c r="H357" i="1"/>
  <c r="H358" i="1" a="1"/>
  <c r="H358" i="1"/>
  <c r="H359" i="1" a="1"/>
  <c r="H359" i="1"/>
  <c r="H360" i="1" a="1"/>
  <c r="H360" i="1"/>
  <c r="H361" i="1" a="1"/>
  <c r="H361" i="1"/>
  <c r="H362" i="1" a="1"/>
  <c r="H362" i="1"/>
  <c r="H363" i="1" a="1"/>
  <c r="H363" i="1"/>
  <c r="H364" i="1" a="1"/>
  <c r="H364" i="1"/>
  <c r="H365" i="1" a="1"/>
  <c r="H365" i="1"/>
  <c r="H366" i="1" a="1"/>
  <c r="H366" i="1"/>
  <c r="H367" i="1" a="1"/>
  <c r="H367" i="1"/>
  <c r="H368" i="1" a="1"/>
  <c r="H368" i="1"/>
  <c r="H369" i="1" a="1"/>
  <c r="H369" i="1"/>
  <c r="H370" i="1" a="1"/>
  <c r="H370" i="1"/>
  <c r="H371" i="1" a="1"/>
  <c r="H371" i="1"/>
  <c r="H372" i="1" a="1"/>
  <c r="H372" i="1"/>
  <c r="H373" i="1" a="1"/>
  <c r="H373" i="1"/>
  <c r="H374" i="1" a="1"/>
  <c r="H374" i="1"/>
  <c r="H375" i="1" a="1"/>
  <c r="H375" i="1"/>
  <c r="H376" i="1" a="1"/>
  <c r="H376" i="1"/>
  <c r="H377" i="1" a="1"/>
  <c r="H377" i="1"/>
  <c r="H378" i="1" a="1"/>
  <c r="H378" i="1"/>
  <c r="H379" i="1" a="1"/>
  <c r="H379" i="1"/>
  <c r="H380" i="1" a="1"/>
  <c r="H380" i="1"/>
  <c r="H381" i="1" a="1"/>
  <c r="H381" i="1"/>
  <c r="H382" i="1" a="1"/>
  <c r="H382" i="1"/>
  <c r="H383" i="1" a="1"/>
  <c r="H383" i="1"/>
  <c r="H384" i="1" a="1"/>
  <c r="H384" i="1"/>
  <c r="H385" i="1" a="1"/>
  <c r="H385" i="1"/>
  <c r="H386" i="1" a="1"/>
  <c r="H386" i="1"/>
  <c r="H387" i="1" a="1"/>
  <c r="H387" i="1"/>
  <c r="H388" i="1" a="1"/>
  <c r="H388" i="1"/>
  <c r="H389" i="1" a="1"/>
  <c r="H389" i="1"/>
  <c r="H390" i="1" a="1"/>
  <c r="H390" i="1"/>
  <c r="H391" i="1" a="1"/>
  <c r="H391" i="1"/>
  <c r="H392" i="1" a="1"/>
  <c r="H392" i="1"/>
  <c r="H393" i="1" a="1"/>
  <c r="H393" i="1"/>
  <c r="H394" i="1" a="1"/>
  <c r="H394" i="1"/>
  <c r="H395" i="1" a="1"/>
  <c r="H395" i="1"/>
  <c r="H396" i="1" a="1"/>
  <c r="H396" i="1"/>
  <c r="H397" i="1" a="1"/>
  <c r="H397" i="1"/>
  <c r="H398" i="1" a="1"/>
  <c r="H398" i="1"/>
  <c r="H399" i="1" a="1"/>
  <c r="H399" i="1"/>
  <c r="H400" i="1" a="1"/>
  <c r="H400" i="1"/>
  <c r="H401" i="1" a="1"/>
  <c r="H401" i="1"/>
  <c r="H402" i="1" a="1"/>
  <c r="H402" i="1"/>
  <c r="H403" i="1" a="1"/>
  <c r="H403" i="1"/>
  <c r="H404" i="1" a="1"/>
  <c r="H404" i="1"/>
  <c r="H405" i="1" a="1"/>
  <c r="H405" i="1"/>
  <c r="H406" i="1" a="1"/>
  <c r="H406" i="1"/>
  <c r="H407" i="1" a="1"/>
  <c r="H407" i="1"/>
  <c r="H408" i="1" a="1"/>
  <c r="H408" i="1"/>
  <c r="H409" i="1" a="1"/>
  <c r="H409" i="1"/>
  <c r="H410" i="1" a="1"/>
  <c r="H410" i="1"/>
  <c r="H411" i="1" a="1"/>
  <c r="H411" i="1"/>
  <c r="H412" i="1" a="1"/>
  <c r="H412" i="1"/>
  <c r="H413" i="1" a="1"/>
  <c r="H413" i="1"/>
  <c r="H414" i="1" a="1"/>
  <c r="H414" i="1"/>
  <c r="H415" i="1" a="1"/>
  <c r="H415" i="1"/>
  <c r="H416" i="1" a="1"/>
  <c r="H416" i="1"/>
  <c r="H417" i="1" a="1"/>
  <c r="H417" i="1"/>
  <c r="H418" i="1" a="1"/>
  <c r="H418" i="1"/>
  <c r="H419" i="1" a="1"/>
  <c r="H419" i="1"/>
  <c r="H420" i="1" a="1"/>
  <c r="H420" i="1"/>
  <c r="H421" i="1" a="1"/>
  <c r="H421" i="1"/>
  <c r="H422" i="1" a="1"/>
  <c r="H422" i="1"/>
  <c r="H423" i="1" a="1"/>
  <c r="H423" i="1"/>
  <c r="H424" i="1" a="1"/>
  <c r="H424" i="1"/>
  <c r="H425" i="1" a="1"/>
  <c r="H425" i="1"/>
  <c r="H426" i="1" a="1"/>
  <c r="H426" i="1"/>
  <c r="H427" i="1" a="1"/>
  <c r="H427" i="1"/>
  <c r="H428" i="1" a="1"/>
  <c r="H428" i="1"/>
  <c r="H429" i="1" a="1"/>
  <c r="H429" i="1"/>
  <c r="H430" i="1" a="1"/>
  <c r="H430" i="1"/>
  <c r="H431" i="1" a="1"/>
  <c r="H431" i="1"/>
  <c r="H432" i="1" a="1"/>
  <c r="H432" i="1"/>
  <c r="H433" i="1" a="1"/>
  <c r="H433" i="1"/>
  <c r="H434" i="1" a="1"/>
  <c r="H434" i="1"/>
  <c r="H435" i="1" a="1"/>
  <c r="H435" i="1"/>
  <c r="H436" i="1" a="1"/>
  <c r="H436" i="1"/>
  <c r="H437" i="1" a="1"/>
  <c r="H437" i="1"/>
  <c r="H438" i="1" a="1"/>
  <c r="H438" i="1"/>
  <c r="H439" i="1" a="1"/>
  <c r="H439" i="1"/>
  <c r="H440" i="1" a="1"/>
  <c r="H440" i="1"/>
  <c r="H441" i="1" a="1"/>
  <c r="H441" i="1"/>
  <c r="H442" i="1" a="1"/>
  <c r="H442" i="1"/>
  <c r="H443" i="1" a="1"/>
  <c r="H443" i="1"/>
  <c r="H444" i="1" a="1"/>
  <c r="H444" i="1"/>
  <c r="H445" i="1" a="1"/>
  <c r="H445" i="1"/>
  <c r="H446" i="1" a="1"/>
  <c r="H446" i="1"/>
  <c r="H447" i="1" a="1"/>
  <c r="H447" i="1"/>
  <c r="H448" i="1" a="1"/>
  <c r="H448" i="1"/>
  <c r="H449" i="1" a="1"/>
  <c r="H449" i="1"/>
  <c r="H450" i="1" a="1"/>
  <c r="H450" i="1"/>
  <c r="H451" i="1" a="1"/>
  <c r="H451" i="1"/>
  <c r="H452" i="1" a="1"/>
  <c r="H452" i="1"/>
  <c r="H453" i="1" a="1"/>
  <c r="H453" i="1"/>
  <c r="H454" i="1" a="1"/>
  <c r="H454" i="1"/>
  <c r="H455" i="1" a="1"/>
  <c r="H455" i="1"/>
  <c r="H456" i="1" a="1"/>
  <c r="H456" i="1"/>
  <c r="H457" i="1" a="1"/>
  <c r="H457" i="1"/>
  <c r="H458" i="1" a="1"/>
  <c r="H458" i="1"/>
  <c r="H459" i="1" a="1"/>
  <c r="H459" i="1"/>
  <c r="H460" i="1" a="1"/>
  <c r="H460" i="1"/>
  <c r="H461" i="1" a="1"/>
  <c r="H461" i="1"/>
  <c r="H462" i="1" a="1"/>
  <c r="H462" i="1"/>
  <c r="H463" i="1" a="1"/>
  <c r="H463" i="1"/>
  <c r="H464" i="1" a="1"/>
  <c r="H464" i="1"/>
  <c r="H465" i="1" a="1"/>
  <c r="H465" i="1"/>
  <c r="H466" i="1" a="1"/>
  <c r="H466" i="1"/>
  <c r="H467" i="1" a="1"/>
  <c r="H467" i="1"/>
  <c r="H468" i="1" a="1"/>
  <c r="H468" i="1"/>
  <c r="H469" i="1" a="1"/>
  <c r="H469" i="1"/>
  <c r="H470" i="1" a="1"/>
  <c r="H470" i="1"/>
  <c r="H471" i="1" a="1"/>
  <c r="H471" i="1"/>
  <c r="H472" i="1" a="1"/>
  <c r="H472" i="1"/>
  <c r="H473" i="1" a="1"/>
  <c r="H473" i="1"/>
  <c r="H474" i="1" a="1"/>
  <c r="H474" i="1"/>
  <c r="H475" i="1" a="1"/>
  <c r="H475" i="1"/>
  <c r="H476" i="1" a="1"/>
  <c r="H476" i="1"/>
  <c r="H477" i="1" a="1"/>
  <c r="H477" i="1"/>
  <c r="H478" i="1" a="1"/>
  <c r="H478" i="1"/>
  <c r="H479" i="1" a="1"/>
  <c r="H479" i="1"/>
  <c r="H480" i="1" a="1"/>
  <c r="H480" i="1"/>
  <c r="H481" i="1" a="1"/>
  <c r="H481" i="1"/>
  <c r="H482" i="1" a="1"/>
  <c r="H482" i="1"/>
  <c r="H483" i="1" a="1"/>
  <c r="H483" i="1"/>
  <c r="H484" i="1" a="1"/>
  <c r="H484" i="1"/>
  <c r="H485" i="1" a="1"/>
  <c r="H485" i="1"/>
  <c r="H486" i="1" a="1"/>
  <c r="H486" i="1"/>
  <c r="H487" i="1" a="1"/>
  <c r="H487" i="1"/>
  <c r="H488" i="1" a="1"/>
  <c r="H488" i="1"/>
  <c r="H489" i="1" a="1"/>
  <c r="H489" i="1"/>
  <c r="H490" i="1" a="1"/>
  <c r="H490" i="1"/>
  <c r="H491" i="1" a="1"/>
  <c r="H491" i="1"/>
  <c r="H492" i="1" a="1"/>
  <c r="H492" i="1"/>
  <c r="H493" i="1" a="1"/>
  <c r="H493" i="1"/>
  <c r="H494" i="1" a="1"/>
  <c r="H494" i="1"/>
  <c r="H495" i="1" a="1"/>
  <c r="H495" i="1"/>
  <c r="H496" i="1" a="1"/>
  <c r="H496" i="1"/>
  <c r="H497" i="1" a="1"/>
  <c r="H497" i="1"/>
  <c r="H498" i="1" a="1"/>
  <c r="H498" i="1"/>
  <c r="H499" i="1" a="1"/>
  <c r="H499" i="1"/>
  <c r="H500" i="1" a="1"/>
  <c r="H500" i="1"/>
  <c r="H501" i="1" a="1"/>
  <c r="H501" i="1"/>
  <c r="H502" i="1" a="1"/>
  <c r="H502" i="1"/>
  <c r="H503" i="1" a="1"/>
  <c r="H503" i="1"/>
  <c r="H504" i="1" a="1"/>
  <c r="H504" i="1"/>
  <c r="H505" i="1" a="1"/>
  <c r="H505" i="1"/>
  <c r="H506" i="1" a="1"/>
  <c r="H506" i="1"/>
  <c r="H507" i="1" a="1"/>
  <c r="H507" i="1"/>
  <c r="H508" i="1" a="1"/>
  <c r="H508" i="1"/>
  <c r="H509" i="1" a="1"/>
  <c r="H509" i="1"/>
  <c r="H510" i="1" a="1"/>
  <c r="H510" i="1"/>
  <c r="H511" i="1" a="1"/>
  <c r="H511" i="1"/>
  <c r="H512" i="1" a="1"/>
  <c r="H512" i="1"/>
  <c r="H513" i="1" a="1"/>
  <c r="H513" i="1"/>
  <c r="H514" i="1" a="1"/>
  <c r="H514" i="1"/>
  <c r="H515" i="1" a="1"/>
  <c r="H515" i="1"/>
  <c r="H516" i="1" a="1"/>
  <c r="H516" i="1"/>
  <c r="H517" i="1" a="1"/>
  <c r="H517" i="1"/>
  <c r="H518" i="1" a="1"/>
  <c r="H518" i="1"/>
  <c r="H519" i="1" a="1"/>
  <c r="H519" i="1"/>
  <c r="H520" i="1" a="1"/>
  <c r="H520" i="1"/>
  <c r="H521" i="1" a="1"/>
  <c r="H521" i="1"/>
  <c r="H522" i="1" a="1"/>
  <c r="H522" i="1"/>
  <c r="H523" i="1" a="1"/>
  <c r="H523" i="1"/>
  <c r="H524" i="1" a="1"/>
  <c r="H524" i="1"/>
  <c r="H525" i="1" a="1"/>
  <c r="H525" i="1"/>
  <c r="H526" i="1" a="1"/>
  <c r="H526" i="1"/>
  <c r="H527" i="1" a="1"/>
  <c r="H527" i="1"/>
  <c r="H528" i="1" a="1"/>
  <c r="H528" i="1"/>
  <c r="H529" i="1" a="1"/>
  <c r="H529" i="1"/>
  <c r="H530" i="1" a="1"/>
  <c r="H530" i="1"/>
  <c r="H531" i="1" a="1"/>
  <c r="H531" i="1"/>
  <c r="H532" i="1" a="1"/>
  <c r="H532" i="1"/>
  <c r="H533" i="1" a="1"/>
  <c r="H533" i="1"/>
  <c r="H534" i="1" a="1"/>
  <c r="H534" i="1"/>
  <c r="H535" i="1" a="1"/>
  <c r="H535" i="1"/>
  <c r="H536" i="1" a="1"/>
  <c r="H536" i="1"/>
  <c r="H537" i="1" a="1"/>
  <c r="H537" i="1"/>
  <c r="H538" i="1" a="1"/>
  <c r="H538" i="1"/>
  <c r="H539" i="1" a="1"/>
  <c r="H539" i="1"/>
  <c r="H540" i="1" a="1"/>
  <c r="H540" i="1"/>
  <c r="H541" i="1" a="1"/>
  <c r="H541" i="1"/>
  <c r="H542" i="1" a="1"/>
  <c r="H542" i="1"/>
  <c r="H543" i="1" a="1"/>
  <c r="H543" i="1"/>
  <c r="H544" i="1" a="1"/>
  <c r="H544" i="1"/>
  <c r="H545" i="1" a="1"/>
  <c r="H545" i="1"/>
  <c r="H546" i="1" a="1"/>
  <c r="H546" i="1"/>
  <c r="H547" i="1" a="1"/>
  <c r="H547" i="1"/>
  <c r="H548" i="1" a="1"/>
  <c r="H548" i="1"/>
  <c r="H549" i="1" a="1"/>
  <c r="H549" i="1"/>
  <c r="H550" i="1" a="1"/>
  <c r="H550" i="1"/>
  <c r="H551" i="1" a="1"/>
  <c r="H551" i="1"/>
  <c r="H552" i="1" a="1"/>
  <c r="H552" i="1"/>
  <c r="H553" i="1" a="1"/>
  <c r="H553" i="1"/>
  <c r="H554" i="1" a="1"/>
  <c r="H554" i="1"/>
  <c r="H555" i="1" a="1"/>
  <c r="H555" i="1"/>
  <c r="H556" i="1" a="1"/>
  <c r="H556" i="1"/>
  <c r="H557" i="1" a="1"/>
  <c r="H557" i="1"/>
  <c r="H558" i="1" a="1"/>
  <c r="H558" i="1"/>
  <c r="H559" i="1" a="1"/>
  <c r="H559" i="1"/>
  <c r="H560" i="1" a="1"/>
  <c r="H560" i="1"/>
  <c r="H561" i="1" a="1"/>
  <c r="H561" i="1"/>
  <c r="H562" i="1" a="1"/>
  <c r="H562" i="1"/>
  <c r="H563" i="1" a="1"/>
  <c r="H563" i="1"/>
  <c r="H564" i="1" a="1"/>
  <c r="H564" i="1"/>
  <c r="H565" i="1" a="1"/>
  <c r="H565" i="1"/>
  <c r="H566" i="1" a="1"/>
  <c r="H566" i="1"/>
  <c r="H567" i="1" a="1"/>
  <c r="H567" i="1"/>
  <c r="H568" i="1" a="1"/>
  <c r="H568" i="1"/>
  <c r="H569" i="1" a="1"/>
  <c r="H569" i="1"/>
  <c r="H570" i="1" a="1"/>
  <c r="H570" i="1"/>
  <c r="H571" i="1" a="1"/>
  <c r="H571" i="1"/>
  <c r="H572" i="1" a="1"/>
  <c r="H572" i="1"/>
  <c r="H573" i="1" a="1"/>
  <c r="H573" i="1"/>
  <c r="H574" i="1" a="1"/>
  <c r="H574" i="1"/>
  <c r="H575" i="1" a="1"/>
  <c r="H575" i="1"/>
  <c r="H576" i="1" a="1"/>
  <c r="H576" i="1"/>
  <c r="H577" i="1" a="1"/>
  <c r="H577" i="1"/>
  <c r="H578" i="1" a="1"/>
  <c r="H578" i="1"/>
  <c r="H579" i="1" a="1"/>
  <c r="H579" i="1"/>
  <c r="H580" i="1" a="1"/>
  <c r="H580" i="1"/>
  <c r="H581" i="1" a="1"/>
  <c r="H581" i="1"/>
  <c r="H582" i="1" a="1"/>
  <c r="H582" i="1" s="1"/>
  <c r="H583" i="1" a="1"/>
  <c r="H583" i="1" s="1"/>
  <c r="H584" i="1" a="1"/>
  <c r="H584" i="1" s="1"/>
  <c r="H585" i="1" a="1"/>
  <c r="H585" i="1" s="1"/>
  <c r="H586" i="1" a="1"/>
  <c r="H586" i="1" s="1"/>
  <c r="H587" i="1" a="1"/>
  <c r="H587" i="1" s="1"/>
  <c r="H588" i="1" a="1"/>
  <c r="H588" i="1" s="1"/>
  <c r="H589" i="1" a="1"/>
  <c r="H589" i="1" s="1"/>
  <c r="H590" i="1" a="1"/>
  <c r="H590" i="1" s="1"/>
  <c r="H591" i="1" a="1"/>
  <c r="H591" i="1" s="1"/>
  <c r="H592" i="1" a="1"/>
  <c r="H592" i="1"/>
  <c r="H593" i="1" a="1"/>
  <c r="H593" i="1" s="1"/>
  <c r="H594" i="1" a="1"/>
  <c r="H594" i="1"/>
  <c r="H595" i="1" a="1"/>
  <c r="H595" i="1" s="1"/>
  <c r="H596" i="1" a="1"/>
  <c r="H596" i="1" s="1"/>
  <c r="H597" i="1" a="1"/>
  <c r="H597" i="1" s="1"/>
  <c r="H598" i="1" a="1"/>
  <c r="H598" i="1" s="1"/>
  <c r="H599" i="1" a="1"/>
  <c r="H599" i="1" s="1"/>
  <c r="H600" i="1" a="1"/>
  <c r="H600" i="1" s="1"/>
  <c r="H601" i="1" a="1"/>
  <c r="H601" i="1" s="1"/>
  <c r="H602" i="1" a="1"/>
  <c r="H602" i="1" s="1"/>
  <c r="H603" i="1" a="1"/>
  <c r="H603" i="1" s="1"/>
  <c r="H604" i="1" a="1"/>
  <c r="H604" i="1" s="1"/>
  <c r="H605" i="1" a="1"/>
  <c r="H605" i="1" s="1"/>
  <c r="H606" i="1" a="1"/>
  <c r="H606" i="1" s="1"/>
  <c r="H607" i="1" a="1"/>
  <c r="H607" i="1" s="1"/>
  <c r="H608" i="1" a="1"/>
  <c r="H608" i="1" s="1"/>
  <c r="H609" i="1" a="1"/>
  <c r="H609" i="1" s="1"/>
  <c r="H610" i="1" a="1"/>
  <c r="H610" i="1" s="1"/>
  <c r="H611" i="1" a="1"/>
  <c r="H611" i="1" s="1"/>
  <c r="H612" i="1" a="1"/>
  <c r="H612" i="1" s="1"/>
  <c r="H613" i="1" a="1"/>
  <c r="H613" i="1" s="1"/>
  <c r="H614" i="1" a="1"/>
  <c r="H614" i="1" s="1"/>
  <c r="H615" i="1" a="1"/>
  <c r="H615" i="1" s="1"/>
  <c r="H616" i="1" a="1"/>
  <c r="H616" i="1" s="1"/>
  <c r="H617" i="1" a="1"/>
  <c r="H617" i="1" s="1"/>
  <c r="H618" i="1" a="1"/>
  <c r="H618" i="1" s="1"/>
  <c r="H619" i="1" a="1"/>
  <c r="H619" i="1" s="1"/>
  <c r="H620" i="1" a="1"/>
  <c r="H620" i="1" s="1"/>
  <c r="H621" i="1" a="1"/>
  <c r="H621" i="1" s="1"/>
  <c r="H622" i="1" a="1"/>
  <c r="H622" i="1" s="1"/>
  <c r="H623" i="1" a="1"/>
  <c r="H623" i="1" s="1"/>
  <c r="H624" i="1" a="1"/>
  <c r="H624" i="1" s="1"/>
  <c r="H625" i="1" a="1"/>
  <c r="H625" i="1" s="1"/>
  <c r="H626" i="1" a="1"/>
  <c r="H626" i="1" s="1"/>
  <c r="H627" i="1" a="1"/>
  <c r="H627" i="1"/>
  <c r="H628" i="1" a="1"/>
  <c r="H628" i="1" s="1"/>
  <c r="H629" i="1" a="1"/>
  <c r="H629" i="1" s="1"/>
  <c r="H630" i="1" a="1"/>
  <c r="H630" i="1" s="1"/>
  <c r="H631" i="1" a="1"/>
  <c r="H631" i="1"/>
  <c r="H632" i="1" a="1"/>
  <c r="H632" i="1" s="1"/>
  <c r="H633" i="1" a="1"/>
  <c r="H633" i="1"/>
  <c r="H634" i="1" a="1"/>
  <c r="H634" i="1" s="1"/>
  <c r="H635" i="1" a="1"/>
  <c r="H635" i="1"/>
  <c r="H636" i="1" a="1"/>
  <c r="H636" i="1" s="1"/>
  <c r="H637" i="1" a="1"/>
  <c r="H637" i="1" s="1"/>
  <c r="H638" i="1" a="1"/>
  <c r="H638" i="1" s="1"/>
  <c r="H639" i="1" a="1"/>
  <c r="H639" i="1" s="1"/>
  <c r="H640" i="1" a="1"/>
  <c r="H640" i="1" s="1"/>
  <c r="H641" i="1" a="1"/>
  <c r="H641" i="1" s="1"/>
  <c r="H642" i="1" a="1"/>
  <c r="H642" i="1" s="1"/>
  <c r="H643" i="1" a="1"/>
  <c r="H643" i="1"/>
  <c r="H644" i="1" a="1"/>
  <c r="H644" i="1" s="1"/>
  <c r="H645" i="1" a="1"/>
  <c r="H645" i="1" s="1"/>
  <c r="H646" i="1" a="1"/>
  <c r="H646" i="1" s="1"/>
  <c r="H647" i="1" a="1"/>
  <c r="H647" i="1"/>
  <c r="H648" i="1" a="1"/>
  <c r="H648" i="1" s="1"/>
  <c r="H649" i="1" a="1"/>
  <c r="H649" i="1" s="1"/>
  <c r="H650" i="1" a="1"/>
  <c r="H650" i="1" s="1"/>
  <c r="H651" i="1" a="1"/>
  <c r="H651" i="1"/>
  <c r="H652" i="1" a="1"/>
  <c r="H652" i="1" s="1"/>
  <c r="H653" i="1" a="1"/>
  <c r="H653" i="1"/>
  <c r="H654" i="1" a="1"/>
  <c r="H654" i="1" s="1"/>
  <c r="H655" i="1" a="1"/>
  <c r="H655" i="1" s="1"/>
  <c r="H656" i="1" a="1"/>
  <c r="H656" i="1" s="1"/>
  <c r="H657" i="1" a="1"/>
  <c r="H657" i="1" s="1"/>
  <c r="H658" i="1" a="1"/>
  <c r="H658" i="1" s="1"/>
  <c r="H659" i="1" a="1"/>
  <c r="H659" i="1" s="1"/>
  <c r="H660" i="1" a="1"/>
  <c r="H660" i="1" s="1"/>
  <c r="H661" i="1" a="1"/>
  <c r="H661" i="1" s="1"/>
  <c r="H662" i="1" a="1"/>
  <c r="H662" i="1" s="1"/>
  <c r="H663" i="1" a="1"/>
  <c r="H663" i="1" s="1"/>
  <c r="H664" i="1" a="1"/>
  <c r="H664" i="1" s="1"/>
  <c r="H665" i="1" a="1"/>
  <c r="H665" i="1" s="1"/>
  <c r="H666" i="1" a="1"/>
  <c r="H666" i="1" s="1"/>
  <c r="H667" i="1" a="1"/>
  <c r="H667" i="1" s="1"/>
  <c r="H668" i="1" a="1"/>
  <c r="H668" i="1" s="1"/>
  <c r="H669" i="1" a="1"/>
  <c r="H669" i="1" s="1"/>
  <c r="H670" i="1" a="1"/>
  <c r="H670" i="1" s="1"/>
  <c r="H671" i="1" a="1"/>
  <c r="H671" i="1" s="1"/>
  <c r="H672" i="1" a="1"/>
  <c r="H672" i="1" s="1"/>
  <c r="H673" i="1" a="1"/>
  <c r="H673" i="1" s="1"/>
  <c r="H674" i="1" a="1"/>
  <c r="H674" i="1" s="1"/>
  <c r="H675" i="1" a="1"/>
  <c r="H675" i="1" s="1"/>
  <c r="H676" i="1" a="1"/>
  <c r="H676" i="1" s="1"/>
  <c r="H677" i="1" a="1"/>
  <c r="H677" i="1"/>
  <c r="H678" i="1" a="1"/>
  <c r="H678" i="1" s="1"/>
  <c r="H679" i="1" a="1"/>
  <c r="H679" i="1" s="1"/>
  <c r="H680" i="1" a="1"/>
  <c r="H680" i="1" s="1"/>
  <c r="H681" i="1" a="1"/>
  <c r="H681" i="1" s="1"/>
  <c r="H682" i="1" a="1"/>
  <c r="H682" i="1" s="1"/>
  <c r="H683" i="1" a="1"/>
  <c r="H683" i="1" s="1"/>
  <c r="H684" i="1" a="1"/>
  <c r="H684" i="1" s="1"/>
  <c r="H685" i="1" a="1"/>
  <c r="H685" i="1" s="1"/>
  <c r="H686" i="1" a="1"/>
  <c r="H686" i="1" s="1"/>
  <c r="H687" i="1" a="1"/>
  <c r="H687" i="1" s="1"/>
  <c r="H688" i="1" a="1"/>
  <c r="H688" i="1" s="1"/>
  <c r="H689" i="1" a="1"/>
  <c r="H689" i="1" s="1"/>
  <c r="H690" i="1" a="1"/>
  <c r="H690" i="1" s="1"/>
  <c r="H691" i="1" a="1"/>
  <c r="H691" i="1" s="1"/>
  <c r="H692" i="1" a="1"/>
  <c r="H692" i="1" s="1"/>
  <c r="H693" i="1" a="1"/>
  <c r="H693" i="1" s="1"/>
  <c r="H694" i="1" a="1"/>
  <c r="H694" i="1" s="1"/>
  <c r="H695" i="1" a="1"/>
  <c r="H695" i="1" s="1"/>
  <c r="H696" i="1" a="1"/>
  <c r="H696" i="1" s="1"/>
  <c r="H697" i="1" a="1"/>
  <c r="H697" i="1" s="1"/>
  <c r="H698" i="1" a="1"/>
  <c r="H698" i="1" s="1"/>
  <c r="H699" i="1" a="1"/>
  <c r="H699" i="1" s="1"/>
  <c r="H700" i="1" a="1"/>
  <c r="H700" i="1"/>
  <c r="H701" i="1" a="1"/>
  <c r="H701" i="1" s="1"/>
  <c r="H702" i="1" a="1"/>
  <c r="H702" i="1" s="1"/>
  <c r="H703" i="1" a="1"/>
  <c r="H703" i="1" s="1"/>
  <c r="H704" i="1" a="1"/>
  <c r="H704" i="1" s="1"/>
  <c r="H705" i="1" a="1"/>
  <c r="H705" i="1" s="1"/>
  <c r="H706" i="1" a="1"/>
  <c r="H706" i="1" s="1"/>
  <c r="H707" i="1" a="1"/>
  <c r="H707" i="1" s="1"/>
  <c r="H708" i="1" a="1"/>
  <c r="H708" i="1" s="1"/>
  <c r="H709" i="1" a="1"/>
  <c r="H709" i="1" s="1"/>
  <c r="H710" i="1" a="1"/>
  <c r="H710" i="1" s="1"/>
  <c r="H711" i="1" a="1"/>
  <c r="H711" i="1" s="1"/>
  <c r="H712" i="1" a="1"/>
  <c r="H712" i="1" s="1"/>
  <c r="H713" i="1" a="1"/>
  <c r="H713" i="1" s="1"/>
  <c r="H714" i="1" a="1"/>
  <c r="H714" i="1" s="1"/>
  <c r="H715" i="1" a="1"/>
  <c r="H715" i="1" s="1"/>
  <c r="H716" i="1" a="1"/>
  <c r="H716" i="1" s="1"/>
  <c r="H717" i="1" a="1"/>
  <c r="H717" i="1" s="1"/>
  <c r="H718" i="1" a="1"/>
  <c r="H718" i="1" s="1"/>
  <c r="H719" i="1" a="1"/>
  <c r="H719" i="1" s="1"/>
  <c r="H720" i="1" a="1"/>
  <c r="H720" i="1" s="1"/>
  <c r="H721" i="1" a="1"/>
  <c r="H721" i="1" s="1"/>
  <c r="H722" i="1" a="1"/>
  <c r="H722" i="1"/>
  <c r="H723" i="1" a="1"/>
  <c r="H723" i="1" s="1"/>
  <c r="H724" i="1" a="1"/>
  <c r="H724" i="1"/>
  <c r="H725" i="1" a="1"/>
  <c r="H725" i="1" s="1"/>
  <c r="H726" i="1" a="1"/>
  <c r="H726" i="1" s="1"/>
  <c r="H727" i="1" a="1"/>
  <c r="H727" i="1" s="1"/>
  <c r="H728" i="1" a="1"/>
  <c r="H728" i="1"/>
  <c r="H729" i="1" a="1"/>
  <c r="H729" i="1" s="1"/>
  <c r="H730" i="1" a="1"/>
  <c r="H730" i="1"/>
  <c r="H731" i="1" a="1"/>
  <c r="H731" i="1" s="1"/>
  <c r="H732" i="1" a="1"/>
  <c r="H732" i="1" s="1"/>
  <c r="H733" i="1" a="1"/>
  <c r="H733" i="1" s="1"/>
  <c r="H734" i="1" a="1"/>
  <c r="H734" i="1" s="1"/>
  <c r="H735" i="1" a="1"/>
  <c r="H735" i="1" s="1"/>
  <c r="H736" i="1" a="1"/>
  <c r="H736" i="1" s="1"/>
  <c r="H737" i="1" a="1"/>
  <c r="H737" i="1" s="1"/>
  <c r="H738" i="1" a="1"/>
  <c r="H738" i="1"/>
  <c r="H739" i="1" a="1"/>
  <c r="H739" i="1" s="1"/>
  <c r="H740" i="1" a="1"/>
  <c r="H740" i="1" s="1"/>
  <c r="H741" i="1" a="1"/>
  <c r="H741" i="1" s="1"/>
  <c r="H742" i="1" a="1"/>
  <c r="H742" i="1" s="1"/>
  <c r="H743" i="1" a="1"/>
  <c r="H743" i="1" s="1"/>
  <c r="H744" i="1" a="1"/>
  <c r="H744" i="1" s="1"/>
  <c r="H745" i="1" a="1"/>
  <c r="H745" i="1" s="1"/>
  <c r="H746" i="1" a="1"/>
  <c r="H746" i="1" s="1"/>
  <c r="H747" i="1" a="1"/>
  <c r="H747" i="1" s="1"/>
  <c r="H748" i="1" a="1"/>
  <c r="H748" i="1" s="1"/>
  <c r="H749" i="1" a="1"/>
  <c r="H749" i="1" s="1"/>
  <c r="H750" i="1" a="1"/>
  <c r="H750" i="1" s="1"/>
  <c r="H751" i="1" a="1"/>
  <c r="H751" i="1" s="1"/>
  <c r="H752" i="1" a="1"/>
  <c r="H752" i="1" s="1"/>
  <c r="H753" i="1" a="1"/>
  <c r="H753" i="1" s="1"/>
  <c r="H754" i="1" a="1"/>
  <c r="H754" i="1" s="1"/>
  <c r="H755" i="1" a="1"/>
  <c r="H755" i="1" s="1"/>
  <c r="H756" i="1" a="1"/>
  <c r="H756" i="1" s="1"/>
  <c r="H757" i="1" a="1"/>
  <c r="H757" i="1" s="1"/>
  <c r="H758" i="1" a="1"/>
  <c r="H758" i="1" s="1"/>
  <c r="H759" i="1" a="1"/>
  <c r="H759" i="1" s="1"/>
  <c r="H760" i="1" a="1"/>
  <c r="H760" i="1" s="1"/>
  <c r="H761" i="1" a="1"/>
  <c r="H761" i="1" s="1"/>
  <c r="H762" i="1" a="1"/>
  <c r="H762" i="1" s="1"/>
  <c r="H763" i="1" a="1"/>
  <c r="H763" i="1" s="1"/>
  <c r="H764" i="1" a="1"/>
  <c r="H764" i="1" s="1"/>
  <c r="H765" i="1" a="1"/>
  <c r="H765" i="1" s="1"/>
  <c r="H766" i="1" a="1"/>
  <c r="H766" i="1" s="1"/>
  <c r="H767" i="1" a="1"/>
  <c r="H767" i="1" s="1"/>
  <c r="H768" i="1" a="1"/>
  <c r="H768" i="1" s="1"/>
  <c r="H769" i="1" a="1"/>
  <c r="H769" i="1" s="1"/>
  <c r="H770" i="1" a="1"/>
  <c r="H770" i="1" s="1"/>
  <c r="H771" i="1" a="1"/>
  <c r="H771" i="1" s="1"/>
  <c r="H772" i="1" a="1"/>
  <c r="H772" i="1" s="1"/>
  <c r="H773" i="1" a="1"/>
  <c r="H773" i="1" s="1"/>
  <c r="H774" i="1" a="1"/>
  <c r="H774" i="1" s="1"/>
  <c r="H775" i="1" a="1"/>
  <c r="H775" i="1" s="1"/>
  <c r="H776" i="1" a="1"/>
  <c r="H776" i="1" s="1"/>
  <c r="H777" i="1" a="1"/>
  <c r="H777" i="1" s="1"/>
  <c r="H778" i="1" a="1"/>
  <c r="H778" i="1" s="1"/>
  <c r="H779" i="1" a="1"/>
  <c r="H779" i="1" s="1"/>
  <c r="H780" i="1" a="1"/>
  <c r="H780" i="1"/>
  <c r="H781" i="1" a="1"/>
  <c r="H781" i="1" s="1"/>
  <c r="H782" i="1" a="1"/>
  <c r="H782" i="1" s="1"/>
  <c r="H783" i="1" a="1"/>
  <c r="H783" i="1" s="1"/>
  <c r="H784" i="1" a="1"/>
  <c r="H784" i="1" s="1"/>
  <c r="H785" i="1" a="1"/>
  <c r="H785" i="1" s="1"/>
  <c r="H786" i="1" a="1"/>
  <c r="H786" i="1" s="1"/>
  <c r="H787" i="1" a="1"/>
  <c r="H787" i="1" s="1"/>
  <c r="H788" i="1" a="1"/>
  <c r="H788" i="1" s="1"/>
  <c r="H789" i="1" a="1"/>
  <c r="H789" i="1" s="1"/>
  <c r="H790" i="1" a="1"/>
  <c r="H790" i="1" s="1"/>
  <c r="H791" i="1" a="1"/>
  <c r="H791" i="1" s="1"/>
  <c r="H792" i="1" a="1"/>
  <c r="H792" i="1" s="1"/>
  <c r="H793" i="1" a="1"/>
  <c r="H793" i="1" s="1"/>
  <c r="H794" i="1" a="1"/>
  <c r="H794" i="1" s="1"/>
  <c r="H795" i="1" a="1"/>
  <c r="H795" i="1" s="1"/>
  <c r="H796" i="1" a="1"/>
  <c r="H796" i="1" s="1"/>
  <c r="H797" i="1" a="1"/>
  <c r="H797" i="1" s="1"/>
  <c r="H798" i="1" a="1"/>
  <c r="H798" i="1" s="1"/>
  <c r="H799" i="1" a="1"/>
  <c r="H799" i="1" s="1"/>
  <c r="H800" i="1" a="1"/>
  <c r="H800" i="1" s="1"/>
  <c r="H801" i="1" a="1"/>
  <c r="H801" i="1" s="1"/>
  <c r="H802" i="1" a="1"/>
  <c r="H802" i="1" s="1"/>
  <c r="H803" i="1" a="1"/>
  <c r="H803" i="1" s="1"/>
  <c r="H804" i="1" a="1"/>
  <c r="H804" i="1" s="1"/>
  <c r="H805" i="1" a="1"/>
  <c r="H805" i="1" s="1"/>
  <c r="H806" i="1" a="1"/>
  <c r="H806" i="1" s="1"/>
  <c r="H807" i="1" a="1"/>
  <c r="H807" i="1" s="1"/>
  <c r="H808" i="1" a="1"/>
  <c r="H808" i="1" s="1"/>
  <c r="H809" i="1" a="1"/>
  <c r="H809" i="1" s="1"/>
  <c r="H810" i="1" a="1"/>
  <c r="H810" i="1" s="1"/>
  <c r="H811" i="1" a="1"/>
  <c r="H811" i="1" s="1"/>
  <c r="H812" i="1" a="1"/>
  <c r="H812" i="1" s="1"/>
  <c r="H813" i="1" a="1"/>
  <c r="H813" i="1" s="1"/>
  <c r="H814" i="1" a="1"/>
  <c r="H814" i="1" s="1"/>
  <c r="H815" i="1" a="1"/>
  <c r="H815" i="1" s="1"/>
  <c r="H816" i="1" a="1"/>
  <c r="H816" i="1" s="1"/>
  <c r="H817" i="1" a="1"/>
  <c r="H817" i="1" s="1"/>
  <c r="H818" i="1" a="1"/>
  <c r="H818" i="1" s="1"/>
  <c r="H819" i="1" a="1"/>
  <c r="H819" i="1" s="1"/>
  <c r="H820" i="1" a="1"/>
  <c r="H820" i="1" s="1"/>
  <c r="H821" i="1" a="1"/>
  <c r="H821" i="1" s="1"/>
  <c r="H822" i="1" a="1"/>
  <c r="H822" i="1" s="1"/>
  <c r="H823" i="1" a="1"/>
  <c r="H823" i="1" s="1"/>
  <c r="H824" i="1" a="1"/>
  <c r="H824" i="1" s="1"/>
  <c r="H825" i="1" a="1"/>
  <c r="H825" i="1" s="1"/>
  <c r="H826" i="1" a="1"/>
  <c r="H826" i="1" s="1"/>
  <c r="H827" i="1" a="1"/>
  <c r="H827" i="1" s="1"/>
  <c r="H828" i="1" a="1"/>
  <c r="H828" i="1" s="1"/>
  <c r="H829" i="1" a="1"/>
  <c r="H829" i="1" s="1"/>
  <c r="H830" i="1" a="1"/>
  <c r="H830" i="1" s="1"/>
  <c r="H831" i="1" a="1"/>
  <c r="H831" i="1" s="1"/>
  <c r="H832" i="1" a="1"/>
  <c r="H832" i="1" s="1"/>
  <c r="H833" i="1" a="1"/>
  <c r="H833" i="1" s="1"/>
  <c r="H834" i="1" a="1"/>
  <c r="H834" i="1" s="1"/>
  <c r="H835" i="1" a="1"/>
  <c r="H835" i="1" s="1"/>
  <c r="H836" i="1" a="1"/>
  <c r="H836" i="1" s="1"/>
  <c r="H837" i="1" a="1"/>
  <c r="H837" i="1" s="1"/>
  <c r="H838" i="1" a="1"/>
  <c r="H838" i="1" s="1"/>
  <c r="H839" i="1" a="1"/>
  <c r="H839" i="1" s="1"/>
  <c r="H840" i="1" a="1"/>
  <c r="H840" i="1" s="1"/>
  <c r="H841" i="1" a="1"/>
  <c r="H841" i="1" s="1"/>
  <c r="H842" i="1" a="1"/>
  <c r="H842" i="1" s="1"/>
  <c r="H843" i="1" a="1"/>
  <c r="H843" i="1" s="1"/>
  <c r="H844" i="1" a="1"/>
  <c r="H844" i="1" s="1"/>
  <c r="H845" i="1" a="1"/>
  <c r="H845" i="1" s="1"/>
  <c r="H846" i="1" a="1"/>
  <c r="H846" i="1" s="1"/>
  <c r="H847" i="1" a="1"/>
  <c r="H847" i="1" s="1"/>
  <c r="H848" i="1" a="1"/>
  <c r="H848" i="1" s="1"/>
  <c r="H849" i="1" a="1"/>
  <c r="H849" i="1" s="1"/>
  <c r="H850" i="1" a="1"/>
  <c r="H850" i="1" s="1"/>
  <c r="H851" i="1" a="1"/>
  <c r="H851" i="1" s="1"/>
  <c r="H852" i="1" a="1"/>
  <c r="H852" i="1" s="1"/>
  <c r="H853" i="1" a="1"/>
  <c r="H853" i="1" s="1"/>
  <c r="H854" i="1" a="1"/>
  <c r="H854" i="1" s="1"/>
  <c r="H855" i="1" a="1"/>
  <c r="H855" i="1" s="1"/>
  <c r="H856" i="1" a="1"/>
  <c r="H856" i="1" s="1"/>
  <c r="H857" i="1" a="1"/>
  <c r="H857" i="1" s="1"/>
  <c r="H858" i="1" a="1"/>
  <c r="H858" i="1" s="1"/>
  <c r="H859" i="1" a="1"/>
  <c r="H859" i="1" s="1"/>
  <c r="H860" i="1" a="1"/>
  <c r="H860" i="1" s="1"/>
  <c r="H861" i="1" a="1"/>
  <c r="H861" i="1" s="1"/>
  <c r="H862" i="1" a="1"/>
  <c r="H862" i="1" s="1"/>
  <c r="H863" i="1" a="1"/>
  <c r="H863" i="1" s="1"/>
  <c r="H864" i="1" a="1"/>
  <c r="H864" i="1" s="1"/>
  <c r="H865" i="1" a="1"/>
  <c r="H865" i="1" s="1"/>
  <c r="H866" i="1" a="1"/>
  <c r="H866" i="1" s="1"/>
  <c r="H867" i="1" a="1"/>
  <c r="H867" i="1" s="1"/>
  <c r="H868" i="1" a="1"/>
  <c r="H868" i="1" s="1"/>
  <c r="H869" i="1" a="1"/>
  <c r="H869" i="1" s="1"/>
  <c r="H870" i="1" a="1"/>
  <c r="H870" i="1" s="1"/>
  <c r="H871" i="1" a="1"/>
  <c r="H871" i="1" s="1"/>
  <c r="H872" i="1" a="1"/>
  <c r="H872" i="1" s="1"/>
  <c r="H873" i="1" a="1"/>
  <c r="H873" i="1" s="1"/>
  <c r="H874" i="1" a="1"/>
  <c r="H874" i="1" s="1"/>
  <c r="H875" i="1" a="1"/>
  <c r="H875" i="1" s="1"/>
  <c r="H876" i="1" a="1"/>
  <c r="H876" i="1" s="1"/>
  <c r="H877" i="1" a="1"/>
  <c r="H877" i="1" s="1"/>
  <c r="H878" i="1" a="1"/>
  <c r="H878" i="1" s="1"/>
  <c r="H879" i="1" a="1"/>
  <c r="H879" i="1" s="1"/>
  <c r="H880" i="1" a="1"/>
  <c r="H880" i="1" s="1"/>
  <c r="H881" i="1" a="1"/>
  <c r="H881" i="1" s="1"/>
  <c r="H882" i="1" a="1"/>
  <c r="H882" i="1" s="1"/>
  <c r="H883" i="1" a="1"/>
  <c r="H883" i="1" s="1"/>
  <c r="H884" i="1" a="1"/>
  <c r="H884" i="1" s="1"/>
  <c r="H885" i="1" a="1"/>
  <c r="H885" i="1" s="1"/>
  <c r="H886" i="1" a="1"/>
  <c r="H886" i="1" s="1"/>
  <c r="H887" i="1" a="1"/>
  <c r="H887" i="1" s="1"/>
  <c r="H888" i="1" a="1"/>
  <c r="H888" i="1" s="1"/>
  <c r="H889" i="1" a="1"/>
  <c r="H889" i="1" s="1"/>
  <c r="H890" i="1" a="1"/>
  <c r="H890" i="1"/>
  <c r="H891" i="1" a="1"/>
  <c r="H891" i="1" s="1"/>
  <c r="H892" i="1" a="1"/>
  <c r="H892" i="1" s="1"/>
  <c r="H893" i="1" a="1"/>
  <c r="H893" i="1" s="1"/>
  <c r="H894" i="1" a="1"/>
  <c r="H894" i="1" s="1"/>
  <c r="H895" i="1" a="1"/>
  <c r="H895" i="1" s="1"/>
  <c r="H896" i="1" a="1"/>
  <c r="H896" i="1" s="1"/>
  <c r="H897" i="1" a="1"/>
  <c r="H897" i="1" s="1"/>
  <c r="H898" i="1" a="1"/>
  <c r="H898" i="1" s="1"/>
  <c r="H899" i="1" a="1"/>
  <c r="H899" i="1" s="1"/>
  <c r="H900" i="1" a="1"/>
  <c r="H900" i="1" s="1"/>
  <c r="H901" i="1" a="1"/>
  <c r="H901" i="1" s="1"/>
  <c r="H902" i="1" a="1"/>
  <c r="H902" i="1" s="1"/>
  <c r="H903" i="1" a="1"/>
  <c r="H903" i="1" s="1"/>
  <c r="H904" i="1" a="1"/>
  <c r="H904" i="1" s="1"/>
  <c r="H905" i="1" a="1"/>
  <c r="H905" i="1" s="1"/>
  <c r="H906" i="1" a="1"/>
  <c r="H906" i="1"/>
  <c r="H907" i="1" a="1"/>
  <c r="H907" i="1" s="1"/>
  <c r="H908" i="1" a="1"/>
  <c r="H908" i="1" s="1"/>
  <c r="H909" i="1" a="1"/>
  <c r="H909" i="1" s="1"/>
  <c r="H910" i="1" a="1"/>
  <c r="H910" i="1" s="1"/>
  <c r="H911" i="1" a="1"/>
  <c r="H911" i="1" s="1"/>
  <c r="H912" i="1" a="1"/>
  <c r="H912" i="1"/>
  <c r="H913" i="1" a="1"/>
  <c r="H913" i="1" s="1"/>
  <c r="H914" i="1" a="1"/>
  <c r="H914" i="1" s="1"/>
  <c r="H915" i="1" a="1"/>
  <c r="H915" i="1" s="1"/>
  <c r="H916" i="1" a="1"/>
  <c r="H916" i="1" s="1"/>
  <c r="H917" i="1" a="1"/>
  <c r="H917" i="1" s="1"/>
  <c r="H918" i="1" a="1"/>
  <c r="H918" i="1" s="1"/>
  <c r="H919" i="1" a="1"/>
  <c r="H919" i="1" s="1"/>
  <c r="H920" i="1" a="1"/>
  <c r="H920" i="1" s="1"/>
  <c r="H921" i="1" a="1"/>
  <c r="H921" i="1" s="1"/>
  <c r="H922" i="1" a="1"/>
  <c r="H922" i="1" s="1"/>
  <c r="H923" i="1" a="1"/>
  <c r="H923" i="1" s="1"/>
  <c r="H924" i="1" a="1"/>
  <c r="H924" i="1" s="1"/>
  <c r="H925" i="1" a="1"/>
  <c r="H925" i="1" s="1"/>
  <c r="H926" i="1" a="1"/>
  <c r="H926" i="1" s="1"/>
  <c r="H927" i="1" a="1"/>
  <c r="H927" i="1" s="1"/>
  <c r="H928" i="1" a="1"/>
  <c r="H928" i="1" s="1"/>
  <c r="H929" i="1" a="1"/>
  <c r="H929" i="1" s="1"/>
  <c r="H930" i="1" a="1"/>
  <c r="H930" i="1" s="1"/>
  <c r="H931" i="1" a="1"/>
  <c r="H931" i="1" s="1"/>
  <c r="H932" i="1" a="1"/>
  <c r="H932" i="1" s="1"/>
  <c r="H933" i="1" a="1"/>
  <c r="H933" i="1" s="1"/>
  <c r="H934" i="1" a="1"/>
  <c r="H934" i="1" s="1"/>
  <c r="H935" i="1" a="1"/>
  <c r="H935" i="1" s="1"/>
  <c r="H936" i="1" a="1"/>
  <c r="H936" i="1" s="1"/>
  <c r="H937" i="1" a="1"/>
  <c r="H937" i="1" s="1"/>
  <c r="H938" i="1" a="1"/>
  <c r="H938" i="1" s="1"/>
  <c r="H939" i="1" a="1"/>
  <c r="H939" i="1" s="1"/>
  <c r="H940" i="1" a="1"/>
  <c r="H940" i="1" s="1"/>
  <c r="H941" i="1" a="1"/>
  <c r="H941" i="1" s="1"/>
  <c r="H942" i="1" a="1"/>
  <c r="H942" i="1" s="1"/>
  <c r="H943" i="1" a="1"/>
  <c r="H943" i="1" s="1"/>
  <c r="H944" i="1" a="1"/>
  <c r="H944" i="1" s="1"/>
  <c r="H945" i="1" a="1"/>
  <c r="H945" i="1" s="1"/>
  <c r="H946" i="1" a="1"/>
  <c r="H946" i="1" s="1"/>
  <c r="H947" i="1" a="1"/>
  <c r="H947" i="1" s="1"/>
  <c r="H948" i="1" a="1"/>
  <c r="H948" i="1" s="1"/>
  <c r="H949" i="1" a="1"/>
  <c r="H949" i="1"/>
  <c r="H950" i="1" a="1"/>
  <c r="H950" i="1"/>
  <c r="H951" i="1" a="1"/>
  <c r="H951" i="1"/>
  <c r="H952" i="1" a="1"/>
  <c r="H952" i="1"/>
  <c r="H953" i="1" a="1"/>
  <c r="H953" i="1"/>
  <c r="H954" i="1" a="1"/>
  <c r="H954" i="1"/>
  <c r="H955" i="1" a="1"/>
  <c r="H955" i="1"/>
  <c r="H956" i="1" a="1"/>
  <c r="H956" i="1"/>
  <c r="H957" i="1" a="1"/>
  <c r="H957" i="1"/>
  <c r="H958" i="1" a="1"/>
  <c r="H958" i="1"/>
  <c r="H959" i="1" a="1"/>
  <c r="H959" i="1"/>
  <c r="H960" i="1" a="1"/>
  <c r="H960" i="1"/>
  <c r="H961" i="1" a="1"/>
  <c r="H961" i="1"/>
  <c r="H962" i="1" a="1"/>
  <c r="H962" i="1"/>
  <c r="H963" i="1" a="1"/>
  <c r="H963" i="1"/>
  <c r="H964" i="1" a="1"/>
  <c r="H964" i="1"/>
  <c r="H965" i="1" a="1"/>
  <c r="H965" i="1"/>
  <c r="H966" i="1" a="1"/>
  <c r="H966" i="1"/>
  <c r="H967" i="1" a="1"/>
  <c r="H967" i="1"/>
  <c r="H968" i="1" a="1"/>
  <c r="H968" i="1"/>
  <c r="H969" i="1" a="1"/>
  <c r="H969" i="1" s="1"/>
  <c r="H970" i="1" a="1"/>
  <c r="H970" i="1" s="1"/>
  <c r="H971" i="1" a="1"/>
  <c r="H971" i="1" s="1"/>
  <c r="H972" i="1" a="1"/>
  <c r="H972" i="1" s="1"/>
  <c r="H973" i="1" a="1"/>
  <c r="H973" i="1" s="1"/>
  <c r="H974" i="1" a="1"/>
  <c r="H974" i="1" s="1"/>
  <c r="H975" i="1" a="1"/>
  <c r="H975" i="1" s="1"/>
  <c r="H976" i="1" a="1"/>
  <c r="H976" i="1" s="1"/>
  <c r="H977" i="1" a="1"/>
  <c r="H977" i="1" s="1"/>
  <c r="H978" i="1" a="1"/>
  <c r="H978" i="1"/>
  <c r="H979" i="1" a="1"/>
  <c r="H979" i="1" s="1"/>
  <c r="H980" i="1" a="1"/>
  <c r="H980" i="1"/>
  <c r="H981" i="1" a="1"/>
  <c r="H981" i="1" s="1"/>
  <c r="H982" i="1" a="1"/>
  <c r="H982" i="1" s="1"/>
  <c r="H983" i="1" a="1"/>
  <c r="H983" i="1" s="1"/>
  <c r="H984" i="1" a="1"/>
  <c r="H984" i="1"/>
  <c r="H985" i="1" a="1"/>
  <c r="H985" i="1" s="1"/>
  <c r="H986" i="1" a="1"/>
  <c r="H986" i="1"/>
  <c r="H987" i="1" a="1"/>
  <c r="H987" i="1" s="1"/>
  <c r="H988" i="1" a="1"/>
  <c r="H988" i="1" s="1"/>
  <c r="H989" i="1" a="1"/>
  <c r="H989" i="1" s="1"/>
  <c r="H990" i="1" a="1"/>
  <c r="H990" i="1" s="1"/>
  <c r="H991" i="1" a="1"/>
  <c r="H991" i="1" s="1"/>
  <c r="H992" i="1" a="1"/>
  <c r="H992" i="1" s="1"/>
  <c r="H993" i="1" a="1"/>
  <c r="H993" i="1" s="1"/>
  <c r="H994" i="1" a="1"/>
  <c r="H994" i="1" s="1"/>
  <c r="H995" i="1" a="1"/>
  <c r="H995" i="1" s="1"/>
  <c r="H996" i="1" a="1"/>
  <c r="H996" i="1" s="1"/>
  <c r="H997" i="1" a="1"/>
  <c r="H997" i="1" s="1"/>
  <c r="H998" i="1" a="1"/>
  <c r="H998" i="1" s="1"/>
  <c r="H999" i="1" a="1"/>
  <c r="H999" i="1" s="1"/>
  <c r="H1000" i="1" a="1"/>
  <c r="H1000" i="1" s="1"/>
  <c r="H1001" i="1" a="1"/>
  <c r="H1001" i="1" s="1"/>
  <c r="H1002" i="1" a="1"/>
  <c r="H1002" i="1" s="1"/>
  <c r="H1003" i="1" a="1"/>
  <c r="H1003" i="1" s="1"/>
  <c r="H1004" i="1" a="1"/>
  <c r="H1004" i="1" s="1"/>
  <c r="H1005" i="1" a="1"/>
  <c r="H1005" i="1" s="1"/>
  <c r="H1006" i="1" a="1"/>
  <c r="H1006" i="1" s="1"/>
  <c r="H1007" i="1" a="1"/>
  <c r="H1007" i="1" s="1"/>
  <c r="H1008" i="1" a="1"/>
  <c r="H1008" i="1" s="1"/>
  <c r="H1009" i="1" a="1"/>
  <c r="H1009" i="1" s="1"/>
  <c r="H1010" i="1" a="1"/>
  <c r="H1010" i="1" s="1"/>
  <c r="H1011" i="1" a="1"/>
  <c r="H1011" i="1" s="1"/>
  <c r="H1012" i="1" a="1"/>
  <c r="H1012" i="1" s="1"/>
  <c r="H1013" i="1" a="1"/>
  <c r="H1013" i="1" s="1"/>
  <c r="H1014" i="1" a="1"/>
  <c r="H1014" i="1" s="1"/>
  <c r="H1015" i="1" a="1"/>
  <c r="H1015" i="1" s="1"/>
  <c r="H1016" i="1" a="1"/>
  <c r="H1016" i="1" s="1"/>
  <c r="H1017" i="1" a="1"/>
  <c r="H1017" i="1" s="1"/>
  <c r="H1018" i="1" a="1"/>
  <c r="H1018" i="1" s="1"/>
  <c r="H1019" i="1" a="1"/>
  <c r="H1019" i="1" s="1"/>
  <c r="H1020" i="1" a="1"/>
  <c r="H1020" i="1" s="1"/>
  <c r="H1021" i="1" a="1"/>
  <c r="H1021" i="1" s="1"/>
  <c r="H1022" i="1" a="1"/>
  <c r="H1022" i="1" s="1"/>
  <c r="H1023" i="1" a="1"/>
  <c r="H1023" i="1" s="1"/>
  <c r="H1024" i="1" a="1"/>
  <c r="H1024" i="1" s="1"/>
  <c r="H1025" i="1" a="1"/>
  <c r="H1025" i="1" s="1"/>
  <c r="H1026" i="1" a="1"/>
  <c r="H1026" i="1" s="1"/>
  <c r="H1027" i="1" a="1"/>
  <c r="H1027" i="1" s="1"/>
  <c r="H1028" i="1" a="1"/>
  <c r="H1028" i="1" s="1"/>
  <c r="H1029" i="1" a="1"/>
  <c r="H1029" i="1" s="1"/>
  <c r="H1030" i="1" a="1"/>
  <c r="H1030" i="1" s="1"/>
  <c r="H1031" i="1" a="1"/>
  <c r="H1031" i="1" s="1"/>
  <c r="H1032" i="1" a="1"/>
  <c r="H1032" i="1" s="1"/>
  <c r="H1033" i="1" a="1"/>
  <c r="H1033" i="1" s="1"/>
  <c r="H1034" i="1" a="1"/>
  <c r="H1034" i="1" s="1"/>
  <c r="H1035" i="1" a="1"/>
  <c r="H1035" i="1" s="1"/>
  <c r="H1036" i="1" a="1"/>
  <c r="H1036" i="1" s="1"/>
  <c r="H1037" i="1" a="1"/>
  <c r="H1037" i="1" s="1"/>
  <c r="H1038" i="1" a="1"/>
  <c r="H1038" i="1" s="1"/>
  <c r="H1039" i="1" a="1"/>
  <c r="H1039" i="1" s="1"/>
  <c r="H1040" i="1" a="1"/>
  <c r="H1040" i="1" s="1"/>
  <c r="H1041" i="1" a="1"/>
  <c r="H1041" i="1" s="1"/>
  <c r="H1042" i="1" a="1"/>
  <c r="H1042" i="1" s="1"/>
  <c r="H1043" i="1" a="1"/>
  <c r="H1043" i="1" s="1"/>
  <c r="H1044" i="1" a="1"/>
  <c r="H1044" i="1" s="1"/>
  <c r="H1045" i="1" a="1"/>
  <c r="H1045" i="1" s="1"/>
  <c r="H1046" i="1" a="1"/>
  <c r="H1046" i="1" s="1"/>
  <c r="H1047" i="1" a="1"/>
  <c r="H1047" i="1"/>
  <c r="H1048" i="1" a="1"/>
  <c r="H1048" i="1" s="1"/>
  <c r="H1049" i="1" a="1"/>
  <c r="H1049" i="1" s="1"/>
  <c r="H1050" i="1" a="1"/>
  <c r="H1050" i="1" s="1"/>
  <c r="H1051" i="1" a="1"/>
  <c r="H1051" i="1" s="1"/>
  <c r="H1052" i="1" a="1"/>
  <c r="H1052" i="1" s="1"/>
  <c r="H1053" i="1" a="1"/>
  <c r="H1053" i="1" s="1"/>
  <c r="H1054" i="1" a="1"/>
  <c r="H1054" i="1" s="1"/>
  <c r="H1055" i="1" a="1"/>
  <c r="H1055" i="1" s="1"/>
  <c r="H1056" i="1" a="1"/>
  <c r="H1056" i="1" s="1"/>
  <c r="H1057" i="1" a="1"/>
  <c r="H1057" i="1" s="1"/>
  <c r="H1058" i="1" a="1"/>
  <c r="H1058" i="1" s="1"/>
  <c r="H1059" i="1" a="1"/>
  <c r="H1059" i="1" s="1"/>
  <c r="H1060" i="1" a="1"/>
  <c r="H1060" i="1" s="1"/>
  <c r="H1061" i="1" a="1"/>
  <c r="H1061" i="1" s="1"/>
  <c r="H1062" i="1" a="1"/>
  <c r="H1062" i="1" s="1"/>
  <c r="H1063" i="1" a="1"/>
  <c r="H1063" i="1" s="1"/>
  <c r="H1064" i="1" a="1"/>
  <c r="H1064" i="1" s="1"/>
  <c r="H1065" i="1" a="1"/>
  <c r="H1065" i="1" s="1"/>
  <c r="H1066" i="1" a="1"/>
  <c r="H1066" i="1" s="1"/>
  <c r="H1067" i="1" a="1"/>
  <c r="H1067" i="1" s="1"/>
  <c r="H1068" i="1" a="1"/>
  <c r="H1068" i="1" s="1"/>
  <c r="H1069" i="1" a="1"/>
  <c r="H1069" i="1" s="1"/>
  <c r="H1070" i="1" a="1"/>
  <c r="H1070" i="1" s="1"/>
  <c r="H1071" i="1" a="1"/>
  <c r="H1071" i="1" s="1"/>
  <c r="H1072" i="1" a="1"/>
  <c r="H1072" i="1" s="1"/>
  <c r="H1073" i="1" a="1"/>
  <c r="H1073" i="1" s="1"/>
  <c r="H1074" i="1" a="1"/>
  <c r="H1074" i="1" s="1"/>
  <c r="H1075" i="1" a="1"/>
  <c r="H1075" i="1" s="1"/>
  <c r="H1076" i="1" a="1"/>
  <c r="H1076" i="1" s="1"/>
  <c r="H1077" i="1" a="1"/>
  <c r="H1077" i="1" s="1"/>
  <c r="H1078" i="1" a="1"/>
  <c r="H1078" i="1" s="1"/>
  <c r="H1079" i="1" a="1"/>
  <c r="H1079" i="1"/>
  <c r="H1080" i="1" a="1"/>
  <c r="H1080" i="1" s="1"/>
  <c r="H1081" i="1" a="1"/>
  <c r="H1081" i="1" s="1"/>
  <c r="H1082" i="1" a="1"/>
  <c r="H1082" i="1" s="1"/>
  <c r="H1083" i="1" a="1"/>
  <c r="H1083" i="1"/>
  <c r="H1084" i="1" a="1"/>
  <c r="H1084" i="1" s="1"/>
  <c r="H1085" i="1" a="1"/>
  <c r="H1085" i="1" s="1"/>
  <c r="H1086" i="1" a="1"/>
  <c r="H1086" i="1" s="1"/>
  <c r="H1087" i="1" a="1"/>
  <c r="H1087" i="1"/>
  <c r="H1088" i="1" a="1"/>
  <c r="H1088" i="1" s="1"/>
  <c r="H1089" i="1" a="1"/>
  <c r="H1089" i="1"/>
  <c r="H1090" i="1" a="1"/>
  <c r="H1090" i="1" s="1"/>
  <c r="H1091" i="1" a="1"/>
  <c r="H1091" i="1" s="1"/>
  <c r="H1092" i="1" a="1"/>
  <c r="H1092" i="1" s="1"/>
  <c r="H1093" i="1" a="1"/>
  <c r="H1093" i="1"/>
  <c r="H1094" i="1" a="1"/>
  <c r="H1094" i="1" s="1"/>
  <c r="H1095" i="1" a="1"/>
  <c r="H1095" i="1" s="1"/>
  <c r="H1096" i="1" a="1"/>
  <c r="H1096" i="1" s="1"/>
  <c r="H1097" i="1" a="1"/>
  <c r="H1097" i="1" s="1"/>
  <c r="H1098" i="1" a="1"/>
  <c r="H1098" i="1" s="1"/>
  <c r="H1099" i="1" a="1"/>
  <c r="H1099" i="1" s="1"/>
  <c r="H1100" i="1" a="1"/>
  <c r="H1100" i="1" s="1"/>
  <c r="H1101" i="1" a="1"/>
  <c r="H1101" i="1" s="1"/>
  <c r="H1102" i="1" a="1"/>
  <c r="H1102" i="1" s="1"/>
  <c r="H1103" i="1" a="1"/>
  <c r="H1103" i="1" s="1"/>
  <c r="H1104" i="1" a="1"/>
  <c r="H1104" i="1" s="1"/>
  <c r="H1105" i="1" a="1"/>
  <c r="H1105" i="1" s="1"/>
  <c r="H1106" i="1" a="1"/>
  <c r="H1106" i="1" s="1"/>
  <c r="H1107" i="1" a="1"/>
  <c r="H1107" i="1" s="1"/>
  <c r="H1108" i="1" a="1"/>
  <c r="H1108" i="1" s="1"/>
  <c r="H1109" i="1" a="1"/>
  <c r="H1109" i="1" s="1"/>
  <c r="H1110" i="1" a="1"/>
  <c r="H1110" i="1" s="1"/>
  <c r="H1111" i="1" a="1"/>
  <c r="H1111" i="1" s="1"/>
  <c r="H1112" i="1" a="1"/>
  <c r="H1112" i="1" s="1"/>
  <c r="H1113" i="1" a="1"/>
  <c r="H1113" i="1" s="1"/>
  <c r="H1114" i="1" a="1"/>
  <c r="H1114" i="1" s="1"/>
  <c r="H1115" i="1" a="1"/>
  <c r="H1115" i="1" s="1"/>
  <c r="H1116" i="1" a="1"/>
  <c r="H1116" i="1" s="1"/>
  <c r="H1117" i="1" a="1"/>
  <c r="H1117" i="1" s="1"/>
  <c r="H1118" i="1" a="1"/>
  <c r="H1118" i="1" s="1"/>
  <c r="H1119" i="1" a="1"/>
  <c r="H1119" i="1" s="1"/>
  <c r="H1120" i="1" a="1"/>
  <c r="H1120" i="1" s="1"/>
  <c r="H1121" i="1" a="1"/>
  <c r="H1121" i="1" s="1"/>
  <c r="H1122" i="1" a="1"/>
  <c r="H1122" i="1" s="1"/>
  <c r="H1123" i="1" a="1"/>
  <c r="H1123" i="1" s="1"/>
  <c r="H1124" i="1" a="1"/>
  <c r="H1124" i="1" s="1"/>
  <c r="H1125" i="1" a="1"/>
  <c r="H1125" i="1" s="1"/>
  <c r="H1126" i="1" a="1"/>
  <c r="H1126" i="1" s="1"/>
  <c r="H1127" i="1" a="1"/>
  <c r="H1127" i="1"/>
  <c r="H1128" i="1" a="1"/>
  <c r="H1128" i="1" s="1"/>
  <c r="H1129" i="1" a="1"/>
  <c r="H1129" i="1" s="1"/>
  <c r="H1130" i="1" a="1"/>
  <c r="H1130" i="1" s="1"/>
  <c r="H1131" i="1" a="1"/>
  <c r="H1131" i="1" s="1"/>
  <c r="H1132" i="1" a="1"/>
  <c r="H1132" i="1" s="1"/>
  <c r="H1133" i="1" a="1"/>
  <c r="H1133" i="1" s="1"/>
  <c r="H1134" i="1" a="1"/>
  <c r="H1134" i="1" s="1"/>
  <c r="H1135" i="1" a="1"/>
  <c r="H1135" i="1"/>
  <c r="H1136" i="1" a="1"/>
  <c r="H1136" i="1" s="1"/>
  <c r="H1137" i="1" a="1"/>
  <c r="H1137" i="1" s="1"/>
  <c r="H1138" i="1" a="1"/>
  <c r="H1138" i="1" s="1"/>
  <c r="H1139" i="1" a="1"/>
  <c r="H1139" i="1"/>
  <c r="H1140" i="1" a="1"/>
  <c r="H1140" i="1" s="1"/>
  <c r="H1141" i="1" a="1"/>
  <c r="H1141" i="1" s="1"/>
  <c r="H1142" i="1" a="1"/>
  <c r="H1142" i="1" s="1"/>
  <c r="H1143" i="1" a="1"/>
  <c r="H1143" i="1" s="1"/>
  <c r="H1144" i="1" a="1"/>
  <c r="H1144" i="1" s="1"/>
  <c r="H1145" i="1" a="1"/>
  <c r="H1145" i="1" s="1"/>
  <c r="H1146" i="1" a="1"/>
  <c r="H1146" i="1" s="1"/>
  <c r="H1147" i="1" a="1"/>
  <c r="H1147" i="1" s="1"/>
  <c r="H1148" i="1" a="1"/>
  <c r="H1148" i="1" s="1"/>
  <c r="H1149" i="1" a="1"/>
  <c r="H1149" i="1" s="1"/>
  <c r="H1150" i="1" a="1"/>
  <c r="H1150" i="1" s="1"/>
  <c r="H1151" i="1" a="1"/>
  <c r="H1151" i="1" s="1"/>
  <c r="H1152" i="1" a="1"/>
  <c r="H1152" i="1" s="1"/>
  <c r="H1153" i="1" a="1"/>
  <c r="H1153" i="1" s="1"/>
  <c r="H1154" i="1" a="1"/>
  <c r="H1154" i="1" s="1"/>
  <c r="H1155" i="1" a="1"/>
  <c r="H1155" i="1" s="1"/>
  <c r="H1156" i="1" a="1"/>
  <c r="H1156" i="1" s="1"/>
  <c r="H1157" i="1" a="1"/>
  <c r="H1157" i="1" s="1"/>
  <c r="H1158" i="1" a="1"/>
  <c r="H1158" i="1" s="1"/>
  <c r="H1159" i="1" a="1"/>
  <c r="H1159" i="1" s="1"/>
  <c r="H1160" i="1" a="1"/>
  <c r="H1160" i="1" s="1"/>
  <c r="H1161" i="1" a="1"/>
  <c r="H1161" i="1" s="1"/>
  <c r="H1162" i="1" a="1"/>
  <c r="H1162" i="1" s="1"/>
  <c r="H1163" i="1" a="1"/>
  <c r="H1163" i="1" s="1"/>
  <c r="H1164" i="1" a="1"/>
  <c r="H1164" i="1" s="1"/>
  <c r="H1165" i="1" a="1"/>
  <c r="H1165" i="1" s="1"/>
  <c r="H1166" i="1" a="1"/>
  <c r="H1166" i="1" s="1"/>
  <c r="H1167" i="1" a="1"/>
  <c r="H1167" i="1" s="1"/>
  <c r="H1168" i="1" a="1"/>
  <c r="H1168" i="1" s="1"/>
  <c r="H1169" i="1" a="1"/>
  <c r="H1169" i="1" s="1"/>
  <c r="H1170" i="1" a="1"/>
  <c r="H1170" i="1" s="1"/>
  <c r="H1171" i="1" a="1"/>
  <c r="H1171" i="1" s="1"/>
  <c r="H1172" i="1" a="1"/>
  <c r="H1172" i="1" s="1"/>
  <c r="H1173" i="1" a="1"/>
  <c r="H1173" i="1" s="1"/>
  <c r="H1174" i="1" a="1"/>
  <c r="H1174" i="1" s="1"/>
  <c r="H1175" i="1" a="1"/>
  <c r="H1175" i="1" s="1"/>
  <c r="H1176" i="1" a="1"/>
  <c r="H1176" i="1" s="1"/>
  <c r="H1177" i="1" a="1"/>
  <c r="H1177" i="1" s="1"/>
  <c r="H1178" i="1" a="1"/>
  <c r="H1178" i="1" s="1"/>
  <c r="H1179" i="1" a="1"/>
  <c r="H1179" i="1" s="1"/>
  <c r="H1180" i="1" a="1"/>
  <c r="H1180" i="1" s="1"/>
  <c r="H1181" i="1" a="1"/>
  <c r="H1181" i="1" s="1"/>
  <c r="H1182" i="1" a="1"/>
  <c r="H1182" i="1"/>
  <c r="H1183" i="1" a="1"/>
  <c r="H1183" i="1" s="1"/>
  <c r="H1184" i="1" a="1"/>
  <c r="H1184" i="1" s="1"/>
  <c r="H1185" i="1" a="1"/>
  <c r="H1185" i="1" s="1"/>
  <c r="H1186" i="1" a="1"/>
  <c r="H1186" i="1" s="1"/>
  <c r="H1187" i="1" a="1"/>
  <c r="H1187" i="1" s="1"/>
  <c r="H1188" i="1" a="1"/>
  <c r="H1188" i="1" s="1"/>
  <c r="H1189" i="1" a="1"/>
  <c r="H1189" i="1" s="1"/>
  <c r="H1190" i="1" a="1"/>
  <c r="H1190" i="1" s="1"/>
  <c r="H1191" i="1" a="1"/>
  <c r="H1191" i="1" s="1"/>
  <c r="H1192" i="1" a="1"/>
  <c r="H1192" i="1" s="1"/>
  <c r="H1193" i="1" a="1"/>
  <c r="H1193" i="1" s="1"/>
  <c r="H1194" i="1" a="1"/>
  <c r="H1194" i="1" s="1"/>
  <c r="H1195" i="1" a="1"/>
  <c r="H1195" i="1" s="1"/>
  <c r="H1196" i="1" a="1"/>
  <c r="H1196" i="1" s="1"/>
  <c r="H1197" i="1" a="1"/>
  <c r="H1197" i="1" s="1"/>
  <c r="H1198" i="1" a="1"/>
  <c r="H1198" i="1" s="1"/>
  <c r="H1199" i="1" a="1"/>
  <c r="H1199" i="1" s="1"/>
  <c r="H1200" i="1" a="1"/>
  <c r="H1200" i="1" s="1"/>
  <c r="H1201" i="1" a="1"/>
  <c r="H1201" i="1" s="1"/>
  <c r="H2" i="1" a="1"/>
  <c r="H2" i="1" s="1"/>
  <c r="U3" i="1"/>
  <c r="AA3" i="1" s="1"/>
  <c r="U4" i="1"/>
  <c r="AA4" i="1" s="1"/>
  <c r="U5" i="1"/>
  <c r="AA5" i="1" s="1"/>
  <c r="U6" i="1"/>
  <c r="AA6" i="1" s="1"/>
  <c r="U7" i="1"/>
  <c r="AA7" i="1" s="1"/>
  <c r="U8" i="1"/>
  <c r="AA8" i="1" s="1"/>
  <c r="U9" i="1"/>
  <c r="AA9" i="1" s="1"/>
  <c r="U10" i="1"/>
  <c r="AA10" i="1" s="1"/>
  <c r="U11" i="1"/>
  <c r="AA11" i="1" s="1"/>
  <c r="U12" i="1"/>
  <c r="AA12" i="1" s="1"/>
  <c r="U13" i="1"/>
  <c r="AA13" i="1" s="1"/>
  <c r="U14" i="1"/>
  <c r="AA14" i="1" s="1"/>
  <c r="U15" i="1"/>
  <c r="AA15" i="1" s="1"/>
  <c r="U16" i="1"/>
  <c r="AA16" i="1" s="1"/>
  <c r="U17" i="1"/>
  <c r="AA17" i="1" s="1"/>
  <c r="U18" i="1"/>
  <c r="AA18" i="1" s="1"/>
  <c r="U19" i="1"/>
  <c r="AA19" i="1" s="1"/>
  <c r="U20" i="1"/>
  <c r="AA20" i="1" s="1"/>
  <c r="U21" i="1"/>
  <c r="AA21" i="1" s="1"/>
  <c r="U22" i="1"/>
  <c r="AA22" i="1" s="1"/>
  <c r="U23" i="1"/>
  <c r="AA23" i="1" s="1"/>
  <c r="U24" i="1"/>
  <c r="AA24" i="1" s="1"/>
  <c r="U25" i="1"/>
  <c r="AA25" i="1" s="1"/>
  <c r="U26" i="1"/>
  <c r="AA26" i="1" s="1"/>
  <c r="U27" i="1"/>
  <c r="AA27" i="1" s="1"/>
  <c r="U28" i="1"/>
  <c r="AA28" i="1" s="1"/>
  <c r="U29" i="1"/>
  <c r="AA29" i="1" s="1"/>
  <c r="U30" i="1"/>
  <c r="AA30" i="1" s="1"/>
  <c r="U31" i="1"/>
  <c r="AA31" i="1" s="1"/>
  <c r="U32" i="1"/>
  <c r="AA32" i="1" s="1"/>
  <c r="U33" i="1"/>
  <c r="AA33" i="1" s="1"/>
  <c r="U34" i="1"/>
  <c r="AA34" i="1" s="1"/>
  <c r="U35" i="1"/>
  <c r="AA35" i="1" s="1"/>
  <c r="U36" i="1"/>
  <c r="AA36" i="1" s="1"/>
  <c r="U37" i="1"/>
  <c r="AA37" i="1" s="1"/>
  <c r="U38" i="1"/>
  <c r="AA38" i="1" s="1"/>
  <c r="U39" i="1"/>
  <c r="AA39" i="1" s="1"/>
  <c r="U40" i="1"/>
  <c r="AA40" i="1" s="1"/>
  <c r="U41" i="1"/>
  <c r="AA41" i="1" s="1"/>
  <c r="U42" i="1"/>
  <c r="AA42" i="1" s="1"/>
  <c r="U43" i="1"/>
  <c r="AA43" i="1" s="1"/>
  <c r="U44" i="1"/>
  <c r="AA44" i="1" s="1"/>
  <c r="U45" i="1"/>
  <c r="AA45" i="1" s="1"/>
  <c r="U46" i="1"/>
  <c r="AA46" i="1" s="1"/>
  <c r="U47" i="1"/>
  <c r="AA47" i="1" s="1"/>
  <c r="U48" i="1"/>
  <c r="AA48" i="1" s="1"/>
  <c r="U49" i="1"/>
  <c r="AA49" i="1" s="1"/>
  <c r="U50" i="1"/>
  <c r="AA50" i="1" s="1"/>
  <c r="U51" i="1"/>
  <c r="AA51" i="1" s="1"/>
  <c r="U52" i="1"/>
  <c r="AA52" i="1" s="1"/>
  <c r="U53" i="1"/>
  <c r="AA53" i="1" s="1"/>
  <c r="U54" i="1"/>
  <c r="AA54" i="1" s="1"/>
  <c r="U55" i="1"/>
  <c r="AA55" i="1" s="1"/>
  <c r="U56" i="1"/>
  <c r="AA56" i="1" s="1"/>
  <c r="U57" i="1"/>
  <c r="AA57" i="1" s="1"/>
  <c r="U58" i="1"/>
  <c r="AA58" i="1" s="1"/>
  <c r="U59" i="1"/>
  <c r="AA59" i="1" s="1"/>
  <c r="U60" i="1"/>
  <c r="AA60" i="1" s="1"/>
  <c r="U61" i="1"/>
  <c r="AA61" i="1" s="1"/>
  <c r="U62" i="1"/>
  <c r="AA62" i="1" s="1"/>
  <c r="U63" i="1"/>
  <c r="AA63" i="1" s="1"/>
  <c r="U64" i="1"/>
  <c r="AA64" i="1" s="1"/>
  <c r="U65" i="1"/>
  <c r="AA65" i="1" s="1"/>
  <c r="U66" i="1"/>
  <c r="AA66" i="1" s="1"/>
  <c r="U67" i="1"/>
  <c r="AA67" i="1" s="1"/>
  <c r="U68" i="1"/>
  <c r="AA68" i="1" s="1"/>
  <c r="U69" i="1"/>
  <c r="AA69" i="1" s="1"/>
  <c r="U70" i="1"/>
  <c r="AA70" i="1" s="1"/>
  <c r="U71" i="1"/>
  <c r="AA71" i="1" s="1"/>
  <c r="U72" i="1"/>
  <c r="AA72" i="1" s="1"/>
  <c r="U73" i="1"/>
  <c r="AA73" i="1" s="1"/>
  <c r="U74" i="1"/>
  <c r="AA74" i="1" s="1"/>
  <c r="U75" i="1"/>
  <c r="AA75" i="1" s="1"/>
  <c r="U76" i="1"/>
  <c r="AA76" i="1" s="1"/>
  <c r="U77" i="1"/>
  <c r="AA77" i="1" s="1"/>
  <c r="U78" i="1"/>
  <c r="AA78" i="1" s="1"/>
  <c r="U79" i="1"/>
  <c r="AA79" i="1" s="1"/>
  <c r="U80" i="1"/>
  <c r="AA80" i="1" s="1"/>
  <c r="U81" i="1"/>
  <c r="AA81" i="1" s="1"/>
  <c r="U82" i="1"/>
  <c r="AA82" i="1" s="1"/>
  <c r="U83" i="1"/>
  <c r="AA83" i="1" s="1"/>
  <c r="U84" i="1"/>
  <c r="AA84" i="1" s="1"/>
  <c r="U85" i="1"/>
  <c r="AA85" i="1" s="1"/>
  <c r="U86" i="1"/>
  <c r="AA86" i="1" s="1"/>
  <c r="U87" i="1"/>
  <c r="AA87" i="1" s="1"/>
  <c r="U88" i="1"/>
  <c r="AA88" i="1" s="1"/>
  <c r="U89" i="1"/>
  <c r="AA89" i="1" s="1"/>
  <c r="U90" i="1"/>
  <c r="AA90" i="1" s="1"/>
  <c r="U91" i="1"/>
  <c r="AA91" i="1" s="1"/>
  <c r="U92" i="1"/>
  <c r="AA92" i="1" s="1"/>
  <c r="U93" i="1"/>
  <c r="AA93" i="1" s="1"/>
  <c r="U94" i="1"/>
  <c r="AA94" i="1" s="1"/>
  <c r="U95" i="1"/>
  <c r="AA95" i="1" s="1"/>
  <c r="U96" i="1"/>
  <c r="AA96" i="1" s="1"/>
  <c r="U97" i="1"/>
  <c r="AA97" i="1" s="1"/>
  <c r="U98" i="1"/>
  <c r="AA98" i="1" s="1"/>
  <c r="U99" i="1"/>
  <c r="AA99" i="1" s="1"/>
  <c r="U100" i="1"/>
  <c r="AA100" i="1" s="1"/>
  <c r="U101" i="1"/>
  <c r="AA101" i="1" s="1"/>
  <c r="U102" i="1"/>
  <c r="AA102" i="1" s="1"/>
  <c r="U103" i="1"/>
  <c r="AA103" i="1" s="1"/>
  <c r="U104" i="1"/>
  <c r="AA104" i="1" s="1"/>
  <c r="U105" i="1"/>
  <c r="AA105" i="1" s="1"/>
  <c r="U106" i="1"/>
  <c r="AA106" i="1" s="1"/>
  <c r="U107" i="1"/>
  <c r="AA107" i="1" s="1"/>
  <c r="U108" i="1"/>
  <c r="AA108" i="1" s="1"/>
  <c r="U109" i="1"/>
  <c r="AA109" i="1" s="1"/>
  <c r="U110" i="1"/>
  <c r="AA110" i="1" s="1"/>
  <c r="U111" i="1"/>
  <c r="AA111" i="1" s="1"/>
  <c r="U112" i="1"/>
  <c r="AA112" i="1" s="1"/>
  <c r="U113" i="1"/>
  <c r="AA113" i="1" s="1"/>
  <c r="U114" i="1"/>
  <c r="AA114" i="1" s="1"/>
  <c r="U115" i="1"/>
  <c r="AA115" i="1" s="1"/>
  <c r="U116" i="1"/>
  <c r="AA116" i="1" s="1"/>
  <c r="U117" i="1"/>
  <c r="AA117" i="1" s="1"/>
  <c r="U118" i="1"/>
  <c r="AA118" i="1" s="1"/>
  <c r="U119" i="1"/>
  <c r="AA119" i="1" s="1"/>
  <c r="U120" i="1"/>
  <c r="AA120" i="1" s="1"/>
  <c r="U121" i="1"/>
  <c r="AA121" i="1" s="1"/>
  <c r="U122" i="1"/>
  <c r="AA122" i="1" s="1"/>
  <c r="U123" i="1"/>
  <c r="AA123" i="1" s="1"/>
  <c r="U124" i="1"/>
  <c r="AA124" i="1" s="1"/>
  <c r="U125" i="1"/>
  <c r="AA125" i="1" s="1"/>
  <c r="U126" i="1"/>
  <c r="AA126" i="1" s="1"/>
  <c r="U127" i="1"/>
  <c r="AA127" i="1" s="1"/>
  <c r="U128" i="1"/>
  <c r="AA128" i="1" s="1"/>
  <c r="U129" i="1"/>
  <c r="AA129" i="1" s="1"/>
  <c r="U130" i="1"/>
  <c r="AA130" i="1" s="1"/>
  <c r="U131" i="1"/>
  <c r="AA131" i="1" s="1"/>
  <c r="U132" i="1"/>
  <c r="AA132" i="1" s="1"/>
  <c r="U133" i="1"/>
  <c r="AA133" i="1" s="1"/>
  <c r="U134" i="1"/>
  <c r="AA134" i="1" s="1"/>
  <c r="U135" i="1"/>
  <c r="AA135" i="1" s="1"/>
  <c r="U136" i="1"/>
  <c r="AA136" i="1" s="1"/>
  <c r="U137" i="1"/>
  <c r="AA137" i="1" s="1"/>
  <c r="U138" i="1"/>
  <c r="AA138" i="1" s="1"/>
  <c r="U139" i="1"/>
  <c r="AA139" i="1" s="1"/>
  <c r="U140" i="1"/>
  <c r="AA140" i="1" s="1"/>
  <c r="U141" i="1"/>
  <c r="AA141" i="1" s="1"/>
  <c r="U142" i="1"/>
  <c r="AA142" i="1" s="1"/>
  <c r="U143" i="1"/>
  <c r="AA143" i="1" s="1"/>
  <c r="U144" i="1"/>
  <c r="AA144" i="1" s="1"/>
  <c r="U145" i="1"/>
  <c r="AA145" i="1" s="1"/>
  <c r="U146" i="1"/>
  <c r="AA146" i="1" s="1"/>
  <c r="U147" i="1"/>
  <c r="AA147" i="1" s="1"/>
  <c r="U148" i="1"/>
  <c r="AA148" i="1" s="1"/>
  <c r="U149" i="1"/>
  <c r="AA149" i="1" s="1"/>
  <c r="U150" i="1"/>
  <c r="AA150" i="1" s="1"/>
  <c r="U151" i="1"/>
  <c r="AA151" i="1" s="1"/>
  <c r="U152" i="1"/>
  <c r="AA152" i="1" s="1"/>
  <c r="U153" i="1"/>
  <c r="AA153" i="1" s="1"/>
  <c r="U154" i="1"/>
  <c r="AA154" i="1" s="1"/>
  <c r="U155" i="1"/>
  <c r="AA155" i="1" s="1"/>
  <c r="U156" i="1"/>
  <c r="AA156" i="1" s="1"/>
  <c r="U157" i="1"/>
  <c r="AA157" i="1" s="1"/>
  <c r="U158" i="1"/>
  <c r="AA158" i="1" s="1"/>
  <c r="U159" i="1"/>
  <c r="AA159" i="1" s="1"/>
  <c r="U160" i="1"/>
  <c r="AA160" i="1" s="1"/>
  <c r="U161" i="1"/>
  <c r="AA161" i="1" s="1"/>
  <c r="U162" i="1"/>
  <c r="AA162" i="1" s="1"/>
  <c r="U163" i="1"/>
  <c r="AA163" i="1" s="1"/>
  <c r="U164" i="1"/>
  <c r="AA164" i="1" s="1"/>
  <c r="U165" i="1"/>
  <c r="AA165" i="1" s="1"/>
  <c r="U166" i="1"/>
  <c r="AA166" i="1" s="1"/>
  <c r="U167" i="1"/>
  <c r="AA167" i="1" s="1"/>
  <c r="U168" i="1"/>
  <c r="AA168" i="1" s="1"/>
  <c r="U169" i="1"/>
  <c r="AA169" i="1" s="1"/>
  <c r="U170" i="1"/>
  <c r="AA170" i="1" s="1"/>
  <c r="U171" i="1"/>
  <c r="AA171" i="1" s="1"/>
  <c r="U172" i="1"/>
  <c r="AA172" i="1" s="1"/>
  <c r="U173" i="1"/>
  <c r="AA173" i="1" s="1"/>
  <c r="U174" i="1"/>
  <c r="AA174" i="1" s="1"/>
  <c r="U175" i="1"/>
  <c r="AA175" i="1" s="1"/>
  <c r="U176" i="1"/>
  <c r="AA176" i="1" s="1"/>
  <c r="U177" i="1"/>
  <c r="AA177" i="1" s="1"/>
  <c r="U178" i="1"/>
  <c r="AA178" i="1" s="1"/>
  <c r="U179" i="1"/>
  <c r="AA179" i="1" s="1"/>
  <c r="U180" i="1"/>
  <c r="AA180" i="1" s="1"/>
  <c r="U181" i="1"/>
  <c r="AA181" i="1" s="1"/>
  <c r="U182" i="1"/>
  <c r="AA182" i="1" s="1"/>
  <c r="U183" i="1"/>
  <c r="AA183" i="1" s="1"/>
  <c r="U184" i="1"/>
  <c r="AA184" i="1" s="1"/>
  <c r="U185" i="1"/>
  <c r="AA185" i="1" s="1"/>
  <c r="U186" i="1"/>
  <c r="AA186" i="1" s="1"/>
  <c r="U187" i="1"/>
  <c r="AA187" i="1" s="1"/>
  <c r="U188" i="1"/>
  <c r="AA188" i="1" s="1"/>
  <c r="U189" i="1"/>
  <c r="AA189" i="1" s="1"/>
  <c r="U190" i="1"/>
  <c r="AA190" i="1" s="1"/>
  <c r="U191" i="1"/>
  <c r="AA191" i="1" s="1"/>
  <c r="U192" i="1"/>
  <c r="AA192" i="1" s="1"/>
  <c r="U193" i="1"/>
  <c r="AA193" i="1" s="1"/>
  <c r="U194" i="1"/>
  <c r="AA194" i="1" s="1"/>
  <c r="U195" i="1"/>
  <c r="AA195" i="1" s="1"/>
  <c r="U196" i="1"/>
  <c r="AA196" i="1" s="1"/>
  <c r="U197" i="1"/>
  <c r="AA197" i="1" s="1"/>
  <c r="U198" i="1"/>
  <c r="AA198" i="1" s="1"/>
  <c r="U199" i="1"/>
  <c r="AA199" i="1" s="1"/>
  <c r="U200" i="1"/>
  <c r="AA200" i="1" s="1"/>
  <c r="U201" i="1"/>
  <c r="AA201" i="1" s="1"/>
  <c r="U202" i="1"/>
  <c r="AA202" i="1" s="1"/>
  <c r="U203" i="1"/>
  <c r="AA203" i="1" s="1"/>
  <c r="U204" i="1"/>
  <c r="AA204" i="1" s="1"/>
  <c r="U205" i="1"/>
  <c r="AA205" i="1" s="1"/>
  <c r="U206" i="1"/>
  <c r="AA206" i="1" s="1"/>
  <c r="U207" i="1"/>
  <c r="AA207" i="1" s="1"/>
  <c r="U208" i="1"/>
  <c r="AA208" i="1" s="1"/>
  <c r="U209" i="1"/>
  <c r="AA209" i="1" s="1"/>
  <c r="U210" i="1"/>
  <c r="AA210" i="1" s="1"/>
  <c r="U211" i="1"/>
  <c r="AA211" i="1" s="1"/>
  <c r="U212" i="1"/>
  <c r="AA212" i="1" s="1"/>
  <c r="U213" i="1"/>
  <c r="AA213" i="1" s="1"/>
  <c r="U214" i="1"/>
  <c r="AA214" i="1" s="1"/>
  <c r="U215" i="1"/>
  <c r="AA215" i="1" s="1"/>
  <c r="U216" i="1"/>
  <c r="AA216" i="1" s="1"/>
  <c r="U217" i="1"/>
  <c r="AA217" i="1" s="1"/>
  <c r="U218" i="1"/>
  <c r="AA218" i="1" s="1"/>
  <c r="U219" i="1"/>
  <c r="AA219" i="1" s="1"/>
  <c r="U220" i="1"/>
  <c r="AA220" i="1" s="1"/>
  <c r="U221" i="1"/>
  <c r="AA221" i="1" s="1"/>
  <c r="U222" i="1"/>
  <c r="AA222" i="1" s="1"/>
  <c r="U223" i="1"/>
  <c r="AA223" i="1" s="1"/>
  <c r="U224" i="1"/>
  <c r="AA224" i="1" s="1"/>
  <c r="U225" i="1"/>
  <c r="AA225" i="1" s="1"/>
  <c r="U226" i="1"/>
  <c r="AA226" i="1" s="1"/>
  <c r="U227" i="1"/>
  <c r="AA227" i="1" s="1"/>
  <c r="U228" i="1"/>
  <c r="AA228" i="1" s="1"/>
  <c r="U229" i="1"/>
  <c r="AA229" i="1" s="1"/>
  <c r="U230" i="1"/>
  <c r="AA230" i="1" s="1"/>
  <c r="U231" i="1"/>
  <c r="AA231" i="1" s="1"/>
  <c r="U232" i="1"/>
  <c r="AA232" i="1" s="1"/>
  <c r="U233" i="1"/>
  <c r="AA233" i="1" s="1"/>
  <c r="U234" i="1"/>
  <c r="AA234" i="1" s="1"/>
  <c r="U235" i="1"/>
  <c r="AA235" i="1" s="1"/>
  <c r="U236" i="1"/>
  <c r="AA236" i="1" s="1"/>
  <c r="U237" i="1"/>
  <c r="AA237" i="1" s="1"/>
  <c r="U238" i="1"/>
  <c r="AA238" i="1" s="1"/>
  <c r="U239" i="1"/>
  <c r="AA239" i="1" s="1"/>
  <c r="U240" i="1"/>
  <c r="AA240" i="1" s="1"/>
  <c r="U241" i="1"/>
  <c r="AA241" i="1" s="1"/>
  <c r="U242" i="1"/>
  <c r="AA242" i="1" s="1"/>
  <c r="U243" i="1"/>
  <c r="AA243" i="1" s="1"/>
  <c r="U244" i="1"/>
  <c r="AA244" i="1" s="1"/>
  <c r="U245" i="1"/>
  <c r="AA245" i="1" s="1"/>
  <c r="U246" i="1"/>
  <c r="AA246" i="1" s="1"/>
  <c r="U247" i="1"/>
  <c r="AA247" i="1" s="1"/>
  <c r="U248" i="1"/>
  <c r="AA248" i="1" s="1"/>
  <c r="U249" i="1"/>
  <c r="AA249" i="1" s="1"/>
  <c r="U250" i="1"/>
  <c r="AA250" i="1" s="1"/>
  <c r="U251" i="1"/>
  <c r="AA251" i="1" s="1"/>
  <c r="U252" i="1"/>
  <c r="AA252" i="1" s="1"/>
  <c r="U253" i="1"/>
  <c r="AA253" i="1" s="1"/>
  <c r="U254" i="1"/>
  <c r="AA254" i="1" s="1"/>
  <c r="U255" i="1"/>
  <c r="AA255" i="1" s="1"/>
  <c r="U256" i="1"/>
  <c r="AA256" i="1" s="1"/>
  <c r="U257" i="1"/>
  <c r="AA257" i="1" s="1"/>
  <c r="U258" i="1"/>
  <c r="AA258" i="1" s="1"/>
  <c r="U259" i="1"/>
  <c r="AA259" i="1" s="1"/>
  <c r="U260" i="1"/>
  <c r="AA260" i="1" s="1"/>
  <c r="U261" i="1"/>
  <c r="AA261" i="1" s="1"/>
  <c r="U262" i="1"/>
  <c r="AA262" i="1" s="1"/>
  <c r="U263" i="1"/>
  <c r="AA263" i="1" s="1"/>
  <c r="U264" i="1"/>
  <c r="AA264" i="1" s="1"/>
  <c r="U265" i="1"/>
  <c r="AA265" i="1" s="1"/>
  <c r="U266" i="1"/>
  <c r="AA266" i="1" s="1"/>
  <c r="U267" i="1"/>
  <c r="AA267" i="1" s="1"/>
  <c r="U268" i="1"/>
  <c r="AA268" i="1" s="1"/>
  <c r="U269" i="1"/>
  <c r="AA269" i="1" s="1"/>
  <c r="U270" i="1"/>
  <c r="AA270" i="1" s="1"/>
  <c r="U271" i="1"/>
  <c r="AA271" i="1" s="1"/>
  <c r="U272" i="1"/>
  <c r="AA272" i="1" s="1"/>
  <c r="U273" i="1"/>
  <c r="AA273" i="1" s="1"/>
  <c r="U274" i="1"/>
  <c r="AA274" i="1" s="1"/>
  <c r="U275" i="1"/>
  <c r="AA275" i="1" s="1"/>
  <c r="U276" i="1"/>
  <c r="AA276" i="1" s="1"/>
  <c r="U277" i="1"/>
  <c r="AA277" i="1" s="1"/>
  <c r="U278" i="1"/>
  <c r="AA278" i="1" s="1"/>
  <c r="U279" i="1"/>
  <c r="AA279" i="1" s="1"/>
  <c r="U280" i="1"/>
  <c r="AA280" i="1" s="1"/>
  <c r="U281" i="1"/>
  <c r="AA281" i="1" s="1"/>
  <c r="U282" i="1"/>
  <c r="AA282" i="1" s="1"/>
  <c r="U283" i="1"/>
  <c r="AA283" i="1" s="1"/>
  <c r="U284" i="1"/>
  <c r="AA284" i="1" s="1"/>
  <c r="U285" i="1"/>
  <c r="AA285" i="1" s="1"/>
  <c r="U286" i="1"/>
  <c r="AA286" i="1" s="1"/>
  <c r="U287" i="1"/>
  <c r="AA287" i="1" s="1"/>
  <c r="U288" i="1"/>
  <c r="AA288" i="1" s="1"/>
  <c r="U289" i="1"/>
  <c r="AA289" i="1" s="1"/>
  <c r="U290" i="1"/>
  <c r="AA290" i="1" s="1"/>
  <c r="U291" i="1"/>
  <c r="AA291" i="1" s="1"/>
  <c r="U292" i="1"/>
  <c r="AA292" i="1" s="1"/>
  <c r="U293" i="1"/>
  <c r="AA293" i="1" s="1"/>
  <c r="U294" i="1"/>
  <c r="AA294" i="1" s="1"/>
  <c r="U295" i="1"/>
  <c r="AA295" i="1" s="1"/>
  <c r="U296" i="1"/>
  <c r="AA296" i="1" s="1"/>
  <c r="U297" i="1"/>
  <c r="AA297" i="1" s="1"/>
  <c r="U298" i="1"/>
  <c r="AA298" i="1" s="1"/>
  <c r="U299" i="1"/>
  <c r="AA299" i="1" s="1"/>
  <c r="U300" i="1"/>
  <c r="AA300" i="1" s="1"/>
  <c r="U301" i="1"/>
  <c r="AA301" i="1" s="1"/>
  <c r="U302" i="1"/>
  <c r="AA302" i="1" s="1"/>
  <c r="U303" i="1"/>
  <c r="AA303" i="1" s="1"/>
  <c r="U304" i="1"/>
  <c r="AA304" i="1" s="1"/>
  <c r="U305" i="1"/>
  <c r="AA305" i="1" s="1"/>
  <c r="U306" i="1"/>
  <c r="AA306" i="1" s="1"/>
  <c r="U307" i="1"/>
  <c r="AA307" i="1" s="1"/>
  <c r="U308" i="1"/>
  <c r="AA308" i="1" s="1"/>
  <c r="U309" i="1"/>
  <c r="AA309" i="1" s="1"/>
  <c r="U310" i="1"/>
  <c r="AA310" i="1" s="1"/>
  <c r="U311" i="1"/>
  <c r="AA311" i="1" s="1"/>
  <c r="U312" i="1"/>
  <c r="AA312" i="1" s="1"/>
  <c r="U313" i="1"/>
  <c r="AA313" i="1" s="1"/>
  <c r="U314" i="1"/>
  <c r="AA314" i="1" s="1"/>
  <c r="U315" i="1"/>
  <c r="AA315" i="1" s="1"/>
  <c r="U316" i="1"/>
  <c r="AA316" i="1" s="1"/>
  <c r="U317" i="1"/>
  <c r="AA317" i="1" s="1"/>
  <c r="U318" i="1"/>
  <c r="AA318" i="1" s="1"/>
  <c r="U319" i="1"/>
  <c r="AA319" i="1" s="1"/>
  <c r="U320" i="1"/>
  <c r="AA320" i="1" s="1"/>
  <c r="U321" i="1"/>
  <c r="AA321" i="1" s="1"/>
  <c r="U322" i="1"/>
  <c r="AA322" i="1" s="1"/>
  <c r="U323" i="1"/>
  <c r="AA323" i="1" s="1"/>
  <c r="U324" i="1"/>
  <c r="AA324" i="1" s="1"/>
  <c r="U325" i="1"/>
  <c r="AA325" i="1" s="1"/>
  <c r="U326" i="1"/>
  <c r="AA326" i="1" s="1"/>
  <c r="U327" i="1"/>
  <c r="AA327" i="1" s="1"/>
  <c r="U328" i="1"/>
  <c r="AA328" i="1" s="1"/>
  <c r="U329" i="1"/>
  <c r="AA329" i="1" s="1"/>
  <c r="U330" i="1"/>
  <c r="AA330" i="1" s="1"/>
  <c r="U331" i="1"/>
  <c r="AA331" i="1" s="1"/>
  <c r="U332" i="1"/>
  <c r="AA332" i="1" s="1"/>
  <c r="U333" i="1"/>
  <c r="AA333" i="1" s="1"/>
  <c r="U334" i="1"/>
  <c r="AA334" i="1" s="1"/>
  <c r="U335" i="1"/>
  <c r="AA335" i="1" s="1"/>
  <c r="U336" i="1"/>
  <c r="AA336" i="1" s="1"/>
  <c r="U337" i="1"/>
  <c r="AA337" i="1" s="1"/>
  <c r="U338" i="1"/>
  <c r="AA338" i="1" s="1"/>
  <c r="U339" i="1"/>
  <c r="AA339" i="1" s="1"/>
  <c r="U340" i="1"/>
  <c r="AA340" i="1" s="1"/>
  <c r="U341" i="1"/>
  <c r="AA341" i="1" s="1"/>
  <c r="U342" i="1"/>
  <c r="AA342" i="1" s="1"/>
  <c r="U343" i="1"/>
  <c r="AA343" i="1" s="1"/>
  <c r="U344" i="1"/>
  <c r="AA344" i="1" s="1"/>
  <c r="U345" i="1"/>
  <c r="AA345" i="1" s="1"/>
  <c r="U346" i="1"/>
  <c r="AA346" i="1" s="1"/>
  <c r="U347" i="1"/>
  <c r="AA347" i="1" s="1"/>
  <c r="U348" i="1"/>
  <c r="AA348" i="1" s="1"/>
  <c r="U349" i="1"/>
  <c r="AA349" i="1" s="1"/>
  <c r="U350" i="1"/>
  <c r="AA350" i="1" s="1"/>
  <c r="U351" i="1"/>
  <c r="AA351" i="1" s="1"/>
  <c r="U352" i="1"/>
  <c r="AA352" i="1" s="1"/>
  <c r="U353" i="1"/>
  <c r="AA353" i="1" s="1"/>
  <c r="U354" i="1"/>
  <c r="AA354" i="1" s="1"/>
  <c r="U355" i="1"/>
  <c r="AA355" i="1" s="1"/>
  <c r="U356" i="1"/>
  <c r="AA356" i="1" s="1"/>
  <c r="U357" i="1"/>
  <c r="AA357" i="1" s="1"/>
  <c r="U358" i="1"/>
  <c r="AA358" i="1" s="1"/>
  <c r="U359" i="1"/>
  <c r="AA359" i="1" s="1"/>
  <c r="U360" i="1"/>
  <c r="AA360" i="1" s="1"/>
  <c r="U361" i="1"/>
  <c r="AA361" i="1" s="1"/>
  <c r="U362" i="1"/>
  <c r="AA362" i="1" s="1"/>
  <c r="U363" i="1"/>
  <c r="AA363" i="1" s="1"/>
  <c r="U364" i="1"/>
  <c r="AA364" i="1" s="1"/>
  <c r="U365" i="1"/>
  <c r="AA365" i="1" s="1"/>
  <c r="U366" i="1"/>
  <c r="AA366" i="1" s="1"/>
  <c r="U367" i="1"/>
  <c r="AA367" i="1" s="1"/>
  <c r="U368" i="1"/>
  <c r="AA368" i="1" s="1"/>
  <c r="U369" i="1"/>
  <c r="AA369" i="1" s="1"/>
  <c r="U370" i="1"/>
  <c r="AA370" i="1" s="1"/>
  <c r="U371" i="1"/>
  <c r="AA371" i="1" s="1"/>
  <c r="U372" i="1"/>
  <c r="AA372" i="1" s="1"/>
  <c r="U373" i="1"/>
  <c r="AA373" i="1" s="1"/>
  <c r="U374" i="1"/>
  <c r="AA374" i="1" s="1"/>
  <c r="U375" i="1"/>
  <c r="AA375" i="1" s="1"/>
  <c r="U376" i="1"/>
  <c r="AA376" i="1" s="1"/>
  <c r="U377" i="1"/>
  <c r="AA377" i="1" s="1"/>
  <c r="U378" i="1"/>
  <c r="AA378" i="1" s="1"/>
  <c r="U379" i="1"/>
  <c r="AA379" i="1" s="1"/>
  <c r="U380" i="1"/>
  <c r="AA380" i="1" s="1"/>
  <c r="U381" i="1"/>
  <c r="AA381" i="1" s="1"/>
  <c r="U382" i="1"/>
  <c r="AA382" i="1" s="1"/>
  <c r="U383" i="1"/>
  <c r="AA383" i="1" s="1"/>
  <c r="U384" i="1"/>
  <c r="AA384" i="1" s="1"/>
  <c r="U385" i="1"/>
  <c r="AA385" i="1" s="1"/>
  <c r="U386" i="1"/>
  <c r="AA386" i="1" s="1"/>
  <c r="U387" i="1"/>
  <c r="AA387" i="1" s="1"/>
  <c r="U388" i="1"/>
  <c r="AA388" i="1" s="1"/>
  <c r="U389" i="1"/>
  <c r="AA389" i="1" s="1"/>
  <c r="U390" i="1"/>
  <c r="AA390" i="1" s="1"/>
  <c r="U391" i="1"/>
  <c r="AA391" i="1" s="1"/>
  <c r="U392" i="1"/>
  <c r="AA392" i="1" s="1"/>
  <c r="U393" i="1"/>
  <c r="AA393" i="1" s="1"/>
  <c r="U394" i="1"/>
  <c r="AA394" i="1" s="1"/>
  <c r="U395" i="1"/>
  <c r="AA395" i="1" s="1"/>
  <c r="U396" i="1"/>
  <c r="AA396" i="1" s="1"/>
  <c r="U397" i="1"/>
  <c r="AA397" i="1" s="1"/>
  <c r="U398" i="1"/>
  <c r="AA398" i="1" s="1"/>
  <c r="U399" i="1"/>
  <c r="AA399" i="1" s="1"/>
  <c r="U400" i="1"/>
  <c r="AA400" i="1" s="1"/>
  <c r="U401" i="1"/>
  <c r="AA401" i="1" s="1"/>
  <c r="U402" i="1"/>
  <c r="AA402" i="1" s="1"/>
  <c r="U403" i="1"/>
  <c r="AA403" i="1" s="1"/>
  <c r="U404" i="1"/>
  <c r="AA404" i="1" s="1"/>
  <c r="U405" i="1"/>
  <c r="AA405" i="1" s="1"/>
  <c r="U406" i="1"/>
  <c r="AA406" i="1" s="1"/>
  <c r="U407" i="1"/>
  <c r="AA407" i="1" s="1"/>
  <c r="U408" i="1"/>
  <c r="AA408" i="1" s="1"/>
  <c r="U409" i="1"/>
  <c r="AA409" i="1" s="1"/>
  <c r="U410" i="1"/>
  <c r="AA410" i="1" s="1"/>
  <c r="U411" i="1"/>
  <c r="AA411" i="1" s="1"/>
  <c r="U412" i="1"/>
  <c r="AA412" i="1" s="1"/>
  <c r="U413" i="1"/>
  <c r="AA413" i="1" s="1"/>
  <c r="U414" i="1"/>
  <c r="AA414" i="1" s="1"/>
  <c r="U415" i="1"/>
  <c r="AA415" i="1" s="1"/>
  <c r="U416" i="1"/>
  <c r="AA416" i="1" s="1"/>
  <c r="U417" i="1"/>
  <c r="AA417" i="1" s="1"/>
  <c r="U418" i="1"/>
  <c r="AA418" i="1" s="1"/>
  <c r="U419" i="1"/>
  <c r="AA419" i="1" s="1"/>
  <c r="U420" i="1"/>
  <c r="AA420" i="1" s="1"/>
  <c r="U421" i="1"/>
  <c r="AA421" i="1" s="1"/>
  <c r="U422" i="1"/>
  <c r="AA422" i="1" s="1"/>
  <c r="U423" i="1"/>
  <c r="AA423" i="1" s="1"/>
  <c r="U424" i="1"/>
  <c r="AA424" i="1" s="1"/>
  <c r="U425" i="1"/>
  <c r="AA425" i="1" s="1"/>
  <c r="U426" i="1"/>
  <c r="AA426" i="1" s="1"/>
  <c r="U427" i="1"/>
  <c r="AA427" i="1" s="1"/>
  <c r="U428" i="1"/>
  <c r="AA428" i="1" s="1"/>
  <c r="U429" i="1"/>
  <c r="AA429" i="1" s="1"/>
  <c r="U430" i="1"/>
  <c r="AA430" i="1" s="1"/>
  <c r="U431" i="1"/>
  <c r="AA431" i="1" s="1"/>
  <c r="U432" i="1"/>
  <c r="AA432" i="1" s="1"/>
  <c r="U433" i="1"/>
  <c r="AA433" i="1" s="1"/>
  <c r="U434" i="1"/>
  <c r="AA434" i="1" s="1"/>
  <c r="U435" i="1"/>
  <c r="AA435" i="1" s="1"/>
  <c r="U436" i="1"/>
  <c r="AA436" i="1" s="1"/>
  <c r="U437" i="1"/>
  <c r="AA437" i="1" s="1"/>
  <c r="U438" i="1"/>
  <c r="AA438" i="1" s="1"/>
  <c r="U439" i="1"/>
  <c r="AA439" i="1" s="1"/>
  <c r="U440" i="1"/>
  <c r="AA440" i="1" s="1"/>
  <c r="U441" i="1"/>
  <c r="AA441" i="1" s="1"/>
  <c r="U442" i="1"/>
  <c r="AA442" i="1" s="1"/>
  <c r="U443" i="1"/>
  <c r="AA443" i="1" s="1"/>
  <c r="U444" i="1"/>
  <c r="AA444" i="1" s="1"/>
  <c r="U445" i="1"/>
  <c r="AA445" i="1" s="1"/>
  <c r="U446" i="1"/>
  <c r="AA446" i="1" s="1"/>
  <c r="U447" i="1"/>
  <c r="AA447" i="1" s="1"/>
  <c r="U448" i="1"/>
  <c r="AA448" i="1" s="1"/>
  <c r="U449" i="1"/>
  <c r="AA449" i="1" s="1"/>
  <c r="U450" i="1"/>
  <c r="AA450" i="1" s="1"/>
  <c r="U451" i="1"/>
  <c r="AA451" i="1" s="1"/>
  <c r="U452" i="1"/>
  <c r="AA452" i="1" s="1"/>
  <c r="U453" i="1"/>
  <c r="AA453" i="1" s="1"/>
  <c r="U454" i="1"/>
  <c r="AA454" i="1" s="1"/>
  <c r="U455" i="1"/>
  <c r="AA455" i="1" s="1"/>
  <c r="U456" i="1"/>
  <c r="AA456" i="1" s="1"/>
  <c r="U457" i="1"/>
  <c r="AA457" i="1" s="1"/>
  <c r="U458" i="1"/>
  <c r="AA458" i="1" s="1"/>
  <c r="U459" i="1"/>
  <c r="AA459" i="1" s="1"/>
  <c r="U460" i="1"/>
  <c r="AA460" i="1" s="1"/>
  <c r="U461" i="1"/>
  <c r="AA461" i="1" s="1"/>
  <c r="U462" i="1"/>
  <c r="AA462" i="1" s="1"/>
  <c r="U463" i="1"/>
  <c r="AA463" i="1" s="1"/>
  <c r="U464" i="1"/>
  <c r="AA464" i="1" s="1"/>
  <c r="U465" i="1"/>
  <c r="AA465" i="1" s="1"/>
  <c r="U466" i="1"/>
  <c r="AA466" i="1" s="1"/>
  <c r="U467" i="1"/>
  <c r="AA467" i="1" s="1"/>
  <c r="U468" i="1"/>
  <c r="AA468" i="1" s="1"/>
  <c r="U469" i="1"/>
  <c r="AA469" i="1" s="1"/>
  <c r="U470" i="1"/>
  <c r="AA470" i="1" s="1"/>
  <c r="U471" i="1"/>
  <c r="AA471" i="1" s="1"/>
  <c r="U472" i="1"/>
  <c r="AA472" i="1" s="1"/>
  <c r="U473" i="1"/>
  <c r="AA473" i="1" s="1"/>
  <c r="U474" i="1"/>
  <c r="AA474" i="1" s="1"/>
  <c r="U475" i="1"/>
  <c r="AA475" i="1" s="1"/>
  <c r="U476" i="1"/>
  <c r="AA476" i="1" s="1"/>
  <c r="U477" i="1"/>
  <c r="AA477" i="1" s="1"/>
  <c r="U478" i="1"/>
  <c r="AA478" i="1" s="1"/>
  <c r="U479" i="1"/>
  <c r="AA479" i="1" s="1"/>
  <c r="U480" i="1"/>
  <c r="AA480" i="1" s="1"/>
  <c r="U481" i="1"/>
  <c r="AA481" i="1" s="1"/>
  <c r="U482" i="1"/>
  <c r="AA482" i="1" s="1"/>
  <c r="U483" i="1"/>
  <c r="AA483" i="1" s="1"/>
  <c r="U484" i="1"/>
  <c r="AA484" i="1" s="1"/>
  <c r="U485" i="1"/>
  <c r="AA485" i="1" s="1"/>
  <c r="U486" i="1"/>
  <c r="AA486" i="1" s="1"/>
  <c r="U487" i="1"/>
  <c r="AA487" i="1" s="1"/>
  <c r="U488" i="1"/>
  <c r="AA488" i="1" s="1"/>
  <c r="U489" i="1"/>
  <c r="AA489" i="1" s="1"/>
  <c r="U490" i="1"/>
  <c r="AA490" i="1" s="1"/>
  <c r="U491" i="1"/>
  <c r="AA491" i="1" s="1"/>
  <c r="U492" i="1"/>
  <c r="AA492" i="1" s="1"/>
  <c r="U493" i="1"/>
  <c r="AA493" i="1" s="1"/>
  <c r="U494" i="1"/>
  <c r="AA494" i="1" s="1"/>
  <c r="U495" i="1"/>
  <c r="AA495" i="1" s="1"/>
  <c r="U496" i="1"/>
  <c r="AA496" i="1" s="1"/>
  <c r="U497" i="1"/>
  <c r="AA497" i="1" s="1"/>
  <c r="U498" i="1"/>
  <c r="AA498" i="1" s="1"/>
  <c r="U499" i="1"/>
  <c r="AA499" i="1" s="1"/>
  <c r="U500" i="1"/>
  <c r="AA500" i="1" s="1"/>
  <c r="U501" i="1"/>
  <c r="AA501" i="1" s="1"/>
  <c r="U502" i="1"/>
  <c r="AA502" i="1" s="1"/>
  <c r="U503" i="1"/>
  <c r="AA503" i="1" s="1"/>
  <c r="U504" i="1"/>
  <c r="AA504" i="1" s="1"/>
  <c r="U505" i="1"/>
  <c r="AA505" i="1" s="1"/>
  <c r="U506" i="1"/>
  <c r="AA506" i="1" s="1"/>
  <c r="U507" i="1"/>
  <c r="AA507" i="1" s="1"/>
  <c r="U508" i="1"/>
  <c r="AA508" i="1" s="1"/>
  <c r="U509" i="1"/>
  <c r="AA509" i="1" s="1"/>
  <c r="U510" i="1"/>
  <c r="AA510" i="1" s="1"/>
  <c r="U511" i="1"/>
  <c r="AA511" i="1" s="1"/>
  <c r="U512" i="1"/>
  <c r="AA512" i="1" s="1"/>
  <c r="U513" i="1"/>
  <c r="AA513" i="1" s="1"/>
  <c r="U514" i="1"/>
  <c r="AA514" i="1" s="1"/>
  <c r="U515" i="1"/>
  <c r="AA515" i="1" s="1"/>
  <c r="U516" i="1"/>
  <c r="AA516" i="1" s="1"/>
  <c r="U517" i="1"/>
  <c r="AA517" i="1" s="1"/>
  <c r="U518" i="1"/>
  <c r="AA518" i="1" s="1"/>
  <c r="U519" i="1"/>
  <c r="AA519" i="1" s="1"/>
  <c r="U520" i="1"/>
  <c r="AA520" i="1" s="1"/>
  <c r="U521" i="1"/>
  <c r="AA521" i="1" s="1"/>
  <c r="U522" i="1"/>
  <c r="AA522" i="1" s="1"/>
  <c r="U523" i="1"/>
  <c r="AA523" i="1" s="1"/>
  <c r="U524" i="1"/>
  <c r="AA524" i="1" s="1"/>
  <c r="U525" i="1"/>
  <c r="AA525" i="1" s="1"/>
  <c r="U526" i="1"/>
  <c r="AA526" i="1" s="1"/>
  <c r="U527" i="1"/>
  <c r="AA527" i="1" s="1"/>
  <c r="U528" i="1"/>
  <c r="AA528" i="1" s="1"/>
  <c r="U529" i="1"/>
  <c r="AA529" i="1" s="1"/>
  <c r="U530" i="1"/>
  <c r="AA530" i="1" s="1"/>
  <c r="U531" i="1"/>
  <c r="AA531" i="1" s="1"/>
  <c r="U532" i="1"/>
  <c r="AA532" i="1" s="1"/>
  <c r="U533" i="1"/>
  <c r="AA533" i="1" s="1"/>
  <c r="U534" i="1"/>
  <c r="AA534" i="1" s="1"/>
  <c r="U535" i="1"/>
  <c r="AA535" i="1" s="1"/>
  <c r="U536" i="1"/>
  <c r="AA536" i="1" s="1"/>
  <c r="U537" i="1"/>
  <c r="AA537" i="1" s="1"/>
  <c r="U538" i="1"/>
  <c r="AA538" i="1" s="1"/>
  <c r="U539" i="1"/>
  <c r="AA539" i="1" s="1"/>
  <c r="U540" i="1"/>
  <c r="AA540" i="1" s="1"/>
  <c r="U541" i="1"/>
  <c r="AA541" i="1" s="1"/>
  <c r="U542" i="1"/>
  <c r="AA542" i="1" s="1"/>
  <c r="U543" i="1"/>
  <c r="AA543" i="1" s="1"/>
  <c r="U544" i="1"/>
  <c r="AA544" i="1" s="1"/>
  <c r="U545" i="1"/>
  <c r="AA545" i="1" s="1"/>
  <c r="U546" i="1"/>
  <c r="AA546" i="1" s="1"/>
  <c r="U547" i="1"/>
  <c r="AA547" i="1" s="1"/>
  <c r="U548" i="1"/>
  <c r="AA548" i="1" s="1"/>
  <c r="U549" i="1"/>
  <c r="AA549" i="1" s="1"/>
  <c r="U550" i="1"/>
  <c r="AA550" i="1" s="1"/>
  <c r="U551" i="1"/>
  <c r="AA551" i="1" s="1"/>
  <c r="U552" i="1"/>
  <c r="AA552" i="1" s="1"/>
  <c r="U553" i="1"/>
  <c r="AA553" i="1" s="1"/>
  <c r="U554" i="1"/>
  <c r="AA554" i="1" s="1"/>
  <c r="U555" i="1"/>
  <c r="AA555" i="1" s="1"/>
  <c r="U556" i="1"/>
  <c r="AA556" i="1" s="1"/>
  <c r="U557" i="1"/>
  <c r="AA557" i="1" s="1"/>
  <c r="U558" i="1"/>
  <c r="AA558" i="1" s="1"/>
  <c r="U559" i="1"/>
  <c r="AA559" i="1" s="1"/>
  <c r="U560" i="1"/>
  <c r="AA560" i="1" s="1"/>
  <c r="U561" i="1"/>
  <c r="AA561" i="1" s="1"/>
  <c r="U562" i="1"/>
  <c r="AA562" i="1" s="1"/>
  <c r="U563" i="1"/>
  <c r="AA563" i="1" s="1"/>
  <c r="U564" i="1"/>
  <c r="AA564" i="1" s="1"/>
  <c r="U565" i="1"/>
  <c r="AA565" i="1" s="1"/>
  <c r="U566" i="1"/>
  <c r="AA566" i="1" s="1"/>
  <c r="U567" i="1"/>
  <c r="AA567" i="1" s="1"/>
  <c r="U568" i="1"/>
  <c r="AA568" i="1" s="1"/>
  <c r="U569" i="1"/>
  <c r="AA569" i="1" s="1"/>
  <c r="U570" i="1"/>
  <c r="AA570" i="1" s="1"/>
  <c r="U571" i="1"/>
  <c r="AA571" i="1" s="1"/>
  <c r="U572" i="1"/>
  <c r="AA572" i="1" s="1"/>
  <c r="U573" i="1"/>
  <c r="AA573" i="1" s="1"/>
  <c r="U574" i="1"/>
  <c r="AA574" i="1" s="1"/>
  <c r="U575" i="1"/>
  <c r="AA575" i="1" s="1"/>
  <c r="U576" i="1"/>
  <c r="AA576" i="1" s="1"/>
  <c r="U577" i="1"/>
  <c r="AA577" i="1" s="1"/>
  <c r="U578" i="1"/>
  <c r="AA578" i="1" s="1"/>
  <c r="U579" i="1"/>
  <c r="AA579" i="1" s="1"/>
  <c r="U580" i="1"/>
  <c r="AA580" i="1" s="1"/>
  <c r="U581" i="1"/>
  <c r="AA581" i="1" s="1"/>
  <c r="U582" i="1"/>
  <c r="AA582" i="1" s="1"/>
  <c r="U583" i="1"/>
  <c r="AA583" i="1" s="1"/>
  <c r="U584" i="1"/>
  <c r="AA584" i="1" s="1"/>
  <c r="U585" i="1"/>
  <c r="AA585" i="1" s="1"/>
  <c r="U586" i="1"/>
  <c r="AA586" i="1" s="1"/>
  <c r="U587" i="1"/>
  <c r="AA587" i="1" s="1"/>
  <c r="U588" i="1"/>
  <c r="AA588" i="1" s="1"/>
  <c r="U589" i="1"/>
  <c r="AA589" i="1" s="1"/>
  <c r="U590" i="1"/>
  <c r="AA590" i="1" s="1"/>
  <c r="U591" i="1"/>
  <c r="AA591" i="1" s="1"/>
  <c r="U592" i="1"/>
  <c r="AA592" i="1" s="1"/>
  <c r="U593" i="1"/>
  <c r="AA593" i="1" s="1"/>
  <c r="U594" i="1"/>
  <c r="AA594" i="1" s="1"/>
  <c r="U595" i="1"/>
  <c r="AA595" i="1" s="1"/>
  <c r="U596" i="1"/>
  <c r="AA596" i="1" s="1"/>
  <c r="U597" i="1"/>
  <c r="AA597" i="1" s="1"/>
  <c r="U598" i="1"/>
  <c r="AA598" i="1" s="1"/>
  <c r="U599" i="1"/>
  <c r="AA599" i="1" s="1"/>
  <c r="U600" i="1"/>
  <c r="AA600" i="1" s="1"/>
  <c r="U601" i="1"/>
  <c r="AA601" i="1" s="1"/>
  <c r="U602" i="1"/>
  <c r="AA602" i="1" s="1"/>
  <c r="U603" i="1"/>
  <c r="AA603" i="1" s="1"/>
  <c r="U604" i="1"/>
  <c r="AA604" i="1" s="1"/>
  <c r="U605" i="1"/>
  <c r="AA605" i="1" s="1"/>
  <c r="U606" i="1"/>
  <c r="AA606" i="1" s="1"/>
  <c r="U607" i="1"/>
  <c r="AA607" i="1" s="1"/>
  <c r="U608" i="1"/>
  <c r="AA608" i="1" s="1"/>
  <c r="U609" i="1"/>
  <c r="AA609" i="1" s="1"/>
  <c r="U610" i="1"/>
  <c r="AA610" i="1" s="1"/>
  <c r="U611" i="1"/>
  <c r="AA611" i="1" s="1"/>
  <c r="U612" i="1"/>
  <c r="AA612" i="1" s="1"/>
  <c r="U613" i="1"/>
  <c r="AA613" i="1" s="1"/>
  <c r="U614" i="1"/>
  <c r="AA614" i="1" s="1"/>
  <c r="U615" i="1"/>
  <c r="AA615" i="1" s="1"/>
  <c r="U616" i="1"/>
  <c r="AA616" i="1" s="1"/>
  <c r="U617" i="1"/>
  <c r="AA617" i="1" s="1"/>
  <c r="U618" i="1"/>
  <c r="AA618" i="1" s="1"/>
  <c r="U619" i="1"/>
  <c r="AA619" i="1" s="1"/>
  <c r="U620" i="1"/>
  <c r="AA620" i="1" s="1"/>
  <c r="U621" i="1"/>
  <c r="AA621" i="1" s="1"/>
  <c r="U622" i="1"/>
  <c r="AA622" i="1" s="1"/>
  <c r="U623" i="1"/>
  <c r="AA623" i="1" s="1"/>
  <c r="U624" i="1"/>
  <c r="AA624" i="1" s="1"/>
  <c r="U625" i="1"/>
  <c r="AA625" i="1" s="1"/>
  <c r="U626" i="1"/>
  <c r="AA626" i="1" s="1"/>
  <c r="U627" i="1"/>
  <c r="AA627" i="1" s="1"/>
  <c r="U628" i="1"/>
  <c r="AA628" i="1" s="1"/>
  <c r="U629" i="1"/>
  <c r="AA629" i="1" s="1"/>
  <c r="U630" i="1"/>
  <c r="AA630" i="1" s="1"/>
  <c r="U631" i="1"/>
  <c r="AA631" i="1" s="1"/>
  <c r="U632" i="1"/>
  <c r="AA632" i="1" s="1"/>
  <c r="U633" i="1"/>
  <c r="AA633" i="1" s="1"/>
  <c r="U634" i="1"/>
  <c r="AA634" i="1" s="1"/>
  <c r="U635" i="1"/>
  <c r="AA635" i="1" s="1"/>
  <c r="U636" i="1"/>
  <c r="AA636" i="1" s="1"/>
  <c r="U637" i="1"/>
  <c r="AA637" i="1" s="1"/>
  <c r="U638" i="1"/>
  <c r="AA638" i="1" s="1"/>
  <c r="U639" i="1"/>
  <c r="AA639" i="1" s="1"/>
  <c r="U640" i="1"/>
  <c r="AA640" i="1" s="1"/>
  <c r="U641" i="1"/>
  <c r="AA641" i="1" s="1"/>
  <c r="U642" i="1"/>
  <c r="AA642" i="1" s="1"/>
  <c r="U643" i="1"/>
  <c r="AA643" i="1" s="1"/>
  <c r="U644" i="1"/>
  <c r="AA644" i="1" s="1"/>
  <c r="U645" i="1"/>
  <c r="AA645" i="1" s="1"/>
  <c r="U646" i="1"/>
  <c r="AA646" i="1" s="1"/>
  <c r="U647" i="1"/>
  <c r="AA647" i="1" s="1"/>
  <c r="U648" i="1"/>
  <c r="AA648" i="1" s="1"/>
  <c r="U649" i="1"/>
  <c r="AA649" i="1" s="1"/>
  <c r="U650" i="1"/>
  <c r="AA650" i="1" s="1"/>
  <c r="U651" i="1"/>
  <c r="AA651" i="1" s="1"/>
  <c r="U652" i="1"/>
  <c r="AA652" i="1" s="1"/>
  <c r="U653" i="1"/>
  <c r="AA653" i="1" s="1"/>
  <c r="U654" i="1"/>
  <c r="AA654" i="1" s="1"/>
  <c r="U655" i="1"/>
  <c r="AA655" i="1" s="1"/>
  <c r="U656" i="1"/>
  <c r="AA656" i="1" s="1"/>
  <c r="U657" i="1"/>
  <c r="AA657" i="1" s="1"/>
  <c r="U658" i="1"/>
  <c r="AA658" i="1" s="1"/>
  <c r="U659" i="1"/>
  <c r="AA659" i="1" s="1"/>
  <c r="U660" i="1"/>
  <c r="AA660" i="1" s="1"/>
  <c r="U661" i="1"/>
  <c r="AA661" i="1" s="1"/>
  <c r="U662" i="1"/>
  <c r="AA662" i="1" s="1"/>
  <c r="U663" i="1"/>
  <c r="AA663" i="1" s="1"/>
  <c r="U664" i="1"/>
  <c r="AA664" i="1" s="1"/>
  <c r="U665" i="1"/>
  <c r="AA665" i="1" s="1"/>
  <c r="U666" i="1"/>
  <c r="AA666" i="1" s="1"/>
  <c r="U667" i="1"/>
  <c r="AA667" i="1" s="1"/>
  <c r="U668" i="1"/>
  <c r="AA668" i="1" s="1"/>
  <c r="U669" i="1"/>
  <c r="AA669" i="1" s="1"/>
  <c r="U670" i="1"/>
  <c r="AA670" i="1" s="1"/>
  <c r="U671" i="1"/>
  <c r="AA671" i="1" s="1"/>
  <c r="U672" i="1"/>
  <c r="AA672" i="1" s="1"/>
  <c r="U673" i="1"/>
  <c r="AA673" i="1" s="1"/>
  <c r="U674" i="1"/>
  <c r="AA674" i="1" s="1"/>
  <c r="U675" i="1"/>
  <c r="AA675" i="1" s="1"/>
  <c r="U676" i="1"/>
  <c r="AA676" i="1" s="1"/>
  <c r="U677" i="1"/>
  <c r="AA677" i="1" s="1"/>
  <c r="U678" i="1"/>
  <c r="AA678" i="1" s="1"/>
  <c r="U679" i="1"/>
  <c r="AA679" i="1" s="1"/>
  <c r="U680" i="1"/>
  <c r="AA680" i="1" s="1"/>
  <c r="U681" i="1"/>
  <c r="AA681" i="1" s="1"/>
  <c r="U682" i="1"/>
  <c r="AA682" i="1" s="1"/>
  <c r="U683" i="1"/>
  <c r="AA683" i="1" s="1"/>
  <c r="U684" i="1"/>
  <c r="AA684" i="1" s="1"/>
  <c r="U685" i="1"/>
  <c r="AA685" i="1" s="1"/>
  <c r="U686" i="1"/>
  <c r="AA686" i="1" s="1"/>
  <c r="U687" i="1"/>
  <c r="AA687" i="1" s="1"/>
  <c r="U688" i="1"/>
  <c r="AA688" i="1" s="1"/>
  <c r="U689" i="1"/>
  <c r="AA689" i="1" s="1"/>
  <c r="U690" i="1"/>
  <c r="AA690" i="1" s="1"/>
  <c r="U691" i="1"/>
  <c r="AA691" i="1" s="1"/>
  <c r="U692" i="1"/>
  <c r="AA692" i="1" s="1"/>
  <c r="U693" i="1"/>
  <c r="AA693" i="1" s="1"/>
  <c r="U694" i="1"/>
  <c r="AA694" i="1" s="1"/>
  <c r="U695" i="1"/>
  <c r="AA695" i="1" s="1"/>
  <c r="U696" i="1"/>
  <c r="AA696" i="1" s="1"/>
  <c r="U697" i="1"/>
  <c r="AA697" i="1" s="1"/>
  <c r="U698" i="1"/>
  <c r="AA698" i="1" s="1"/>
  <c r="U699" i="1"/>
  <c r="AA699" i="1" s="1"/>
  <c r="U700" i="1"/>
  <c r="AA700" i="1" s="1"/>
  <c r="U701" i="1"/>
  <c r="AA701" i="1" s="1"/>
  <c r="U702" i="1"/>
  <c r="AA702" i="1" s="1"/>
  <c r="U703" i="1"/>
  <c r="AA703" i="1" s="1"/>
  <c r="U704" i="1"/>
  <c r="AA704" i="1" s="1"/>
  <c r="U705" i="1"/>
  <c r="AA705" i="1" s="1"/>
  <c r="U706" i="1"/>
  <c r="AA706" i="1" s="1"/>
  <c r="U707" i="1"/>
  <c r="AA707" i="1" s="1"/>
  <c r="U708" i="1"/>
  <c r="AA708" i="1" s="1"/>
  <c r="U709" i="1"/>
  <c r="AA709" i="1" s="1"/>
  <c r="U710" i="1"/>
  <c r="AA710" i="1" s="1"/>
  <c r="U711" i="1"/>
  <c r="AA711" i="1" s="1"/>
  <c r="U712" i="1"/>
  <c r="AA712" i="1" s="1"/>
  <c r="U713" i="1"/>
  <c r="AA713" i="1" s="1"/>
  <c r="U714" i="1"/>
  <c r="AA714" i="1" s="1"/>
  <c r="U715" i="1"/>
  <c r="AA715" i="1" s="1"/>
  <c r="U716" i="1"/>
  <c r="AA716" i="1" s="1"/>
  <c r="U717" i="1"/>
  <c r="AA717" i="1" s="1"/>
  <c r="U718" i="1"/>
  <c r="AA718" i="1" s="1"/>
  <c r="U719" i="1"/>
  <c r="AA719" i="1" s="1"/>
  <c r="U720" i="1"/>
  <c r="AA720" i="1" s="1"/>
  <c r="U721" i="1"/>
  <c r="AA721" i="1" s="1"/>
  <c r="U722" i="1"/>
  <c r="AA722" i="1" s="1"/>
  <c r="U723" i="1"/>
  <c r="AA723" i="1" s="1"/>
  <c r="U724" i="1"/>
  <c r="AA724" i="1" s="1"/>
  <c r="U725" i="1"/>
  <c r="AA725" i="1" s="1"/>
  <c r="U726" i="1"/>
  <c r="AA726" i="1" s="1"/>
  <c r="U727" i="1"/>
  <c r="AA727" i="1" s="1"/>
  <c r="U728" i="1"/>
  <c r="AA728" i="1" s="1"/>
  <c r="U729" i="1"/>
  <c r="AA729" i="1" s="1"/>
  <c r="U730" i="1"/>
  <c r="AA730" i="1" s="1"/>
  <c r="U731" i="1"/>
  <c r="AA731" i="1" s="1"/>
  <c r="U732" i="1"/>
  <c r="AA732" i="1" s="1"/>
  <c r="U733" i="1"/>
  <c r="AA733" i="1" s="1"/>
  <c r="U734" i="1"/>
  <c r="AA734" i="1" s="1"/>
  <c r="U735" i="1"/>
  <c r="AA735" i="1" s="1"/>
  <c r="U736" i="1"/>
  <c r="AA736" i="1" s="1"/>
  <c r="U737" i="1"/>
  <c r="AA737" i="1" s="1"/>
  <c r="U738" i="1"/>
  <c r="AA738" i="1" s="1"/>
  <c r="U739" i="1"/>
  <c r="AA739" i="1" s="1"/>
  <c r="U740" i="1"/>
  <c r="AA740" i="1" s="1"/>
  <c r="U741" i="1"/>
  <c r="AA741" i="1" s="1"/>
  <c r="U742" i="1"/>
  <c r="AA742" i="1" s="1"/>
  <c r="U743" i="1"/>
  <c r="AA743" i="1" s="1"/>
  <c r="U744" i="1"/>
  <c r="AA744" i="1" s="1"/>
  <c r="U745" i="1"/>
  <c r="AA745" i="1" s="1"/>
  <c r="U746" i="1"/>
  <c r="AA746" i="1" s="1"/>
  <c r="U747" i="1"/>
  <c r="AA747" i="1" s="1"/>
  <c r="U748" i="1"/>
  <c r="AA748" i="1" s="1"/>
  <c r="U749" i="1"/>
  <c r="AA749" i="1" s="1"/>
  <c r="U750" i="1"/>
  <c r="AA750" i="1" s="1"/>
  <c r="U751" i="1"/>
  <c r="AA751" i="1" s="1"/>
  <c r="U752" i="1"/>
  <c r="AA752" i="1" s="1"/>
  <c r="U753" i="1"/>
  <c r="AA753" i="1" s="1"/>
  <c r="U754" i="1"/>
  <c r="AA754" i="1" s="1"/>
  <c r="U755" i="1"/>
  <c r="AA755" i="1" s="1"/>
  <c r="U756" i="1"/>
  <c r="AA756" i="1" s="1"/>
  <c r="U757" i="1"/>
  <c r="AA757" i="1" s="1"/>
  <c r="U758" i="1"/>
  <c r="AA758" i="1" s="1"/>
  <c r="U759" i="1"/>
  <c r="AA759" i="1" s="1"/>
  <c r="U760" i="1"/>
  <c r="AA760" i="1" s="1"/>
  <c r="U761" i="1"/>
  <c r="AA761" i="1" s="1"/>
  <c r="U762" i="1"/>
  <c r="AA762" i="1" s="1"/>
  <c r="U763" i="1"/>
  <c r="AA763" i="1" s="1"/>
  <c r="U764" i="1"/>
  <c r="AA764" i="1" s="1"/>
  <c r="U765" i="1"/>
  <c r="AA765" i="1" s="1"/>
  <c r="U766" i="1"/>
  <c r="AA766" i="1" s="1"/>
  <c r="U767" i="1"/>
  <c r="AA767" i="1" s="1"/>
  <c r="U768" i="1"/>
  <c r="AA768" i="1" s="1"/>
  <c r="U769" i="1"/>
  <c r="AA769" i="1" s="1"/>
  <c r="U770" i="1"/>
  <c r="AA770" i="1" s="1"/>
  <c r="U771" i="1"/>
  <c r="AA771" i="1" s="1"/>
  <c r="U772" i="1"/>
  <c r="AA772" i="1" s="1"/>
  <c r="U773" i="1"/>
  <c r="AA773" i="1" s="1"/>
  <c r="U774" i="1"/>
  <c r="AA774" i="1" s="1"/>
  <c r="U775" i="1"/>
  <c r="AA775" i="1" s="1"/>
  <c r="U776" i="1"/>
  <c r="AA776" i="1" s="1"/>
  <c r="U777" i="1"/>
  <c r="AA777" i="1" s="1"/>
  <c r="U778" i="1"/>
  <c r="AA778" i="1" s="1"/>
  <c r="U779" i="1"/>
  <c r="AA779" i="1" s="1"/>
  <c r="U780" i="1"/>
  <c r="AA780" i="1" s="1"/>
  <c r="U781" i="1"/>
  <c r="AA781" i="1" s="1"/>
  <c r="U782" i="1"/>
  <c r="AA782" i="1" s="1"/>
  <c r="U783" i="1"/>
  <c r="AA783" i="1" s="1"/>
  <c r="U784" i="1"/>
  <c r="AA784" i="1" s="1"/>
  <c r="U785" i="1"/>
  <c r="AA785" i="1" s="1"/>
  <c r="U786" i="1"/>
  <c r="AA786" i="1" s="1"/>
  <c r="U787" i="1"/>
  <c r="AA787" i="1" s="1"/>
  <c r="U788" i="1"/>
  <c r="AA788" i="1" s="1"/>
  <c r="U789" i="1"/>
  <c r="AA789" i="1" s="1"/>
  <c r="U790" i="1"/>
  <c r="AA790" i="1" s="1"/>
  <c r="U791" i="1"/>
  <c r="AA791" i="1" s="1"/>
  <c r="U792" i="1"/>
  <c r="AA792" i="1" s="1"/>
  <c r="U793" i="1"/>
  <c r="AA793" i="1" s="1"/>
  <c r="U794" i="1"/>
  <c r="AA794" i="1" s="1"/>
  <c r="U795" i="1"/>
  <c r="AA795" i="1" s="1"/>
  <c r="U796" i="1"/>
  <c r="AA796" i="1" s="1"/>
  <c r="U797" i="1"/>
  <c r="AA797" i="1" s="1"/>
  <c r="U798" i="1"/>
  <c r="AA798" i="1" s="1"/>
  <c r="U799" i="1"/>
  <c r="AA799" i="1" s="1"/>
  <c r="U800" i="1"/>
  <c r="AA800" i="1" s="1"/>
  <c r="U801" i="1"/>
  <c r="AA801" i="1" s="1"/>
  <c r="U802" i="1"/>
  <c r="AA802" i="1" s="1"/>
  <c r="U803" i="1"/>
  <c r="AA803" i="1" s="1"/>
  <c r="U804" i="1"/>
  <c r="AA804" i="1" s="1"/>
  <c r="U805" i="1"/>
  <c r="AA805" i="1" s="1"/>
  <c r="U806" i="1"/>
  <c r="AA806" i="1" s="1"/>
  <c r="U807" i="1"/>
  <c r="AA807" i="1" s="1"/>
  <c r="U808" i="1"/>
  <c r="AA808" i="1" s="1"/>
  <c r="U809" i="1"/>
  <c r="AA809" i="1" s="1"/>
  <c r="U810" i="1"/>
  <c r="AA810" i="1" s="1"/>
  <c r="U811" i="1"/>
  <c r="AA811" i="1" s="1"/>
  <c r="U812" i="1"/>
  <c r="AA812" i="1" s="1"/>
  <c r="U813" i="1"/>
  <c r="AA813" i="1" s="1"/>
  <c r="U814" i="1"/>
  <c r="AA814" i="1" s="1"/>
  <c r="U815" i="1"/>
  <c r="AA815" i="1" s="1"/>
  <c r="U816" i="1"/>
  <c r="AA816" i="1" s="1"/>
  <c r="U817" i="1"/>
  <c r="AA817" i="1" s="1"/>
  <c r="U818" i="1"/>
  <c r="AA818" i="1" s="1"/>
  <c r="U819" i="1"/>
  <c r="AA819" i="1" s="1"/>
  <c r="U820" i="1"/>
  <c r="AA820" i="1" s="1"/>
  <c r="U821" i="1"/>
  <c r="AA821" i="1" s="1"/>
  <c r="U822" i="1"/>
  <c r="AA822" i="1" s="1"/>
  <c r="U823" i="1"/>
  <c r="AA823" i="1" s="1"/>
  <c r="U824" i="1"/>
  <c r="AA824" i="1" s="1"/>
  <c r="U825" i="1"/>
  <c r="AA825" i="1" s="1"/>
  <c r="U826" i="1"/>
  <c r="AA826" i="1" s="1"/>
  <c r="U827" i="1"/>
  <c r="AA827" i="1" s="1"/>
  <c r="U828" i="1"/>
  <c r="AA828" i="1" s="1"/>
  <c r="U829" i="1"/>
  <c r="AA829" i="1" s="1"/>
  <c r="U830" i="1"/>
  <c r="AA830" i="1" s="1"/>
  <c r="U831" i="1"/>
  <c r="AA831" i="1" s="1"/>
  <c r="U832" i="1"/>
  <c r="AA832" i="1" s="1"/>
  <c r="U833" i="1"/>
  <c r="AA833" i="1" s="1"/>
  <c r="U834" i="1"/>
  <c r="AA834" i="1" s="1"/>
  <c r="U835" i="1"/>
  <c r="AA835" i="1" s="1"/>
  <c r="U836" i="1"/>
  <c r="AA836" i="1" s="1"/>
  <c r="U837" i="1"/>
  <c r="AA837" i="1" s="1"/>
  <c r="U838" i="1"/>
  <c r="AA838" i="1" s="1"/>
  <c r="U839" i="1"/>
  <c r="AA839" i="1" s="1"/>
  <c r="U840" i="1"/>
  <c r="AA840" i="1" s="1"/>
  <c r="U841" i="1"/>
  <c r="AA841" i="1" s="1"/>
  <c r="U842" i="1"/>
  <c r="AA842" i="1" s="1"/>
  <c r="U843" i="1"/>
  <c r="AA843" i="1" s="1"/>
  <c r="U844" i="1"/>
  <c r="AA844" i="1" s="1"/>
  <c r="U845" i="1"/>
  <c r="AA845" i="1" s="1"/>
  <c r="U846" i="1"/>
  <c r="AA846" i="1" s="1"/>
  <c r="U847" i="1"/>
  <c r="AA847" i="1" s="1"/>
  <c r="U848" i="1"/>
  <c r="AA848" i="1" s="1"/>
  <c r="U849" i="1"/>
  <c r="AA849" i="1" s="1"/>
  <c r="U850" i="1"/>
  <c r="AA850" i="1" s="1"/>
  <c r="U851" i="1"/>
  <c r="AA851" i="1" s="1"/>
  <c r="U852" i="1"/>
  <c r="AA852" i="1" s="1"/>
  <c r="U853" i="1"/>
  <c r="AA853" i="1" s="1"/>
  <c r="U854" i="1"/>
  <c r="AA854" i="1" s="1"/>
  <c r="U855" i="1"/>
  <c r="AA855" i="1" s="1"/>
  <c r="U856" i="1"/>
  <c r="AA856" i="1" s="1"/>
  <c r="U857" i="1"/>
  <c r="AA857" i="1" s="1"/>
  <c r="U858" i="1"/>
  <c r="AA858" i="1" s="1"/>
  <c r="U859" i="1"/>
  <c r="AA859" i="1" s="1"/>
  <c r="U860" i="1"/>
  <c r="AA860" i="1" s="1"/>
  <c r="U861" i="1"/>
  <c r="AA861" i="1" s="1"/>
  <c r="U862" i="1"/>
  <c r="AA862" i="1" s="1"/>
  <c r="U863" i="1"/>
  <c r="AA863" i="1" s="1"/>
  <c r="U864" i="1"/>
  <c r="AA864" i="1" s="1"/>
  <c r="U865" i="1"/>
  <c r="AA865" i="1" s="1"/>
  <c r="U866" i="1"/>
  <c r="AA866" i="1" s="1"/>
  <c r="U867" i="1"/>
  <c r="AA867" i="1" s="1"/>
  <c r="U868" i="1"/>
  <c r="AA868" i="1" s="1"/>
  <c r="U869" i="1"/>
  <c r="AA869" i="1" s="1"/>
  <c r="U870" i="1"/>
  <c r="AA870" i="1" s="1"/>
  <c r="U871" i="1"/>
  <c r="AA871" i="1" s="1"/>
  <c r="U872" i="1"/>
  <c r="AA872" i="1" s="1"/>
  <c r="U873" i="1"/>
  <c r="AA873" i="1" s="1"/>
  <c r="U874" i="1"/>
  <c r="AA874" i="1" s="1"/>
  <c r="U875" i="1"/>
  <c r="AA875" i="1" s="1"/>
  <c r="U876" i="1"/>
  <c r="AA876" i="1" s="1"/>
  <c r="U877" i="1"/>
  <c r="AA877" i="1" s="1"/>
  <c r="U878" i="1"/>
  <c r="AA878" i="1" s="1"/>
  <c r="U879" i="1"/>
  <c r="AA879" i="1" s="1"/>
  <c r="U880" i="1"/>
  <c r="AA880" i="1" s="1"/>
  <c r="U881" i="1"/>
  <c r="AA881" i="1" s="1"/>
  <c r="U882" i="1"/>
  <c r="AA882" i="1" s="1"/>
  <c r="U883" i="1"/>
  <c r="AA883" i="1" s="1"/>
  <c r="U884" i="1"/>
  <c r="AA884" i="1" s="1"/>
  <c r="U885" i="1"/>
  <c r="AA885" i="1" s="1"/>
  <c r="U886" i="1"/>
  <c r="AA886" i="1" s="1"/>
  <c r="U887" i="1"/>
  <c r="AA887" i="1" s="1"/>
  <c r="U888" i="1"/>
  <c r="AA888" i="1" s="1"/>
  <c r="U889" i="1"/>
  <c r="AA889" i="1" s="1"/>
  <c r="U890" i="1"/>
  <c r="AA890" i="1" s="1"/>
  <c r="U891" i="1"/>
  <c r="AA891" i="1" s="1"/>
  <c r="U892" i="1"/>
  <c r="AA892" i="1" s="1"/>
  <c r="U893" i="1"/>
  <c r="AA893" i="1" s="1"/>
  <c r="U894" i="1"/>
  <c r="AA894" i="1" s="1"/>
  <c r="U895" i="1"/>
  <c r="AA895" i="1" s="1"/>
  <c r="U896" i="1"/>
  <c r="AA896" i="1" s="1"/>
  <c r="U897" i="1"/>
  <c r="AA897" i="1" s="1"/>
  <c r="U898" i="1"/>
  <c r="AA898" i="1" s="1"/>
  <c r="U899" i="1"/>
  <c r="AA899" i="1" s="1"/>
  <c r="U900" i="1"/>
  <c r="AA900" i="1" s="1"/>
  <c r="U901" i="1"/>
  <c r="AA901" i="1" s="1"/>
  <c r="U902" i="1"/>
  <c r="AA902" i="1" s="1"/>
  <c r="U903" i="1"/>
  <c r="AA903" i="1" s="1"/>
  <c r="U904" i="1"/>
  <c r="AA904" i="1" s="1"/>
  <c r="U905" i="1"/>
  <c r="AA905" i="1" s="1"/>
  <c r="U906" i="1"/>
  <c r="AA906" i="1" s="1"/>
  <c r="U907" i="1"/>
  <c r="AA907" i="1" s="1"/>
  <c r="U908" i="1"/>
  <c r="AA908" i="1" s="1"/>
  <c r="U909" i="1"/>
  <c r="AA909" i="1" s="1"/>
  <c r="U910" i="1"/>
  <c r="AA910" i="1" s="1"/>
  <c r="U911" i="1"/>
  <c r="AA911" i="1" s="1"/>
  <c r="U912" i="1"/>
  <c r="AA912" i="1" s="1"/>
  <c r="U913" i="1"/>
  <c r="AA913" i="1" s="1"/>
  <c r="U914" i="1"/>
  <c r="AA914" i="1" s="1"/>
  <c r="U915" i="1"/>
  <c r="AA915" i="1" s="1"/>
  <c r="U916" i="1"/>
  <c r="AA916" i="1" s="1"/>
  <c r="U917" i="1"/>
  <c r="AA917" i="1" s="1"/>
  <c r="U918" i="1"/>
  <c r="AA918" i="1" s="1"/>
  <c r="U919" i="1"/>
  <c r="AA919" i="1" s="1"/>
  <c r="U920" i="1"/>
  <c r="AA920" i="1" s="1"/>
  <c r="U921" i="1"/>
  <c r="AA921" i="1" s="1"/>
  <c r="U922" i="1"/>
  <c r="AA922" i="1" s="1"/>
  <c r="U923" i="1"/>
  <c r="AA923" i="1" s="1"/>
  <c r="U924" i="1"/>
  <c r="AA924" i="1" s="1"/>
  <c r="U925" i="1"/>
  <c r="AA925" i="1" s="1"/>
  <c r="U926" i="1"/>
  <c r="AA926" i="1" s="1"/>
  <c r="U927" i="1"/>
  <c r="AA927" i="1" s="1"/>
  <c r="U928" i="1"/>
  <c r="AA928" i="1" s="1"/>
  <c r="U929" i="1"/>
  <c r="AA929" i="1" s="1"/>
  <c r="U930" i="1"/>
  <c r="AA930" i="1" s="1"/>
  <c r="U931" i="1"/>
  <c r="AA931" i="1" s="1"/>
  <c r="U932" i="1"/>
  <c r="AA932" i="1" s="1"/>
  <c r="U933" i="1"/>
  <c r="AA933" i="1" s="1"/>
  <c r="U934" i="1"/>
  <c r="AA934" i="1" s="1"/>
  <c r="U935" i="1"/>
  <c r="AA935" i="1" s="1"/>
  <c r="U936" i="1"/>
  <c r="AA936" i="1" s="1"/>
  <c r="U937" i="1"/>
  <c r="AA937" i="1" s="1"/>
  <c r="U938" i="1"/>
  <c r="AA938" i="1" s="1"/>
  <c r="U939" i="1"/>
  <c r="AA939" i="1" s="1"/>
  <c r="U940" i="1"/>
  <c r="AA940" i="1" s="1"/>
  <c r="U941" i="1"/>
  <c r="AA941" i="1" s="1"/>
  <c r="U942" i="1"/>
  <c r="AA942" i="1" s="1"/>
  <c r="U943" i="1"/>
  <c r="AA943" i="1" s="1"/>
  <c r="U944" i="1"/>
  <c r="AA944" i="1" s="1"/>
  <c r="U945" i="1"/>
  <c r="AA945" i="1" s="1"/>
  <c r="U946" i="1"/>
  <c r="AA946" i="1" s="1"/>
  <c r="U947" i="1"/>
  <c r="AA947" i="1" s="1"/>
  <c r="U948" i="1"/>
  <c r="AA948" i="1" s="1"/>
  <c r="U949" i="1"/>
  <c r="AA949" i="1" s="1"/>
  <c r="U950" i="1"/>
  <c r="AA950" i="1" s="1"/>
  <c r="U951" i="1"/>
  <c r="AA951" i="1" s="1"/>
  <c r="U952" i="1"/>
  <c r="AA952" i="1" s="1"/>
  <c r="U953" i="1"/>
  <c r="AA953" i="1" s="1"/>
  <c r="U954" i="1"/>
  <c r="AA954" i="1" s="1"/>
  <c r="U955" i="1"/>
  <c r="AA955" i="1" s="1"/>
  <c r="U956" i="1"/>
  <c r="AA956" i="1" s="1"/>
  <c r="U957" i="1"/>
  <c r="AA957" i="1" s="1"/>
  <c r="U958" i="1"/>
  <c r="AA958" i="1" s="1"/>
  <c r="U959" i="1"/>
  <c r="AA959" i="1" s="1"/>
  <c r="U960" i="1"/>
  <c r="AA960" i="1" s="1"/>
  <c r="U961" i="1"/>
  <c r="AA961" i="1" s="1"/>
  <c r="U962" i="1"/>
  <c r="AA962" i="1" s="1"/>
  <c r="U963" i="1"/>
  <c r="AA963" i="1" s="1"/>
  <c r="U964" i="1"/>
  <c r="AA964" i="1" s="1"/>
  <c r="U965" i="1"/>
  <c r="AA965" i="1" s="1"/>
  <c r="U966" i="1"/>
  <c r="AA966" i="1" s="1"/>
  <c r="U967" i="1"/>
  <c r="AA967" i="1" s="1"/>
  <c r="U968" i="1"/>
  <c r="AA968" i="1" s="1"/>
  <c r="U969" i="1"/>
  <c r="AA969" i="1" s="1"/>
  <c r="U970" i="1"/>
  <c r="AA970" i="1" s="1"/>
  <c r="U971" i="1"/>
  <c r="AA971" i="1" s="1"/>
  <c r="U972" i="1"/>
  <c r="AA972" i="1" s="1"/>
  <c r="U973" i="1"/>
  <c r="AA973" i="1" s="1"/>
  <c r="U974" i="1"/>
  <c r="AA974" i="1" s="1"/>
  <c r="U975" i="1"/>
  <c r="AA975" i="1" s="1"/>
  <c r="U976" i="1"/>
  <c r="AA976" i="1" s="1"/>
  <c r="U977" i="1"/>
  <c r="AA977" i="1" s="1"/>
  <c r="U978" i="1"/>
  <c r="AA978" i="1" s="1"/>
  <c r="U979" i="1"/>
  <c r="AA979" i="1" s="1"/>
  <c r="U980" i="1"/>
  <c r="AA980" i="1" s="1"/>
  <c r="U981" i="1"/>
  <c r="AA981" i="1" s="1"/>
  <c r="U982" i="1"/>
  <c r="AA982" i="1" s="1"/>
  <c r="U983" i="1"/>
  <c r="AA983" i="1" s="1"/>
  <c r="U984" i="1"/>
  <c r="AA984" i="1" s="1"/>
  <c r="U985" i="1"/>
  <c r="AA985" i="1" s="1"/>
  <c r="U986" i="1"/>
  <c r="AA986" i="1" s="1"/>
  <c r="U987" i="1"/>
  <c r="AA987" i="1" s="1"/>
  <c r="U988" i="1"/>
  <c r="AA988" i="1" s="1"/>
  <c r="U989" i="1"/>
  <c r="AA989" i="1" s="1"/>
  <c r="U990" i="1"/>
  <c r="AA990" i="1" s="1"/>
  <c r="U991" i="1"/>
  <c r="AA991" i="1" s="1"/>
  <c r="U992" i="1"/>
  <c r="AA992" i="1" s="1"/>
  <c r="U993" i="1"/>
  <c r="AA993" i="1" s="1"/>
  <c r="U994" i="1"/>
  <c r="AA994" i="1" s="1"/>
  <c r="U995" i="1"/>
  <c r="AA995" i="1" s="1"/>
  <c r="U996" i="1"/>
  <c r="AA996" i="1" s="1"/>
  <c r="U997" i="1"/>
  <c r="AA997" i="1" s="1"/>
  <c r="U998" i="1"/>
  <c r="AA998" i="1" s="1"/>
  <c r="U999" i="1"/>
  <c r="AA999" i="1" s="1"/>
  <c r="U1000" i="1"/>
  <c r="AA1000" i="1" s="1"/>
  <c r="U1001" i="1"/>
  <c r="AA1001" i="1" s="1"/>
  <c r="U1002" i="1"/>
  <c r="AA1002" i="1" s="1"/>
  <c r="U1003" i="1"/>
  <c r="AA1003" i="1" s="1"/>
  <c r="U1004" i="1"/>
  <c r="AA1004" i="1" s="1"/>
  <c r="U1005" i="1"/>
  <c r="AA1005" i="1" s="1"/>
  <c r="U1006" i="1"/>
  <c r="AA1006" i="1" s="1"/>
  <c r="U1007" i="1"/>
  <c r="AA1007" i="1" s="1"/>
  <c r="U1008" i="1"/>
  <c r="AA1008" i="1" s="1"/>
  <c r="U1009" i="1"/>
  <c r="AA1009" i="1" s="1"/>
  <c r="U1010" i="1"/>
  <c r="AA1010" i="1" s="1"/>
  <c r="U1011" i="1"/>
  <c r="AA1011" i="1" s="1"/>
  <c r="U1012" i="1"/>
  <c r="AA1012" i="1" s="1"/>
  <c r="U1013" i="1"/>
  <c r="AA1013" i="1" s="1"/>
  <c r="U1014" i="1"/>
  <c r="AA1014" i="1" s="1"/>
  <c r="U1015" i="1"/>
  <c r="AA1015" i="1" s="1"/>
  <c r="U1016" i="1"/>
  <c r="AA1016" i="1" s="1"/>
  <c r="U1017" i="1"/>
  <c r="AA1017" i="1" s="1"/>
  <c r="U1018" i="1"/>
  <c r="AA1018" i="1" s="1"/>
  <c r="U1019" i="1"/>
  <c r="AA1019" i="1" s="1"/>
  <c r="U1020" i="1"/>
  <c r="AA1020" i="1" s="1"/>
  <c r="U1021" i="1"/>
  <c r="AA1021" i="1" s="1"/>
  <c r="U1022" i="1"/>
  <c r="AA1022" i="1" s="1"/>
  <c r="U1023" i="1"/>
  <c r="AA1023" i="1" s="1"/>
  <c r="U1024" i="1"/>
  <c r="AA1024" i="1" s="1"/>
  <c r="U1025" i="1"/>
  <c r="AA1025" i="1" s="1"/>
  <c r="U1026" i="1"/>
  <c r="AA1026" i="1" s="1"/>
  <c r="U1027" i="1"/>
  <c r="AA1027" i="1" s="1"/>
  <c r="U1028" i="1"/>
  <c r="AA1028" i="1" s="1"/>
  <c r="U1029" i="1"/>
  <c r="AA1029" i="1" s="1"/>
  <c r="U1030" i="1"/>
  <c r="AA1030" i="1" s="1"/>
  <c r="U1031" i="1"/>
  <c r="AA1031" i="1" s="1"/>
  <c r="U1032" i="1"/>
  <c r="AA1032" i="1" s="1"/>
  <c r="U1033" i="1"/>
  <c r="AA1033" i="1" s="1"/>
  <c r="U1034" i="1"/>
  <c r="AA1034" i="1" s="1"/>
  <c r="U1035" i="1"/>
  <c r="AA1035" i="1" s="1"/>
  <c r="U1036" i="1"/>
  <c r="AA1036" i="1" s="1"/>
  <c r="U1037" i="1"/>
  <c r="AA1037" i="1" s="1"/>
  <c r="U1038" i="1"/>
  <c r="AA1038" i="1" s="1"/>
  <c r="U1039" i="1"/>
  <c r="AA1039" i="1" s="1"/>
  <c r="U1040" i="1"/>
  <c r="AA1040" i="1" s="1"/>
  <c r="U1041" i="1"/>
  <c r="AA1041" i="1" s="1"/>
  <c r="U1042" i="1"/>
  <c r="AA1042" i="1" s="1"/>
  <c r="U1043" i="1"/>
  <c r="AA1043" i="1" s="1"/>
  <c r="U1044" i="1"/>
  <c r="AA1044" i="1" s="1"/>
  <c r="U1045" i="1"/>
  <c r="AA1045" i="1" s="1"/>
  <c r="U1046" i="1"/>
  <c r="AA1046" i="1" s="1"/>
  <c r="U1047" i="1"/>
  <c r="AA1047" i="1" s="1"/>
  <c r="U1048" i="1"/>
  <c r="AA1048" i="1" s="1"/>
  <c r="U1049" i="1"/>
  <c r="AA1049" i="1" s="1"/>
  <c r="U1050" i="1"/>
  <c r="AA1050" i="1" s="1"/>
  <c r="U1051" i="1"/>
  <c r="AA1051" i="1" s="1"/>
  <c r="U1052" i="1"/>
  <c r="AA1052" i="1" s="1"/>
  <c r="U1053" i="1"/>
  <c r="AA1053" i="1" s="1"/>
  <c r="U1054" i="1"/>
  <c r="AA1054" i="1" s="1"/>
  <c r="U1055" i="1"/>
  <c r="AA1055" i="1" s="1"/>
  <c r="U1056" i="1"/>
  <c r="AA1056" i="1" s="1"/>
  <c r="U1057" i="1"/>
  <c r="AA1057" i="1" s="1"/>
  <c r="U1058" i="1"/>
  <c r="AA1058" i="1" s="1"/>
  <c r="U1059" i="1"/>
  <c r="AA1059" i="1" s="1"/>
  <c r="U1060" i="1"/>
  <c r="AA1060" i="1" s="1"/>
  <c r="U1061" i="1"/>
  <c r="AA1061" i="1" s="1"/>
  <c r="U1062" i="1"/>
  <c r="AA1062" i="1" s="1"/>
  <c r="U1063" i="1"/>
  <c r="AA1063" i="1" s="1"/>
  <c r="U1064" i="1"/>
  <c r="AA1064" i="1" s="1"/>
  <c r="U1065" i="1"/>
  <c r="AA1065" i="1" s="1"/>
  <c r="U1066" i="1"/>
  <c r="AA1066" i="1" s="1"/>
  <c r="U1067" i="1"/>
  <c r="AA1067" i="1" s="1"/>
  <c r="U1068" i="1"/>
  <c r="AA1068" i="1" s="1"/>
  <c r="U1069" i="1"/>
  <c r="AA1069" i="1" s="1"/>
  <c r="U1070" i="1"/>
  <c r="AA1070" i="1" s="1"/>
  <c r="U1071" i="1"/>
  <c r="AA1071" i="1" s="1"/>
  <c r="U1072" i="1"/>
  <c r="AA1072" i="1" s="1"/>
  <c r="U1073" i="1"/>
  <c r="AA1073" i="1" s="1"/>
  <c r="U1074" i="1"/>
  <c r="AA1074" i="1" s="1"/>
  <c r="U1075" i="1"/>
  <c r="AA1075" i="1" s="1"/>
  <c r="U1076" i="1"/>
  <c r="AA1076" i="1" s="1"/>
  <c r="U1077" i="1"/>
  <c r="AA1077" i="1" s="1"/>
  <c r="U1078" i="1"/>
  <c r="AA1078" i="1" s="1"/>
  <c r="U1079" i="1"/>
  <c r="AA1079" i="1" s="1"/>
  <c r="U1080" i="1"/>
  <c r="AA1080" i="1" s="1"/>
  <c r="U1081" i="1"/>
  <c r="AA1081" i="1" s="1"/>
  <c r="U1082" i="1"/>
  <c r="AA1082" i="1" s="1"/>
  <c r="U1083" i="1"/>
  <c r="AA1083" i="1" s="1"/>
  <c r="U1084" i="1"/>
  <c r="AA1084" i="1" s="1"/>
  <c r="U1085" i="1"/>
  <c r="AA1085" i="1" s="1"/>
  <c r="U1086" i="1"/>
  <c r="AA1086" i="1" s="1"/>
  <c r="U1087" i="1"/>
  <c r="AA1087" i="1" s="1"/>
  <c r="U1088" i="1"/>
  <c r="AA1088" i="1" s="1"/>
  <c r="U1089" i="1"/>
  <c r="AA1089" i="1" s="1"/>
  <c r="U1090" i="1"/>
  <c r="AA1090" i="1" s="1"/>
  <c r="U1091" i="1"/>
  <c r="AA1091" i="1" s="1"/>
  <c r="U1092" i="1"/>
  <c r="AA1092" i="1" s="1"/>
  <c r="U1093" i="1"/>
  <c r="AA1093" i="1" s="1"/>
  <c r="U1094" i="1"/>
  <c r="AA1094" i="1" s="1"/>
  <c r="U1095" i="1"/>
  <c r="AA1095" i="1" s="1"/>
  <c r="U1096" i="1"/>
  <c r="AA1096" i="1" s="1"/>
  <c r="U1097" i="1"/>
  <c r="AA1097" i="1" s="1"/>
  <c r="U1098" i="1"/>
  <c r="AA1098" i="1" s="1"/>
  <c r="U1099" i="1"/>
  <c r="AA1099" i="1" s="1"/>
  <c r="U1100" i="1"/>
  <c r="AA1100" i="1" s="1"/>
  <c r="U1101" i="1"/>
  <c r="AA1101" i="1" s="1"/>
  <c r="U1102" i="1"/>
  <c r="AA1102" i="1" s="1"/>
  <c r="U1103" i="1"/>
  <c r="AA1103" i="1" s="1"/>
  <c r="U1104" i="1"/>
  <c r="AA1104" i="1" s="1"/>
  <c r="U1105" i="1"/>
  <c r="AA1105" i="1" s="1"/>
  <c r="U1106" i="1"/>
  <c r="AA1106" i="1" s="1"/>
  <c r="U1107" i="1"/>
  <c r="AA1107" i="1" s="1"/>
  <c r="U1108" i="1"/>
  <c r="AA1108" i="1" s="1"/>
  <c r="U1109" i="1"/>
  <c r="AA1109" i="1" s="1"/>
  <c r="U1110" i="1"/>
  <c r="AA1110" i="1" s="1"/>
  <c r="U1111" i="1"/>
  <c r="AA1111" i="1" s="1"/>
  <c r="U1112" i="1"/>
  <c r="AA1112" i="1" s="1"/>
  <c r="U1113" i="1"/>
  <c r="AA1113" i="1" s="1"/>
  <c r="U1114" i="1"/>
  <c r="AA1114" i="1" s="1"/>
  <c r="U1115" i="1"/>
  <c r="AA1115" i="1" s="1"/>
  <c r="U1116" i="1"/>
  <c r="AA1116" i="1" s="1"/>
  <c r="U1117" i="1"/>
  <c r="AA1117" i="1" s="1"/>
  <c r="U1118" i="1"/>
  <c r="AA1118" i="1" s="1"/>
  <c r="U1119" i="1"/>
  <c r="AA1119" i="1" s="1"/>
  <c r="U1120" i="1"/>
  <c r="AA1120" i="1" s="1"/>
  <c r="U1121" i="1"/>
  <c r="AA1121" i="1" s="1"/>
  <c r="U1122" i="1"/>
  <c r="AA1122" i="1" s="1"/>
  <c r="U1123" i="1"/>
  <c r="AA1123" i="1" s="1"/>
  <c r="U1124" i="1"/>
  <c r="AA1124" i="1" s="1"/>
  <c r="U1125" i="1"/>
  <c r="AA1125" i="1" s="1"/>
  <c r="U1126" i="1"/>
  <c r="AA1126" i="1" s="1"/>
  <c r="U1127" i="1"/>
  <c r="AA1127" i="1" s="1"/>
  <c r="U1128" i="1"/>
  <c r="AA1128" i="1" s="1"/>
  <c r="U1129" i="1"/>
  <c r="AA1129" i="1" s="1"/>
  <c r="U1130" i="1"/>
  <c r="AA1130" i="1" s="1"/>
  <c r="U1131" i="1"/>
  <c r="AA1131" i="1" s="1"/>
  <c r="U1132" i="1"/>
  <c r="AA1132" i="1" s="1"/>
  <c r="U1133" i="1"/>
  <c r="AA1133" i="1" s="1"/>
  <c r="U1134" i="1"/>
  <c r="AA1134" i="1" s="1"/>
  <c r="U1135" i="1"/>
  <c r="AA1135" i="1" s="1"/>
  <c r="U1136" i="1"/>
  <c r="AA1136" i="1" s="1"/>
  <c r="U1137" i="1"/>
  <c r="AA1137" i="1" s="1"/>
  <c r="U1138" i="1"/>
  <c r="AA1138" i="1" s="1"/>
  <c r="U1139" i="1"/>
  <c r="AA1139" i="1" s="1"/>
  <c r="U1140" i="1"/>
  <c r="AA1140" i="1" s="1"/>
  <c r="U1141" i="1"/>
  <c r="AA1141" i="1" s="1"/>
  <c r="U1142" i="1"/>
  <c r="AA1142" i="1" s="1"/>
  <c r="U1143" i="1"/>
  <c r="AA1143" i="1" s="1"/>
  <c r="U1144" i="1"/>
  <c r="AA1144" i="1" s="1"/>
  <c r="U1145" i="1"/>
  <c r="AA1145" i="1" s="1"/>
  <c r="U1146" i="1"/>
  <c r="AA1146" i="1" s="1"/>
  <c r="U1147" i="1"/>
  <c r="AA1147" i="1" s="1"/>
  <c r="U1148" i="1"/>
  <c r="AA1148" i="1" s="1"/>
  <c r="U1149" i="1"/>
  <c r="AA1149" i="1" s="1"/>
  <c r="U1150" i="1"/>
  <c r="AA1150" i="1" s="1"/>
  <c r="U1151" i="1"/>
  <c r="AA1151" i="1" s="1"/>
  <c r="U1152" i="1"/>
  <c r="AA1152" i="1" s="1"/>
  <c r="U1153" i="1"/>
  <c r="AA1153" i="1" s="1"/>
  <c r="U1154" i="1"/>
  <c r="AA1154" i="1" s="1"/>
  <c r="U1155" i="1"/>
  <c r="AA1155" i="1" s="1"/>
  <c r="U1156" i="1"/>
  <c r="AA1156" i="1" s="1"/>
  <c r="U1157" i="1"/>
  <c r="AA1157" i="1" s="1"/>
  <c r="U1158" i="1"/>
  <c r="AA1158" i="1" s="1"/>
  <c r="U1159" i="1"/>
  <c r="AA1159" i="1" s="1"/>
  <c r="U1160" i="1"/>
  <c r="AA1160" i="1" s="1"/>
  <c r="U1161" i="1"/>
  <c r="AA1161" i="1" s="1"/>
  <c r="U1162" i="1"/>
  <c r="AA1162" i="1" s="1"/>
  <c r="U1163" i="1"/>
  <c r="AA1163" i="1" s="1"/>
  <c r="U1164" i="1"/>
  <c r="AA1164" i="1" s="1"/>
  <c r="U1165" i="1"/>
  <c r="AA1165" i="1" s="1"/>
  <c r="U1166" i="1"/>
  <c r="AA1166" i="1" s="1"/>
  <c r="U1167" i="1"/>
  <c r="AA1167" i="1" s="1"/>
  <c r="U1168" i="1"/>
  <c r="AA1168" i="1" s="1"/>
  <c r="U1169" i="1"/>
  <c r="AA1169" i="1" s="1"/>
  <c r="U1170" i="1"/>
  <c r="AA1170" i="1" s="1"/>
  <c r="U1171" i="1"/>
  <c r="AA1171" i="1" s="1"/>
  <c r="U1172" i="1"/>
  <c r="AA1172" i="1" s="1"/>
  <c r="U1173" i="1"/>
  <c r="AA1173" i="1" s="1"/>
  <c r="U1174" i="1"/>
  <c r="AA1174" i="1" s="1"/>
  <c r="U1175" i="1"/>
  <c r="AA1175" i="1" s="1"/>
  <c r="U1176" i="1"/>
  <c r="AA1176" i="1" s="1"/>
  <c r="U1177" i="1"/>
  <c r="AA1177" i="1" s="1"/>
  <c r="U1178" i="1"/>
  <c r="AA1178" i="1" s="1"/>
  <c r="U1179" i="1"/>
  <c r="AA1179" i="1" s="1"/>
  <c r="U1180" i="1"/>
  <c r="AA1180" i="1" s="1"/>
  <c r="U1181" i="1"/>
  <c r="AA1181" i="1" s="1"/>
  <c r="U1182" i="1"/>
  <c r="AA1182" i="1" s="1"/>
  <c r="U1183" i="1"/>
  <c r="AA1183" i="1" s="1"/>
  <c r="U1184" i="1"/>
  <c r="AA1184" i="1" s="1"/>
  <c r="U1185" i="1"/>
  <c r="AA1185" i="1" s="1"/>
  <c r="U1186" i="1"/>
  <c r="AA1186" i="1" s="1"/>
  <c r="U1187" i="1"/>
  <c r="AA1187" i="1" s="1"/>
  <c r="U1188" i="1"/>
  <c r="AA1188" i="1" s="1"/>
  <c r="U1189" i="1"/>
  <c r="AA1189" i="1" s="1"/>
  <c r="U1190" i="1"/>
  <c r="AA1190" i="1" s="1"/>
  <c r="U1191" i="1"/>
  <c r="AA1191" i="1" s="1"/>
  <c r="U1192" i="1"/>
  <c r="AA1192" i="1" s="1"/>
  <c r="U1193" i="1"/>
  <c r="AA1193" i="1" s="1"/>
  <c r="U1194" i="1"/>
  <c r="AA1194" i="1" s="1"/>
  <c r="U1195" i="1"/>
  <c r="AA1195" i="1" s="1"/>
  <c r="U1196" i="1"/>
  <c r="AA1196" i="1" s="1"/>
  <c r="U1197" i="1"/>
  <c r="AA1197" i="1" s="1"/>
  <c r="U1198" i="1"/>
  <c r="AA1198" i="1" s="1"/>
  <c r="U1199" i="1"/>
  <c r="AA1199" i="1" s="1"/>
  <c r="U1200" i="1"/>
  <c r="AA1200" i="1" s="1"/>
  <c r="U1201" i="1"/>
  <c r="AA1201" i="1" s="1"/>
  <c r="U2" i="1"/>
  <c r="C3" i="1"/>
  <c r="C4" i="1"/>
  <c r="C5" i="1"/>
  <c r="C6" i="1"/>
  <c r="C7" i="1"/>
  <c r="C8" i="1"/>
  <c r="C9" i="1"/>
  <c r="C10" i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36" i="1"/>
  <c r="C37" i="1"/>
  <c r="C38" i="1"/>
  <c r="C39" i="1"/>
  <c r="C40" i="1"/>
  <c r="C41" i="1"/>
  <c r="C42" i="1"/>
  <c r="C43" i="1"/>
  <c r="C44" i="1"/>
  <c r="C45" i="1"/>
  <c r="C46" i="1"/>
  <c r="C47" i="1"/>
  <c r="C48" i="1"/>
  <c r="C49" i="1"/>
  <c r="C50" i="1"/>
  <c r="C51" i="1"/>
  <c r="C52" i="1"/>
  <c r="C53" i="1"/>
  <c r="C54" i="1"/>
  <c r="C55" i="1"/>
  <c r="C56" i="1"/>
  <c r="C57" i="1"/>
  <c r="C58" i="1"/>
  <c r="C59" i="1"/>
  <c r="C60" i="1"/>
  <c r="C61" i="1"/>
  <c r="C62" i="1"/>
  <c r="C63" i="1"/>
  <c r="C64" i="1"/>
  <c r="C65" i="1"/>
  <c r="C66" i="1"/>
  <c r="C67" i="1"/>
  <c r="C68" i="1"/>
  <c r="C69" i="1"/>
  <c r="C70" i="1"/>
  <c r="C71" i="1"/>
  <c r="C72" i="1"/>
  <c r="C73" i="1"/>
  <c r="C74" i="1"/>
  <c r="C75" i="1"/>
  <c r="C76" i="1"/>
  <c r="C77" i="1"/>
  <c r="C78" i="1"/>
  <c r="C79" i="1"/>
  <c r="C80" i="1"/>
  <c r="C81" i="1"/>
  <c r="C82" i="1"/>
  <c r="C83" i="1"/>
  <c r="C84" i="1"/>
  <c r="C85" i="1"/>
  <c r="C86" i="1"/>
  <c r="C87" i="1"/>
  <c r="C88" i="1"/>
  <c r="C89" i="1"/>
  <c r="C90" i="1"/>
  <c r="C91" i="1"/>
  <c r="C92" i="1"/>
  <c r="C93" i="1"/>
  <c r="C94" i="1"/>
  <c r="C95" i="1"/>
  <c r="C96" i="1"/>
  <c r="C97" i="1"/>
  <c r="C98" i="1"/>
  <c r="C99" i="1"/>
  <c r="C100" i="1"/>
  <c r="C101" i="1"/>
  <c r="C102" i="1"/>
  <c r="C103" i="1"/>
  <c r="C104" i="1"/>
  <c r="C105" i="1"/>
  <c r="C106" i="1"/>
  <c r="C107" i="1"/>
  <c r="C108" i="1"/>
  <c r="C109" i="1"/>
  <c r="C110" i="1"/>
  <c r="C111" i="1"/>
  <c r="C112" i="1"/>
  <c r="C113" i="1"/>
  <c r="C114" i="1"/>
  <c r="C115" i="1"/>
  <c r="C116" i="1"/>
  <c r="C117" i="1"/>
  <c r="C118" i="1"/>
  <c r="C119" i="1"/>
  <c r="C120" i="1"/>
  <c r="C121" i="1"/>
  <c r="C122" i="1"/>
  <c r="C123" i="1"/>
  <c r="C124" i="1"/>
  <c r="C125" i="1"/>
  <c r="C126" i="1"/>
  <c r="C127" i="1"/>
  <c r="C128" i="1"/>
  <c r="C129" i="1"/>
  <c r="C130" i="1"/>
  <c r="C131" i="1"/>
  <c r="C132" i="1"/>
  <c r="C133" i="1"/>
  <c r="C134" i="1"/>
  <c r="C135" i="1"/>
  <c r="C136" i="1"/>
  <c r="C137" i="1"/>
  <c r="C138" i="1"/>
  <c r="C139" i="1"/>
  <c r="C140" i="1"/>
  <c r="C141" i="1"/>
  <c r="C142" i="1"/>
  <c r="C143" i="1"/>
  <c r="C144" i="1"/>
  <c r="C145" i="1"/>
  <c r="C146" i="1"/>
  <c r="C147" i="1"/>
  <c r="C148" i="1"/>
  <c r="C149" i="1"/>
  <c r="C150" i="1"/>
  <c r="C151" i="1"/>
  <c r="C152" i="1"/>
  <c r="C153" i="1"/>
  <c r="C154" i="1"/>
  <c r="C155" i="1"/>
  <c r="C156" i="1"/>
  <c r="C157" i="1"/>
  <c r="C158" i="1"/>
  <c r="C159" i="1"/>
  <c r="C160" i="1"/>
  <c r="C161" i="1"/>
  <c r="C162" i="1"/>
  <c r="C163" i="1"/>
  <c r="C164" i="1"/>
  <c r="C165" i="1"/>
  <c r="C166" i="1"/>
  <c r="C167" i="1"/>
  <c r="C168" i="1"/>
  <c r="C169" i="1"/>
  <c r="C170" i="1"/>
  <c r="C171" i="1"/>
  <c r="C172" i="1"/>
  <c r="C173" i="1"/>
  <c r="C174" i="1"/>
  <c r="C175" i="1"/>
  <c r="C176" i="1"/>
  <c r="C177" i="1"/>
  <c r="C178" i="1"/>
  <c r="C179" i="1"/>
  <c r="C180" i="1"/>
  <c r="C181" i="1"/>
  <c r="C182" i="1"/>
  <c r="C183" i="1"/>
  <c r="C184" i="1"/>
  <c r="C185" i="1"/>
  <c r="C186" i="1"/>
  <c r="C187" i="1"/>
  <c r="C188" i="1"/>
  <c r="C189" i="1"/>
  <c r="C190" i="1"/>
  <c r="C191" i="1"/>
  <c r="C192" i="1"/>
  <c r="C193" i="1"/>
  <c r="C194" i="1"/>
  <c r="C195" i="1"/>
  <c r="C196" i="1"/>
  <c r="C197" i="1"/>
  <c r="C198" i="1"/>
  <c r="C199" i="1"/>
  <c r="C200" i="1"/>
  <c r="C201" i="1"/>
  <c r="C202" i="1"/>
  <c r="C203" i="1"/>
  <c r="C204" i="1"/>
  <c r="C205" i="1"/>
  <c r="C206" i="1"/>
  <c r="C207" i="1"/>
  <c r="C208" i="1"/>
  <c r="C209" i="1"/>
  <c r="C210" i="1"/>
  <c r="C211" i="1"/>
  <c r="C212" i="1"/>
  <c r="C213" i="1"/>
  <c r="C214" i="1"/>
  <c r="C215" i="1"/>
  <c r="C216" i="1"/>
  <c r="C217" i="1"/>
  <c r="C218" i="1"/>
  <c r="C219" i="1"/>
  <c r="C220" i="1"/>
  <c r="C221" i="1"/>
  <c r="C222" i="1"/>
  <c r="C223" i="1"/>
  <c r="C224" i="1"/>
  <c r="C225" i="1"/>
  <c r="C226" i="1"/>
  <c r="C227" i="1"/>
  <c r="C228" i="1"/>
  <c r="C229" i="1"/>
  <c r="C230" i="1"/>
  <c r="C231" i="1"/>
  <c r="C232" i="1"/>
  <c r="C233" i="1"/>
  <c r="C234" i="1"/>
  <c r="C235" i="1"/>
  <c r="C236" i="1"/>
  <c r="C237" i="1"/>
  <c r="C238" i="1"/>
  <c r="C239" i="1"/>
  <c r="C240" i="1"/>
  <c r="C241" i="1"/>
  <c r="C242" i="1"/>
  <c r="C243" i="1"/>
  <c r="C244" i="1"/>
  <c r="C245" i="1"/>
  <c r="C246" i="1"/>
  <c r="C247" i="1"/>
  <c r="C248" i="1"/>
  <c r="C249" i="1"/>
  <c r="C250" i="1"/>
  <c r="C251" i="1"/>
  <c r="C252" i="1"/>
  <c r="C253" i="1"/>
  <c r="C254" i="1"/>
  <c r="C255" i="1"/>
  <c r="C256" i="1"/>
  <c r="C257" i="1"/>
  <c r="C258" i="1"/>
  <c r="C259" i="1"/>
  <c r="C260" i="1"/>
  <c r="C261" i="1"/>
  <c r="C262" i="1"/>
  <c r="C263" i="1"/>
  <c r="C264" i="1"/>
  <c r="C265" i="1"/>
  <c r="C266" i="1"/>
  <c r="C267" i="1"/>
  <c r="C268" i="1"/>
  <c r="C269" i="1"/>
  <c r="C270" i="1"/>
  <c r="C271" i="1"/>
  <c r="C272" i="1"/>
  <c r="C273" i="1"/>
  <c r="C274" i="1"/>
  <c r="C275" i="1"/>
  <c r="C276" i="1"/>
  <c r="C277" i="1"/>
  <c r="C278" i="1"/>
  <c r="C279" i="1"/>
  <c r="C280" i="1"/>
  <c r="C281" i="1"/>
  <c r="C282" i="1"/>
  <c r="C283" i="1"/>
  <c r="C284" i="1"/>
  <c r="C285" i="1"/>
  <c r="C286" i="1"/>
  <c r="C287" i="1"/>
  <c r="C288" i="1"/>
  <c r="C289" i="1"/>
  <c r="C290" i="1"/>
  <c r="C291" i="1"/>
  <c r="C292" i="1"/>
  <c r="C293" i="1"/>
  <c r="C294" i="1"/>
  <c r="C295" i="1"/>
  <c r="C296" i="1"/>
  <c r="C297" i="1"/>
  <c r="C298" i="1"/>
  <c r="C299" i="1"/>
  <c r="C300" i="1"/>
  <c r="C301" i="1"/>
  <c r="C302" i="1"/>
  <c r="C303" i="1"/>
  <c r="C304" i="1"/>
  <c r="C305" i="1"/>
  <c r="C306" i="1"/>
  <c r="C307" i="1"/>
  <c r="C308" i="1"/>
  <c r="C309" i="1"/>
  <c r="C310" i="1"/>
  <c r="C311" i="1"/>
  <c r="C312" i="1"/>
  <c r="C313" i="1"/>
  <c r="C314" i="1"/>
  <c r="C315" i="1"/>
  <c r="C316" i="1"/>
  <c r="C317" i="1"/>
  <c r="C318" i="1"/>
  <c r="C319" i="1"/>
  <c r="C320" i="1"/>
  <c r="C321" i="1"/>
  <c r="C322" i="1"/>
  <c r="C323" i="1"/>
  <c r="C324" i="1"/>
  <c r="C325" i="1"/>
  <c r="C326" i="1"/>
  <c r="C327" i="1"/>
  <c r="C328" i="1"/>
  <c r="C329" i="1"/>
  <c r="C330" i="1"/>
  <c r="C331" i="1"/>
  <c r="C332" i="1"/>
  <c r="C333" i="1"/>
  <c r="C334" i="1"/>
  <c r="C335" i="1"/>
  <c r="C336" i="1"/>
  <c r="C337" i="1"/>
  <c r="C338" i="1"/>
  <c r="C339" i="1"/>
  <c r="C340" i="1"/>
  <c r="C341" i="1"/>
  <c r="C342" i="1"/>
  <c r="C343" i="1"/>
  <c r="C344" i="1"/>
  <c r="C345" i="1"/>
  <c r="C346" i="1"/>
  <c r="C347" i="1"/>
  <c r="C348" i="1"/>
  <c r="C349" i="1"/>
  <c r="C350" i="1"/>
  <c r="C351" i="1"/>
  <c r="C352" i="1"/>
  <c r="C353" i="1"/>
  <c r="C354" i="1"/>
  <c r="C355" i="1"/>
  <c r="C356" i="1"/>
  <c r="C357" i="1"/>
  <c r="C358" i="1"/>
  <c r="C359" i="1"/>
  <c r="C360" i="1"/>
  <c r="C361" i="1"/>
  <c r="C362" i="1"/>
  <c r="C363" i="1"/>
  <c r="C364" i="1"/>
  <c r="C365" i="1"/>
  <c r="C366" i="1"/>
  <c r="C367" i="1"/>
  <c r="C368" i="1"/>
  <c r="C369" i="1"/>
  <c r="C370" i="1"/>
  <c r="C371" i="1"/>
  <c r="C372" i="1"/>
  <c r="C373" i="1"/>
  <c r="C374" i="1"/>
  <c r="C375" i="1"/>
  <c r="C376" i="1"/>
  <c r="C377" i="1"/>
  <c r="C378" i="1"/>
  <c r="C379" i="1"/>
  <c r="C380" i="1"/>
  <c r="C381" i="1"/>
  <c r="C382" i="1"/>
  <c r="C383" i="1"/>
  <c r="C384" i="1"/>
  <c r="C385" i="1"/>
  <c r="C386" i="1"/>
  <c r="C387" i="1"/>
  <c r="C388" i="1"/>
  <c r="C389" i="1"/>
  <c r="C390" i="1"/>
  <c r="C391" i="1"/>
  <c r="C392" i="1"/>
  <c r="C393" i="1"/>
  <c r="C394" i="1"/>
  <c r="C395" i="1"/>
  <c r="C396" i="1"/>
  <c r="C397" i="1"/>
  <c r="C398" i="1"/>
  <c r="C399" i="1"/>
  <c r="C400" i="1"/>
  <c r="C401" i="1"/>
  <c r="C402" i="1"/>
  <c r="C403" i="1"/>
  <c r="C404" i="1"/>
  <c r="C405" i="1"/>
  <c r="C406" i="1"/>
  <c r="C407" i="1"/>
  <c r="C408" i="1"/>
  <c r="C409" i="1"/>
  <c r="C410" i="1"/>
  <c r="C411" i="1"/>
  <c r="C412" i="1"/>
  <c r="C413" i="1"/>
  <c r="C414" i="1"/>
  <c r="C415" i="1"/>
  <c r="C416" i="1"/>
  <c r="C417" i="1"/>
  <c r="C418" i="1"/>
  <c r="C419" i="1"/>
  <c r="C420" i="1"/>
  <c r="C421" i="1"/>
  <c r="C422" i="1"/>
  <c r="C423" i="1"/>
  <c r="C424" i="1"/>
  <c r="C425" i="1"/>
  <c r="C426" i="1"/>
  <c r="C427" i="1"/>
  <c r="C428" i="1"/>
  <c r="C429" i="1"/>
  <c r="C430" i="1"/>
  <c r="C431" i="1"/>
  <c r="C432" i="1"/>
  <c r="C433" i="1"/>
  <c r="C434" i="1"/>
  <c r="C435" i="1"/>
  <c r="C436" i="1"/>
  <c r="C437" i="1"/>
  <c r="C438" i="1"/>
  <c r="C439" i="1"/>
  <c r="C440" i="1"/>
  <c r="C441" i="1"/>
  <c r="C442" i="1"/>
  <c r="C443" i="1"/>
  <c r="C444" i="1"/>
  <c r="C445" i="1"/>
  <c r="C446" i="1"/>
  <c r="C447" i="1"/>
  <c r="C448" i="1"/>
  <c r="C449" i="1"/>
  <c r="C450" i="1"/>
  <c r="C451" i="1"/>
  <c r="C452" i="1"/>
  <c r="C453" i="1"/>
  <c r="C454" i="1"/>
  <c r="C455" i="1"/>
  <c r="C456" i="1"/>
  <c r="C457" i="1"/>
  <c r="C458" i="1"/>
  <c r="C459" i="1"/>
  <c r="C460" i="1"/>
  <c r="C461" i="1"/>
  <c r="C462" i="1"/>
  <c r="C463" i="1"/>
  <c r="C464" i="1"/>
  <c r="C465" i="1"/>
  <c r="C466" i="1"/>
  <c r="C467" i="1"/>
  <c r="C468" i="1"/>
  <c r="C469" i="1"/>
  <c r="C470" i="1"/>
  <c r="C471" i="1"/>
  <c r="C472" i="1"/>
  <c r="C473" i="1"/>
  <c r="C474" i="1"/>
  <c r="C475" i="1"/>
  <c r="C476" i="1"/>
  <c r="C477" i="1"/>
  <c r="C478" i="1"/>
  <c r="C479" i="1"/>
  <c r="C480" i="1"/>
  <c r="C481" i="1"/>
  <c r="C482" i="1"/>
  <c r="C483" i="1"/>
  <c r="C484" i="1"/>
  <c r="C485" i="1"/>
  <c r="C486" i="1"/>
  <c r="C487" i="1"/>
  <c r="C488" i="1"/>
  <c r="C489" i="1"/>
  <c r="C490" i="1"/>
  <c r="C491" i="1"/>
  <c r="C492" i="1"/>
  <c r="C493" i="1"/>
  <c r="C494" i="1"/>
  <c r="C495" i="1"/>
  <c r="C496" i="1"/>
  <c r="C497" i="1"/>
  <c r="C498" i="1"/>
  <c r="C499" i="1"/>
  <c r="C500" i="1"/>
  <c r="C501" i="1"/>
  <c r="C502" i="1"/>
  <c r="C503" i="1"/>
  <c r="C504" i="1"/>
  <c r="C505" i="1"/>
  <c r="C506" i="1"/>
  <c r="C507" i="1"/>
  <c r="C508" i="1"/>
  <c r="C509" i="1"/>
  <c r="C510" i="1"/>
  <c r="C511" i="1"/>
  <c r="C512" i="1"/>
  <c r="C513" i="1"/>
  <c r="C514" i="1"/>
  <c r="C515" i="1"/>
  <c r="C516" i="1"/>
  <c r="C517" i="1"/>
  <c r="C518" i="1"/>
  <c r="C519" i="1"/>
  <c r="C520" i="1"/>
  <c r="C521" i="1"/>
  <c r="C522" i="1"/>
  <c r="C523" i="1"/>
  <c r="C524" i="1"/>
  <c r="C525" i="1"/>
  <c r="C526" i="1"/>
  <c r="C527" i="1"/>
  <c r="C528" i="1"/>
  <c r="C529" i="1"/>
  <c r="C530" i="1"/>
  <c r="C531" i="1"/>
  <c r="C532" i="1"/>
  <c r="C533" i="1"/>
  <c r="C534" i="1"/>
  <c r="C535" i="1"/>
  <c r="C536" i="1"/>
  <c r="C537" i="1"/>
  <c r="C538" i="1"/>
  <c r="C539" i="1"/>
  <c r="C540" i="1"/>
  <c r="C541" i="1"/>
  <c r="C542" i="1"/>
  <c r="C543" i="1"/>
  <c r="C544" i="1"/>
  <c r="C545" i="1"/>
  <c r="C546" i="1"/>
  <c r="C547" i="1"/>
  <c r="C548" i="1"/>
  <c r="C549" i="1"/>
  <c r="C550" i="1"/>
  <c r="C551" i="1"/>
  <c r="C552" i="1"/>
  <c r="C553" i="1"/>
  <c r="C554" i="1"/>
  <c r="C555" i="1"/>
  <c r="C556" i="1"/>
  <c r="C557" i="1"/>
  <c r="C558" i="1"/>
  <c r="C559" i="1"/>
  <c r="C560" i="1"/>
  <c r="C561" i="1"/>
  <c r="C562" i="1"/>
  <c r="C563" i="1"/>
  <c r="C564" i="1"/>
  <c r="C565" i="1"/>
  <c r="C566" i="1"/>
  <c r="C567" i="1"/>
  <c r="C568" i="1"/>
  <c r="C569" i="1"/>
  <c r="C570" i="1"/>
  <c r="C571" i="1"/>
  <c r="C572" i="1"/>
  <c r="C573" i="1"/>
  <c r="C574" i="1"/>
  <c r="C575" i="1"/>
  <c r="C576" i="1"/>
  <c r="C577" i="1"/>
  <c r="C578" i="1"/>
  <c r="C579" i="1"/>
  <c r="C580" i="1"/>
  <c r="C581" i="1"/>
  <c r="C582" i="1"/>
  <c r="C583" i="1"/>
  <c r="C584" i="1"/>
  <c r="C585" i="1"/>
  <c r="C586" i="1"/>
  <c r="C587" i="1"/>
  <c r="C588" i="1"/>
  <c r="C589" i="1"/>
  <c r="C590" i="1"/>
  <c r="C591" i="1"/>
  <c r="C592" i="1"/>
  <c r="C593" i="1"/>
  <c r="C594" i="1"/>
  <c r="C595" i="1"/>
  <c r="C596" i="1"/>
  <c r="C597" i="1"/>
  <c r="C598" i="1"/>
  <c r="C599" i="1"/>
  <c r="C600" i="1"/>
  <c r="C601" i="1"/>
  <c r="C602" i="1"/>
  <c r="C603" i="1"/>
  <c r="C604" i="1"/>
  <c r="C605" i="1"/>
  <c r="C606" i="1"/>
  <c r="C607" i="1"/>
  <c r="C608" i="1"/>
  <c r="C609" i="1"/>
  <c r="C610" i="1"/>
  <c r="C611" i="1"/>
  <c r="C612" i="1"/>
  <c r="C613" i="1"/>
  <c r="C614" i="1"/>
  <c r="C615" i="1"/>
  <c r="C616" i="1"/>
  <c r="C617" i="1"/>
  <c r="C618" i="1"/>
  <c r="C619" i="1"/>
  <c r="C620" i="1"/>
  <c r="C621" i="1"/>
  <c r="C622" i="1"/>
  <c r="C623" i="1"/>
  <c r="C624" i="1"/>
  <c r="C625" i="1"/>
  <c r="C626" i="1"/>
  <c r="C627" i="1"/>
  <c r="C628" i="1"/>
  <c r="C629" i="1"/>
  <c r="C630" i="1"/>
  <c r="C631" i="1"/>
  <c r="C632" i="1"/>
  <c r="C633" i="1"/>
  <c r="C634" i="1"/>
  <c r="C635" i="1"/>
  <c r="C636" i="1"/>
  <c r="C637" i="1"/>
  <c r="C638" i="1"/>
  <c r="C639" i="1"/>
  <c r="C640" i="1"/>
  <c r="C641" i="1"/>
  <c r="C642" i="1"/>
  <c r="C643" i="1"/>
  <c r="C644" i="1"/>
  <c r="C645" i="1"/>
  <c r="C646" i="1"/>
  <c r="C647" i="1"/>
  <c r="C648" i="1"/>
  <c r="C649" i="1"/>
  <c r="C650" i="1"/>
  <c r="C651" i="1"/>
  <c r="C652" i="1"/>
  <c r="C653" i="1"/>
  <c r="C654" i="1"/>
  <c r="C655" i="1"/>
  <c r="C656" i="1"/>
  <c r="C657" i="1"/>
  <c r="C658" i="1"/>
  <c r="C659" i="1"/>
  <c r="C660" i="1"/>
  <c r="C661" i="1"/>
  <c r="C662" i="1"/>
  <c r="C663" i="1"/>
  <c r="C664" i="1"/>
  <c r="C665" i="1"/>
  <c r="C666" i="1"/>
  <c r="C667" i="1"/>
  <c r="C668" i="1"/>
  <c r="C669" i="1"/>
  <c r="C670" i="1"/>
  <c r="C671" i="1"/>
  <c r="C672" i="1"/>
  <c r="C673" i="1"/>
  <c r="C674" i="1"/>
  <c r="C675" i="1"/>
  <c r="C676" i="1"/>
  <c r="C677" i="1"/>
  <c r="C678" i="1"/>
  <c r="C679" i="1"/>
  <c r="C680" i="1"/>
  <c r="C681" i="1"/>
  <c r="C682" i="1"/>
  <c r="C683" i="1"/>
  <c r="C684" i="1"/>
  <c r="C685" i="1"/>
  <c r="C686" i="1"/>
  <c r="C687" i="1"/>
  <c r="C688" i="1"/>
  <c r="C689" i="1"/>
  <c r="C690" i="1"/>
  <c r="C691" i="1"/>
  <c r="C692" i="1"/>
  <c r="C693" i="1"/>
  <c r="C694" i="1"/>
  <c r="C695" i="1"/>
  <c r="C696" i="1"/>
  <c r="C697" i="1"/>
  <c r="C698" i="1"/>
  <c r="C699" i="1"/>
  <c r="C700" i="1"/>
  <c r="C701" i="1"/>
  <c r="C702" i="1"/>
  <c r="C703" i="1"/>
  <c r="C704" i="1"/>
  <c r="C705" i="1"/>
  <c r="C706" i="1"/>
  <c r="C707" i="1"/>
  <c r="C708" i="1"/>
  <c r="C709" i="1"/>
  <c r="C710" i="1"/>
  <c r="C711" i="1"/>
  <c r="C712" i="1"/>
  <c r="C713" i="1"/>
  <c r="C714" i="1"/>
  <c r="C715" i="1"/>
  <c r="C716" i="1"/>
  <c r="C717" i="1"/>
  <c r="C718" i="1"/>
  <c r="C719" i="1"/>
  <c r="C720" i="1"/>
  <c r="C721" i="1"/>
  <c r="C722" i="1"/>
  <c r="C723" i="1"/>
  <c r="C724" i="1"/>
  <c r="C725" i="1"/>
  <c r="C726" i="1"/>
  <c r="C727" i="1"/>
  <c r="C728" i="1"/>
  <c r="C729" i="1"/>
  <c r="C730" i="1"/>
  <c r="C731" i="1"/>
  <c r="C732" i="1"/>
  <c r="C733" i="1"/>
  <c r="C734" i="1"/>
  <c r="C735" i="1"/>
  <c r="C736" i="1"/>
  <c r="C737" i="1"/>
  <c r="C738" i="1"/>
  <c r="C739" i="1"/>
  <c r="C740" i="1"/>
  <c r="C741" i="1"/>
  <c r="C742" i="1"/>
  <c r="C743" i="1"/>
  <c r="C744" i="1"/>
  <c r="C745" i="1"/>
  <c r="C746" i="1"/>
  <c r="C747" i="1"/>
  <c r="C748" i="1"/>
  <c r="C749" i="1"/>
  <c r="C750" i="1"/>
  <c r="C751" i="1"/>
  <c r="C752" i="1"/>
  <c r="C753" i="1"/>
  <c r="C754" i="1"/>
  <c r="C755" i="1"/>
  <c r="C756" i="1"/>
  <c r="C757" i="1"/>
  <c r="C758" i="1"/>
  <c r="C759" i="1"/>
  <c r="C760" i="1"/>
  <c r="C761" i="1"/>
  <c r="C762" i="1"/>
  <c r="C763" i="1"/>
  <c r="C764" i="1"/>
  <c r="C765" i="1"/>
  <c r="C766" i="1"/>
  <c r="C767" i="1"/>
  <c r="C768" i="1"/>
  <c r="C769" i="1"/>
  <c r="C770" i="1"/>
  <c r="C771" i="1"/>
  <c r="C772" i="1"/>
  <c r="C773" i="1"/>
  <c r="C774" i="1"/>
  <c r="C775" i="1"/>
  <c r="C776" i="1"/>
  <c r="C777" i="1"/>
  <c r="C778" i="1"/>
  <c r="C779" i="1"/>
  <c r="C780" i="1"/>
  <c r="C781" i="1"/>
  <c r="C782" i="1"/>
  <c r="C783" i="1"/>
  <c r="C784" i="1"/>
  <c r="C785" i="1"/>
  <c r="C786" i="1"/>
  <c r="C787" i="1"/>
  <c r="C788" i="1"/>
  <c r="C789" i="1"/>
  <c r="C790" i="1"/>
  <c r="C791" i="1"/>
  <c r="C792" i="1"/>
  <c r="C793" i="1"/>
  <c r="C794" i="1"/>
  <c r="C795" i="1"/>
  <c r="C796" i="1"/>
  <c r="C797" i="1"/>
  <c r="C798" i="1"/>
  <c r="C799" i="1"/>
  <c r="C800" i="1"/>
  <c r="C801" i="1"/>
  <c r="C802" i="1"/>
  <c r="C803" i="1"/>
  <c r="C804" i="1"/>
  <c r="C805" i="1"/>
  <c r="C806" i="1"/>
  <c r="C807" i="1"/>
  <c r="C808" i="1"/>
  <c r="C809" i="1"/>
  <c r="C810" i="1"/>
  <c r="C811" i="1"/>
  <c r="C812" i="1"/>
  <c r="C813" i="1"/>
  <c r="C814" i="1"/>
  <c r="C815" i="1"/>
  <c r="C816" i="1"/>
  <c r="C817" i="1"/>
  <c r="C818" i="1"/>
  <c r="C819" i="1"/>
  <c r="C820" i="1"/>
  <c r="C821" i="1"/>
  <c r="C822" i="1"/>
  <c r="C823" i="1"/>
  <c r="C824" i="1"/>
  <c r="C825" i="1"/>
  <c r="C826" i="1"/>
  <c r="C827" i="1"/>
  <c r="C828" i="1"/>
  <c r="C829" i="1"/>
  <c r="C830" i="1"/>
  <c r="C831" i="1"/>
  <c r="C832" i="1"/>
  <c r="C833" i="1"/>
  <c r="C834" i="1"/>
  <c r="C835" i="1"/>
  <c r="C836" i="1"/>
  <c r="C837" i="1"/>
  <c r="C838" i="1"/>
  <c r="C839" i="1"/>
  <c r="C840" i="1"/>
  <c r="C841" i="1"/>
  <c r="C842" i="1"/>
  <c r="C843" i="1"/>
  <c r="C844" i="1"/>
  <c r="C845" i="1"/>
  <c r="C846" i="1"/>
  <c r="C847" i="1"/>
  <c r="C848" i="1"/>
  <c r="C849" i="1"/>
  <c r="C850" i="1"/>
  <c r="C851" i="1"/>
  <c r="C852" i="1"/>
  <c r="C853" i="1"/>
  <c r="C854" i="1"/>
  <c r="C855" i="1"/>
  <c r="C856" i="1"/>
  <c r="C857" i="1"/>
  <c r="C858" i="1"/>
  <c r="C859" i="1"/>
  <c r="C860" i="1"/>
  <c r="C861" i="1"/>
  <c r="C862" i="1"/>
  <c r="C863" i="1"/>
  <c r="C864" i="1"/>
  <c r="C865" i="1"/>
  <c r="C866" i="1"/>
  <c r="C867" i="1"/>
  <c r="C868" i="1"/>
  <c r="C869" i="1"/>
  <c r="C870" i="1"/>
  <c r="C871" i="1"/>
  <c r="C872" i="1"/>
  <c r="C873" i="1"/>
  <c r="C874" i="1"/>
  <c r="C875" i="1"/>
  <c r="C876" i="1"/>
  <c r="C877" i="1"/>
  <c r="C878" i="1"/>
  <c r="C879" i="1"/>
  <c r="C880" i="1"/>
  <c r="C881" i="1"/>
  <c r="C882" i="1"/>
  <c r="C883" i="1"/>
  <c r="C884" i="1"/>
  <c r="C885" i="1"/>
  <c r="C886" i="1"/>
  <c r="C887" i="1"/>
  <c r="C888" i="1"/>
  <c r="C889" i="1"/>
  <c r="C890" i="1"/>
  <c r="C891" i="1"/>
  <c r="C892" i="1"/>
  <c r="C893" i="1"/>
  <c r="C894" i="1"/>
  <c r="C895" i="1"/>
  <c r="C896" i="1"/>
  <c r="C897" i="1"/>
  <c r="C898" i="1"/>
  <c r="C899" i="1"/>
  <c r="C900" i="1"/>
  <c r="C901" i="1"/>
  <c r="C902" i="1"/>
  <c r="C903" i="1"/>
  <c r="C904" i="1"/>
  <c r="C905" i="1"/>
  <c r="C906" i="1"/>
  <c r="C907" i="1"/>
  <c r="C908" i="1"/>
  <c r="C909" i="1"/>
  <c r="C910" i="1"/>
  <c r="C911" i="1"/>
  <c r="C912" i="1"/>
  <c r="C913" i="1"/>
  <c r="C914" i="1"/>
  <c r="C915" i="1"/>
  <c r="C916" i="1"/>
  <c r="C917" i="1"/>
  <c r="C918" i="1"/>
  <c r="C919" i="1"/>
  <c r="C920" i="1"/>
  <c r="C921" i="1"/>
  <c r="C922" i="1"/>
  <c r="C923" i="1"/>
  <c r="C924" i="1"/>
  <c r="C925" i="1"/>
  <c r="C926" i="1"/>
  <c r="C927" i="1"/>
  <c r="C928" i="1"/>
  <c r="C929" i="1"/>
  <c r="C930" i="1"/>
  <c r="C931" i="1"/>
  <c r="C932" i="1"/>
  <c r="C933" i="1"/>
  <c r="C934" i="1"/>
  <c r="C935" i="1"/>
  <c r="C936" i="1"/>
  <c r="C937" i="1"/>
  <c r="C938" i="1"/>
  <c r="C939" i="1"/>
  <c r="C940" i="1"/>
  <c r="C941" i="1"/>
  <c r="C942" i="1"/>
  <c r="C943" i="1"/>
  <c r="C944" i="1"/>
  <c r="C945" i="1"/>
  <c r="C946" i="1"/>
  <c r="C947" i="1"/>
  <c r="C948" i="1"/>
  <c r="C949" i="1"/>
  <c r="C950" i="1"/>
  <c r="C951" i="1"/>
  <c r="C952" i="1"/>
  <c r="C953" i="1"/>
  <c r="C954" i="1"/>
  <c r="C955" i="1"/>
  <c r="C956" i="1"/>
  <c r="C957" i="1"/>
  <c r="C958" i="1"/>
  <c r="C959" i="1"/>
  <c r="C960" i="1"/>
  <c r="C961" i="1"/>
  <c r="C962" i="1"/>
  <c r="C963" i="1"/>
  <c r="C964" i="1"/>
  <c r="C965" i="1"/>
  <c r="C966" i="1"/>
  <c r="C967" i="1"/>
  <c r="C968" i="1"/>
  <c r="C969" i="1"/>
  <c r="C970" i="1"/>
  <c r="C971" i="1"/>
  <c r="C972" i="1"/>
  <c r="C973" i="1"/>
  <c r="C974" i="1"/>
  <c r="C975" i="1"/>
  <c r="C976" i="1"/>
  <c r="C977" i="1"/>
  <c r="C978" i="1"/>
  <c r="C979" i="1"/>
  <c r="C980" i="1"/>
  <c r="C981" i="1"/>
  <c r="C982" i="1"/>
  <c r="C983" i="1"/>
  <c r="C984" i="1"/>
  <c r="C985" i="1"/>
  <c r="C986" i="1"/>
  <c r="C987" i="1"/>
  <c r="C988" i="1"/>
  <c r="C989" i="1"/>
  <c r="C990" i="1"/>
  <c r="C991" i="1"/>
  <c r="C992" i="1"/>
  <c r="C993" i="1"/>
  <c r="C994" i="1"/>
  <c r="C995" i="1"/>
  <c r="C996" i="1"/>
  <c r="C997" i="1"/>
  <c r="C998" i="1"/>
  <c r="C999" i="1"/>
  <c r="C1000" i="1"/>
  <c r="C1001" i="1"/>
  <c r="C1002" i="1"/>
  <c r="C1003" i="1"/>
  <c r="C1004" i="1"/>
  <c r="C1005" i="1"/>
  <c r="C1006" i="1"/>
  <c r="C1007" i="1"/>
  <c r="C1008" i="1"/>
  <c r="C1009" i="1"/>
  <c r="C1010" i="1"/>
  <c r="C1011" i="1"/>
  <c r="C1012" i="1"/>
  <c r="C1013" i="1"/>
  <c r="C1014" i="1"/>
  <c r="C1015" i="1"/>
  <c r="C1016" i="1"/>
  <c r="C1017" i="1"/>
  <c r="C1018" i="1"/>
  <c r="C1019" i="1"/>
  <c r="C1020" i="1"/>
  <c r="C1021" i="1"/>
  <c r="C1022" i="1"/>
  <c r="C1023" i="1"/>
  <c r="C1024" i="1"/>
  <c r="C1025" i="1"/>
  <c r="C1026" i="1"/>
  <c r="C1027" i="1"/>
  <c r="C1028" i="1"/>
  <c r="C1029" i="1"/>
  <c r="C1030" i="1"/>
  <c r="C1031" i="1"/>
  <c r="C1032" i="1"/>
  <c r="C1033" i="1"/>
  <c r="C1034" i="1"/>
  <c r="C1035" i="1"/>
  <c r="C1036" i="1"/>
  <c r="C1037" i="1"/>
  <c r="C1038" i="1"/>
  <c r="C1039" i="1"/>
  <c r="C1040" i="1"/>
  <c r="C1041" i="1"/>
  <c r="C1042" i="1"/>
  <c r="C1043" i="1"/>
  <c r="C1044" i="1"/>
  <c r="C1045" i="1"/>
  <c r="C1046" i="1"/>
  <c r="C1047" i="1"/>
  <c r="C1048" i="1"/>
  <c r="C1049" i="1"/>
  <c r="C1050" i="1"/>
  <c r="C1051" i="1"/>
  <c r="C1052" i="1"/>
  <c r="C1053" i="1"/>
  <c r="C1054" i="1"/>
  <c r="C1055" i="1"/>
  <c r="C1056" i="1"/>
  <c r="C1057" i="1"/>
  <c r="C1058" i="1"/>
  <c r="C1059" i="1"/>
  <c r="C1060" i="1"/>
  <c r="C1061" i="1"/>
  <c r="C1062" i="1"/>
  <c r="C1063" i="1"/>
  <c r="C1064" i="1"/>
  <c r="C1065" i="1"/>
  <c r="C1066" i="1"/>
  <c r="C1067" i="1"/>
  <c r="C1068" i="1"/>
  <c r="C1069" i="1"/>
  <c r="C1070" i="1"/>
  <c r="C1071" i="1"/>
  <c r="C1072" i="1"/>
  <c r="C1073" i="1"/>
  <c r="C1074" i="1"/>
  <c r="C1075" i="1"/>
  <c r="C1076" i="1"/>
  <c r="C1077" i="1"/>
  <c r="C1078" i="1"/>
  <c r="C1079" i="1"/>
  <c r="C1080" i="1"/>
  <c r="C1081" i="1"/>
  <c r="C1082" i="1"/>
  <c r="C1083" i="1"/>
  <c r="C1084" i="1"/>
  <c r="C1085" i="1"/>
  <c r="C1086" i="1"/>
  <c r="C1087" i="1"/>
  <c r="C1088" i="1"/>
  <c r="C1089" i="1"/>
  <c r="C1090" i="1"/>
  <c r="C1091" i="1"/>
  <c r="C1092" i="1"/>
  <c r="C1093" i="1"/>
  <c r="C1094" i="1"/>
  <c r="C1095" i="1"/>
  <c r="C1096" i="1"/>
  <c r="C1097" i="1"/>
  <c r="C1098" i="1"/>
  <c r="C1099" i="1"/>
  <c r="C1100" i="1"/>
  <c r="C1101" i="1"/>
  <c r="C1102" i="1"/>
  <c r="C1103" i="1"/>
  <c r="C1104" i="1"/>
  <c r="C1105" i="1"/>
  <c r="C1106" i="1"/>
  <c r="C1107" i="1"/>
  <c r="C1108" i="1"/>
  <c r="C1109" i="1"/>
  <c r="C1110" i="1"/>
  <c r="C1111" i="1"/>
  <c r="C1112" i="1"/>
  <c r="C1113" i="1"/>
  <c r="C1114" i="1"/>
  <c r="C1115" i="1"/>
  <c r="C1116" i="1"/>
  <c r="C1117" i="1"/>
  <c r="C1118" i="1"/>
  <c r="C1119" i="1"/>
  <c r="C1120" i="1"/>
  <c r="C1121" i="1"/>
  <c r="C1122" i="1"/>
  <c r="C1123" i="1"/>
  <c r="C1124" i="1"/>
  <c r="C1125" i="1"/>
  <c r="C1126" i="1"/>
  <c r="C1127" i="1"/>
  <c r="C1128" i="1"/>
  <c r="C1129" i="1"/>
  <c r="C1130" i="1"/>
  <c r="C1131" i="1"/>
  <c r="C1132" i="1"/>
  <c r="C1133" i="1"/>
  <c r="C1134" i="1"/>
  <c r="C1135" i="1"/>
  <c r="C1136" i="1"/>
  <c r="C1137" i="1"/>
  <c r="C1138" i="1"/>
  <c r="C1139" i="1"/>
  <c r="C1140" i="1"/>
  <c r="C1141" i="1"/>
  <c r="C1142" i="1"/>
  <c r="C1143" i="1"/>
  <c r="C1144" i="1"/>
  <c r="C1145" i="1"/>
  <c r="C1146" i="1"/>
  <c r="C1147" i="1"/>
  <c r="C1148" i="1"/>
  <c r="C1149" i="1"/>
  <c r="C1150" i="1"/>
  <c r="C1151" i="1"/>
  <c r="C1152" i="1"/>
  <c r="C1153" i="1"/>
  <c r="C1154" i="1"/>
  <c r="C1155" i="1"/>
  <c r="C1156" i="1"/>
  <c r="C1157" i="1"/>
  <c r="C1158" i="1"/>
  <c r="C1159" i="1"/>
  <c r="C1160" i="1"/>
  <c r="C1161" i="1"/>
  <c r="C1162" i="1"/>
  <c r="C1163" i="1"/>
  <c r="C1164" i="1"/>
  <c r="C1165" i="1"/>
  <c r="C1166" i="1"/>
  <c r="C1167" i="1"/>
  <c r="C1168" i="1"/>
  <c r="C1169" i="1"/>
  <c r="C1170" i="1"/>
  <c r="C1171" i="1"/>
  <c r="C1172" i="1"/>
  <c r="C1173" i="1"/>
  <c r="C1174" i="1"/>
  <c r="C1175" i="1"/>
  <c r="C1176" i="1"/>
  <c r="C1177" i="1"/>
  <c r="C1178" i="1"/>
  <c r="C1179" i="1"/>
  <c r="C1180" i="1"/>
  <c r="C1181" i="1"/>
  <c r="C1182" i="1"/>
  <c r="C1183" i="1"/>
  <c r="C1184" i="1"/>
  <c r="C1185" i="1"/>
  <c r="C1186" i="1"/>
  <c r="C1187" i="1"/>
  <c r="C1188" i="1"/>
  <c r="C1189" i="1"/>
  <c r="C1190" i="1"/>
  <c r="C1191" i="1"/>
  <c r="C1192" i="1"/>
  <c r="C1193" i="1"/>
  <c r="C1194" i="1"/>
  <c r="C1195" i="1"/>
  <c r="C1196" i="1"/>
  <c r="C1197" i="1"/>
  <c r="C1198" i="1"/>
  <c r="C1199" i="1"/>
  <c r="C1200" i="1"/>
  <c r="C1201" i="1"/>
  <c r="E19" i="3" l="1"/>
  <c r="E20" i="3"/>
  <c r="E21" i="3"/>
  <c r="D19" i="3"/>
  <c r="D20" i="3"/>
  <c r="D21" i="3"/>
  <c r="C19" i="3"/>
  <c r="C20" i="3"/>
  <c r="AB462" i="1"/>
  <c r="AC462" i="1"/>
  <c r="AB463" i="1"/>
  <c r="AC463" i="1"/>
  <c r="AB464" i="1"/>
  <c r="AC464" i="1"/>
  <c r="AB465" i="1"/>
  <c r="AC465" i="1"/>
  <c r="AB466" i="1"/>
  <c r="AC466" i="1"/>
  <c r="AB467" i="1"/>
  <c r="AC467" i="1"/>
  <c r="AB468" i="1"/>
  <c r="AC468" i="1"/>
  <c r="AB469" i="1"/>
  <c r="AC469" i="1"/>
  <c r="AB470" i="1"/>
  <c r="AC470" i="1"/>
  <c r="AB471" i="1"/>
  <c r="AC471" i="1"/>
  <c r="AB472" i="1"/>
  <c r="AC472" i="1"/>
  <c r="AB473" i="1"/>
  <c r="AC473" i="1"/>
  <c r="AB474" i="1"/>
  <c r="AC474" i="1"/>
  <c r="AB475" i="1"/>
  <c r="AC475" i="1"/>
  <c r="AB476" i="1"/>
  <c r="AC476" i="1"/>
  <c r="AB477" i="1"/>
  <c r="AC477" i="1"/>
  <c r="AB478" i="1"/>
  <c r="AC478" i="1"/>
  <c r="AB479" i="1"/>
  <c r="AC479" i="1"/>
  <c r="AB480" i="1"/>
  <c r="AC480" i="1"/>
  <c r="AB481" i="1"/>
  <c r="AC481" i="1"/>
  <c r="AB482" i="1"/>
  <c r="AC482" i="1"/>
  <c r="AB483" i="1"/>
  <c r="AC483" i="1"/>
  <c r="AB484" i="1"/>
  <c r="AC484" i="1"/>
  <c r="AB485" i="1"/>
  <c r="AC485" i="1"/>
  <c r="AB486" i="1"/>
  <c r="AC486" i="1"/>
  <c r="AB487" i="1"/>
  <c r="AC487" i="1"/>
  <c r="AB488" i="1"/>
  <c r="AC488" i="1"/>
  <c r="AB489" i="1"/>
  <c r="AC489" i="1"/>
  <c r="AB490" i="1"/>
  <c r="AC490" i="1"/>
  <c r="AB491" i="1"/>
  <c r="AC491" i="1"/>
  <c r="AB492" i="1"/>
  <c r="AC492" i="1"/>
  <c r="AB493" i="1"/>
  <c r="AC493" i="1"/>
  <c r="AB494" i="1"/>
  <c r="AC494" i="1"/>
  <c r="AB495" i="1"/>
  <c r="AC495" i="1"/>
  <c r="AB496" i="1"/>
  <c r="AC496" i="1"/>
  <c r="AB497" i="1"/>
  <c r="AC497" i="1"/>
  <c r="AB498" i="1"/>
  <c r="AC498" i="1"/>
  <c r="AB499" i="1"/>
  <c r="AC499" i="1"/>
  <c r="AB500" i="1"/>
  <c r="AC500" i="1"/>
  <c r="AB501" i="1"/>
  <c r="AC501" i="1"/>
  <c r="AB502" i="1"/>
  <c r="AC502" i="1"/>
  <c r="AB503" i="1"/>
  <c r="AC503" i="1"/>
  <c r="AB504" i="1"/>
  <c r="AC504" i="1"/>
  <c r="AB505" i="1"/>
  <c r="AC505" i="1"/>
  <c r="AB506" i="1"/>
  <c r="AC506" i="1"/>
  <c r="AB507" i="1"/>
  <c r="AC507" i="1"/>
  <c r="AB508" i="1"/>
  <c r="AC508" i="1"/>
  <c r="AB509" i="1"/>
  <c r="AC509" i="1"/>
  <c r="AB510" i="1"/>
  <c r="AC510" i="1"/>
  <c r="AB511" i="1"/>
  <c r="AC511" i="1"/>
  <c r="AB512" i="1"/>
  <c r="AC512" i="1"/>
  <c r="AB513" i="1"/>
  <c r="AC513" i="1"/>
  <c r="AB514" i="1"/>
  <c r="AC514" i="1"/>
  <c r="AB515" i="1"/>
  <c r="AC515" i="1"/>
  <c r="AB516" i="1"/>
  <c r="AC516" i="1"/>
  <c r="AB517" i="1"/>
  <c r="AC517" i="1"/>
  <c r="AB518" i="1"/>
  <c r="AC518" i="1"/>
  <c r="AB519" i="1"/>
  <c r="AC519" i="1"/>
  <c r="AB520" i="1"/>
  <c r="AC520" i="1"/>
  <c r="AB521" i="1"/>
  <c r="AC521" i="1"/>
  <c r="AB522" i="1"/>
  <c r="AC522" i="1"/>
  <c r="AB523" i="1"/>
  <c r="AC523" i="1"/>
  <c r="AB524" i="1"/>
  <c r="AC524" i="1"/>
  <c r="AB525" i="1"/>
  <c r="AC525" i="1"/>
  <c r="AB526" i="1"/>
  <c r="AC526" i="1"/>
  <c r="AB527" i="1"/>
  <c r="AC527" i="1"/>
  <c r="AB528" i="1"/>
  <c r="AC528" i="1"/>
  <c r="AB529" i="1"/>
  <c r="AC529" i="1"/>
  <c r="AB530" i="1"/>
  <c r="AC530" i="1"/>
  <c r="AB531" i="1"/>
  <c r="AC531" i="1"/>
  <c r="AB532" i="1"/>
  <c r="AC532" i="1"/>
  <c r="AB533" i="1"/>
  <c r="AC533" i="1"/>
  <c r="AB534" i="1"/>
  <c r="AC534" i="1"/>
  <c r="AB535" i="1"/>
  <c r="AC535" i="1"/>
  <c r="AB536" i="1"/>
  <c r="AC536" i="1"/>
  <c r="AB537" i="1"/>
  <c r="AC537" i="1"/>
  <c r="AB538" i="1"/>
  <c r="AC538" i="1"/>
  <c r="AB539" i="1"/>
  <c r="AC539" i="1"/>
  <c r="AB540" i="1"/>
  <c r="AC540" i="1"/>
  <c r="AB541" i="1"/>
  <c r="AC541" i="1"/>
  <c r="AB542" i="1"/>
  <c r="AC542" i="1"/>
  <c r="AB543" i="1"/>
  <c r="AC543" i="1"/>
  <c r="AB544" i="1"/>
  <c r="AC544" i="1"/>
  <c r="AB545" i="1"/>
  <c r="AC545" i="1"/>
  <c r="AB546" i="1"/>
  <c r="AC546" i="1"/>
  <c r="AB547" i="1"/>
  <c r="AC547" i="1"/>
  <c r="AB548" i="1"/>
  <c r="AC548" i="1"/>
  <c r="AB549" i="1"/>
  <c r="AC549" i="1"/>
  <c r="AB744" i="1"/>
  <c r="AC744" i="1"/>
  <c r="AB745" i="1"/>
  <c r="AC745" i="1"/>
  <c r="AB746" i="1"/>
  <c r="AC746" i="1"/>
  <c r="AB747" i="1"/>
  <c r="AC747" i="1"/>
  <c r="AB748" i="1"/>
  <c r="AC748" i="1"/>
  <c r="AB749" i="1"/>
  <c r="AC749" i="1"/>
  <c r="AB750" i="1"/>
  <c r="AC750" i="1"/>
  <c r="AB751" i="1"/>
  <c r="AC751" i="1"/>
  <c r="AB752" i="1"/>
  <c r="AC752" i="1"/>
  <c r="AB753" i="1"/>
  <c r="AC753" i="1"/>
  <c r="AB754" i="1"/>
  <c r="AC754" i="1"/>
  <c r="AB755" i="1"/>
  <c r="AC755" i="1"/>
  <c r="AB756" i="1"/>
  <c r="AC756" i="1"/>
  <c r="AB757" i="1"/>
  <c r="AC757" i="1"/>
  <c r="AB758" i="1"/>
  <c r="AC758" i="1"/>
  <c r="AB759" i="1"/>
  <c r="AC759" i="1"/>
  <c r="AB760" i="1"/>
  <c r="AC760" i="1"/>
  <c r="AB761" i="1"/>
  <c r="AC761" i="1"/>
  <c r="AB762" i="1"/>
  <c r="AC762" i="1"/>
  <c r="AB763" i="1"/>
  <c r="AC763" i="1"/>
  <c r="AB764" i="1"/>
  <c r="AC764" i="1"/>
  <c r="AB765" i="1"/>
  <c r="AC765" i="1"/>
  <c r="AB766" i="1"/>
  <c r="AC766" i="1"/>
  <c r="AB767" i="1"/>
  <c r="AC767" i="1"/>
  <c r="AB768" i="1"/>
  <c r="AC768" i="1"/>
  <c r="AB769" i="1"/>
  <c r="AC769" i="1"/>
  <c r="AB770" i="1"/>
  <c r="AC770" i="1"/>
  <c r="AB771" i="1"/>
  <c r="AC771" i="1"/>
  <c r="AB772" i="1"/>
  <c r="AC772" i="1"/>
  <c r="AB773" i="1"/>
  <c r="AC773" i="1"/>
  <c r="AB774" i="1"/>
  <c r="AC774" i="1"/>
  <c r="AB775" i="1"/>
  <c r="AC775" i="1"/>
  <c r="AB776" i="1"/>
  <c r="AC776" i="1"/>
  <c r="AB777" i="1"/>
  <c r="AC777" i="1"/>
  <c r="AB778" i="1"/>
  <c r="AC778" i="1"/>
  <c r="AB779" i="1"/>
  <c r="AC779" i="1"/>
  <c r="AB780" i="1"/>
  <c r="AC780" i="1"/>
  <c r="AB781" i="1"/>
  <c r="AC781" i="1"/>
  <c r="AB782" i="1"/>
  <c r="AC782" i="1"/>
  <c r="AB783" i="1"/>
  <c r="AC783" i="1"/>
  <c r="AB784" i="1"/>
  <c r="AC784" i="1"/>
  <c r="AB785" i="1"/>
  <c r="AC785" i="1"/>
  <c r="AB786" i="1"/>
  <c r="AC786" i="1"/>
  <c r="AB787" i="1"/>
  <c r="AC787" i="1"/>
  <c r="AB788" i="1"/>
  <c r="AC788" i="1"/>
  <c r="AB789" i="1"/>
  <c r="AC789" i="1"/>
  <c r="AB790" i="1"/>
  <c r="AC790" i="1"/>
  <c r="AB791" i="1"/>
  <c r="AC791" i="1"/>
  <c r="AB792" i="1"/>
  <c r="AC792" i="1"/>
  <c r="AB793" i="1"/>
  <c r="AC793" i="1"/>
  <c r="AB794" i="1"/>
  <c r="AC794" i="1"/>
  <c r="AB795" i="1"/>
  <c r="AC795" i="1"/>
  <c r="AB796" i="1"/>
  <c r="AC796" i="1"/>
  <c r="AB797" i="1"/>
  <c r="AC797" i="1"/>
  <c r="AB798" i="1"/>
  <c r="AC798" i="1"/>
  <c r="AB799" i="1"/>
  <c r="AC799" i="1"/>
  <c r="AB800" i="1"/>
  <c r="AC800" i="1"/>
  <c r="AB801" i="1"/>
  <c r="AC801" i="1"/>
  <c r="AB802" i="1"/>
  <c r="AC802" i="1"/>
  <c r="AB803" i="1"/>
  <c r="AC803" i="1"/>
  <c r="AB804" i="1"/>
  <c r="AC804" i="1"/>
  <c r="AB805" i="1"/>
  <c r="AC805" i="1"/>
  <c r="AB806" i="1"/>
  <c r="AC806" i="1"/>
  <c r="AB807" i="1"/>
  <c r="AC807" i="1"/>
  <c r="AB808" i="1"/>
  <c r="AC808" i="1"/>
  <c r="AB809" i="1"/>
  <c r="AC809" i="1"/>
  <c r="AB810" i="1"/>
  <c r="AC810" i="1"/>
  <c r="AB811" i="1"/>
  <c r="AC811" i="1"/>
  <c r="AB812" i="1"/>
  <c r="AC812" i="1"/>
  <c r="AB813" i="1"/>
  <c r="AC813" i="1"/>
  <c r="AB814" i="1"/>
  <c r="AC814" i="1"/>
  <c r="AB815" i="1"/>
  <c r="AC815" i="1"/>
  <c r="AB816" i="1"/>
  <c r="AC816" i="1"/>
  <c r="AB817" i="1"/>
  <c r="AC817" i="1"/>
  <c r="AB818" i="1"/>
  <c r="AC818" i="1"/>
  <c r="AB819" i="1"/>
  <c r="AC819" i="1"/>
  <c r="AB820" i="1"/>
  <c r="AC820" i="1"/>
  <c r="AB821" i="1"/>
  <c r="AC821" i="1"/>
  <c r="AB822" i="1"/>
  <c r="AC822" i="1"/>
  <c r="AB823" i="1"/>
  <c r="AC823" i="1"/>
  <c r="AB824" i="1"/>
  <c r="AC824" i="1"/>
  <c r="AB825" i="1"/>
  <c r="AC825" i="1"/>
  <c r="AB826" i="1"/>
  <c r="AC826" i="1"/>
  <c r="AB827" i="1"/>
  <c r="AC827" i="1"/>
  <c r="AB828" i="1"/>
  <c r="AC828" i="1"/>
  <c r="AB829" i="1"/>
  <c r="AC829" i="1"/>
  <c r="AB830" i="1"/>
  <c r="AC830" i="1"/>
  <c r="AB831" i="1"/>
  <c r="AC831" i="1"/>
  <c r="AB832" i="1"/>
  <c r="AC832" i="1"/>
  <c r="AB833" i="1"/>
  <c r="AC833" i="1"/>
  <c r="AB834" i="1"/>
  <c r="AC834" i="1"/>
  <c r="AB835" i="1"/>
  <c r="AC835" i="1"/>
  <c r="AB836" i="1"/>
  <c r="AC836" i="1"/>
  <c r="AB837" i="1"/>
  <c r="AC837" i="1"/>
  <c r="AB838" i="1"/>
  <c r="AC838" i="1"/>
  <c r="AB839" i="1"/>
  <c r="AC839" i="1"/>
  <c r="AB840" i="1"/>
  <c r="AC840" i="1"/>
  <c r="AB841" i="1"/>
  <c r="AC841" i="1"/>
  <c r="AB842" i="1"/>
  <c r="AC842" i="1"/>
  <c r="AB843" i="1"/>
  <c r="AC843" i="1"/>
  <c r="AB844" i="1"/>
  <c r="AC844" i="1"/>
  <c r="AB845" i="1"/>
  <c r="AC845" i="1"/>
  <c r="AB846" i="1"/>
  <c r="AC846" i="1"/>
  <c r="AB847" i="1"/>
  <c r="AC847" i="1"/>
  <c r="AB848" i="1"/>
  <c r="AC848" i="1"/>
  <c r="AB849" i="1"/>
  <c r="AC849" i="1"/>
  <c r="AB850" i="1"/>
  <c r="AC850" i="1"/>
  <c r="AB851" i="1"/>
  <c r="AC851" i="1"/>
  <c r="AB852" i="1"/>
  <c r="AC852" i="1"/>
  <c r="AB853" i="1"/>
  <c r="AC853" i="1"/>
  <c r="AB854" i="1"/>
  <c r="AC854" i="1"/>
  <c r="AB855" i="1"/>
  <c r="AC855" i="1"/>
  <c r="AB856" i="1"/>
  <c r="AC856" i="1"/>
  <c r="AB857" i="1"/>
  <c r="AC857" i="1"/>
  <c r="AB858" i="1"/>
  <c r="AC858" i="1"/>
  <c r="AB859" i="1"/>
  <c r="AC859" i="1"/>
  <c r="AB860" i="1"/>
  <c r="AC860" i="1"/>
  <c r="AB861" i="1"/>
  <c r="AC861" i="1"/>
  <c r="AB862" i="1"/>
  <c r="AC862" i="1"/>
  <c r="AB863" i="1"/>
  <c r="AC863" i="1"/>
  <c r="AB864" i="1"/>
  <c r="AC864" i="1"/>
  <c r="AB865" i="1"/>
  <c r="AC865" i="1"/>
  <c r="AB866" i="1"/>
  <c r="AC866" i="1"/>
  <c r="AB867" i="1"/>
  <c r="AC867" i="1"/>
  <c r="AB868" i="1"/>
  <c r="AC868" i="1"/>
  <c r="AB869" i="1"/>
  <c r="AC869" i="1"/>
  <c r="AB870" i="1"/>
  <c r="AC870" i="1"/>
  <c r="AB871" i="1"/>
  <c r="AC871" i="1"/>
  <c r="AB872" i="1"/>
  <c r="AC872" i="1"/>
  <c r="AB873" i="1"/>
  <c r="AC873" i="1"/>
  <c r="AB874" i="1"/>
  <c r="AC874" i="1"/>
  <c r="AB875" i="1"/>
  <c r="AC875" i="1"/>
  <c r="AB876" i="1"/>
  <c r="AC876" i="1"/>
  <c r="AB877" i="1"/>
  <c r="AC877" i="1"/>
  <c r="AB878" i="1"/>
  <c r="AC878" i="1"/>
  <c r="AB879" i="1"/>
  <c r="AC879" i="1"/>
  <c r="AB880" i="1"/>
  <c r="AC880" i="1"/>
  <c r="AB881" i="1"/>
  <c r="AC881" i="1"/>
  <c r="AB882" i="1"/>
  <c r="AC882" i="1"/>
  <c r="AB883" i="1"/>
  <c r="AC883" i="1"/>
  <c r="AB884" i="1"/>
  <c r="AC884" i="1"/>
  <c r="AB885" i="1"/>
  <c r="AC885" i="1"/>
  <c r="AB886" i="1"/>
  <c r="AC886" i="1"/>
  <c r="AB887" i="1"/>
  <c r="AC887" i="1"/>
  <c r="AB888" i="1"/>
  <c r="AC888" i="1"/>
  <c r="AB889" i="1"/>
  <c r="AC889" i="1"/>
  <c r="AB890" i="1"/>
  <c r="AC890" i="1"/>
  <c r="AB891" i="1"/>
  <c r="AC891" i="1"/>
  <c r="AB892" i="1"/>
  <c r="AC892" i="1"/>
  <c r="AB893" i="1"/>
  <c r="AC893" i="1"/>
  <c r="AB894" i="1"/>
  <c r="AC894" i="1"/>
  <c r="AB895" i="1"/>
  <c r="AC895" i="1"/>
  <c r="AB896" i="1"/>
  <c r="AC896" i="1"/>
  <c r="AB897" i="1"/>
  <c r="AC897" i="1"/>
  <c r="AB898" i="1"/>
  <c r="AC898" i="1"/>
  <c r="AB899" i="1"/>
  <c r="AC899" i="1"/>
  <c r="AB900" i="1"/>
  <c r="AC900" i="1"/>
  <c r="AB901" i="1"/>
  <c r="AC901" i="1"/>
  <c r="AB902" i="1"/>
  <c r="AC902" i="1"/>
  <c r="AB903" i="1"/>
  <c r="AC903" i="1"/>
  <c r="AB904" i="1"/>
  <c r="AC904" i="1"/>
  <c r="AB905" i="1"/>
  <c r="AC905" i="1"/>
  <c r="AB906" i="1"/>
  <c r="AC906" i="1"/>
  <c r="AB907" i="1"/>
  <c r="AC907" i="1"/>
  <c r="AB908" i="1"/>
  <c r="AC908" i="1"/>
  <c r="AB909" i="1"/>
  <c r="AC909" i="1"/>
  <c r="AB910" i="1"/>
  <c r="AC910" i="1"/>
  <c r="AB911" i="1"/>
  <c r="AC911" i="1"/>
  <c r="AB912" i="1"/>
  <c r="AC912" i="1"/>
  <c r="AB913" i="1"/>
  <c r="AC913" i="1"/>
  <c r="AB914" i="1"/>
  <c r="AC914" i="1"/>
  <c r="AB915" i="1"/>
  <c r="AC915" i="1"/>
  <c r="AB916" i="1"/>
  <c r="AC916" i="1"/>
  <c r="AB917" i="1"/>
  <c r="AC917" i="1"/>
  <c r="AB918" i="1"/>
  <c r="AC918" i="1"/>
  <c r="AB919" i="1"/>
  <c r="AC919" i="1"/>
  <c r="AB920" i="1"/>
  <c r="AC920" i="1"/>
  <c r="AB921" i="1"/>
  <c r="AC921" i="1"/>
  <c r="AB922" i="1"/>
  <c r="AC922" i="1"/>
  <c r="AB923" i="1"/>
  <c r="AC923" i="1"/>
  <c r="AB924" i="1"/>
  <c r="AC924" i="1"/>
  <c r="AB925" i="1"/>
  <c r="AC925" i="1"/>
  <c r="AB926" i="1"/>
  <c r="AC926" i="1"/>
  <c r="AB927" i="1"/>
  <c r="AC927" i="1"/>
  <c r="AB928" i="1"/>
  <c r="AC928" i="1"/>
  <c r="AB929" i="1"/>
  <c r="AC929" i="1"/>
  <c r="AB930" i="1"/>
  <c r="AC930" i="1"/>
  <c r="AB931" i="1"/>
  <c r="AC931" i="1"/>
  <c r="AB932" i="1"/>
  <c r="AC932" i="1"/>
  <c r="AB933" i="1"/>
  <c r="AC933" i="1"/>
  <c r="AB934" i="1"/>
  <c r="AC934" i="1"/>
  <c r="AB935" i="1"/>
  <c r="AC935" i="1"/>
  <c r="AB936" i="1"/>
  <c r="AC936" i="1"/>
  <c r="AB937" i="1"/>
  <c r="AC937" i="1"/>
  <c r="AB938" i="1"/>
  <c r="AC938" i="1"/>
  <c r="AB939" i="1"/>
  <c r="AC939" i="1"/>
  <c r="AB940" i="1"/>
  <c r="AC940" i="1"/>
  <c r="AB941" i="1"/>
  <c r="AC941" i="1"/>
  <c r="AB942" i="1"/>
  <c r="AC942" i="1"/>
  <c r="AB943" i="1"/>
  <c r="AC943" i="1"/>
  <c r="AB944" i="1"/>
  <c r="AC944" i="1"/>
  <c r="AB945" i="1"/>
  <c r="AC945" i="1"/>
  <c r="AB946" i="1"/>
  <c r="AC946" i="1"/>
  <c r="AB947" i="1"/>
  <c r="AC947" i="1"/>
  <c r="AB948" i="1"/>
  <c r="AC948" i="1"/>
  <c r="AB949" i="1"/>
  <c r="AC949" i="1"/>
  <c r="AB950" i="1"/>
  <c r="AC950" i="1"/>
  <c r="AB951" i="1"/>
  <c r="AC951" i="1"/>
  <c r="AB952" i="1"/>
  <c r="AC952" i="1"/>
  <c r="AB953" i="1"/>
  <c r="AC953" i="1"/>
  <c r="AB954" i="1"/>
  <c r="AC954" i="1"/>
  <c r="AB955" i="1"/>
  <c r="AC955" i="1"/>
  <c r="AB956" i="1"/>
  <c r="AC956" i="1"/>
  <c r="AB957" i="1"/>
  <c r="AC957" i="1"/>
  <c r="AB958" i="1"/>
  <c r="AC958" i="1"/>
  <c r="AB959" i="1"/>
  <c r="AC959" i="1"/>
  <c r="AB960" i="1"/>
  <c r="AC960" i="1"/>
  <c r="AB961" i="1"/>
  <c r="AC961" i="1"/>
  <c r="AB962" i="1"/>
  <c r="AC962" i="1"/>
  <c r="AB963" i="1"/>
  <c r="AC963" i="1"/>
  <c r="AB964" i="1"/>
  <c r="AC964" i="1"/>
  <c r="AB965" i="1"/>
  <c r="AC965" i="1"/>
  <c r="AB966" i="1"/>
  <c r="AC966" i="1"/>
  <c r="AB967" i="1"/>
  <c r="AC967" i="1"/>
  <c r="AB968" i="1"/>
  <c r="AC968" i="1"/>
  <c r="AB969" i="1"/>
  <c r="AC969" i="1"/>
  <c r="AB970" i="1"/>
  <c r="AC970" i="1"/>
  <c r="AB971" i="1"/>
  <c r="AC971" i="1"/>
  <c r="AB972" i="1"/>
  <c r="AC972" i="1"/>
  <c r="AB973" i="1"/>
  <c r="AC973" i="1"/>
  <c r="AB974" i="1"/>
  <c r="AC974" i="1"/>
  <c r="AB975" i="1"/>
  <c r="AC975" i="1"/>
  <c r="AB976" i="1"/>
  <c r="AC976" i="1"/>
  <c r="AB977" i="1"/>
  <c r="AC977" i="1"/>
  <c r="AB978" i="1"/>
  <c r="AC978" i="1"/>
  <c r="AB979" i="1"/>
  <c r="AC979" i="1"/>
  <c r="AB980" i="1"/>
  <c r="AC980" i="1"/>
  <c r="AB981" i="1"/>
  <c r="AC981" i="1"/>
  <c r="AB982" i="1"/>
  <c r="AC982" i="1"/>
  <c r="AB983" i="1"/>
  <c r="AC983" i="1"/>
  <c r="AB984" i="1"/>
  <c r="AC984" i="1"/>
  <c r="AB985" i="1"/>
  <c r="AC985" i="1"/>
  <c r="AB986" i="1"/>
  <c r="AC986" i="1"/>
  <c r="AB987" i="1"/>
  <c r="AC987" i="1"/>
  <c r="AB988" i="1"/>
  <c r="AC988" i="1"/>
  <c r="AB989" i="1"/>
  <c r="AC989" i="1"/>
  <c r="AB990" i="1"/>
  <c r="AC990" i="1"/>
  <c r="AB991" i="1"/>
  <c r="AC991" i="1"/>
  <c r="AB992" i="1"/>
  <c r="AC992" i="1"/>
  <c r="AB993" i="1"/>
  <c r="AC993" i="1"/>
  <c r="AB994" i="1"/>
  <c r="AC994" i="1"/>
  <c r="AB995" i="1"/>
  <c r="AC995" i="1"/>
  <c r="AB996" i="1"/>
  <c r="AC996" i="1"/>
  <c r="AB997" i="1"/>
  <c r="AC997" i="1"/>
  <c r="AB998" i="1"/>
  <c r="AC998" i="1"/>
  <c r="AB999" i="1"/>
  <c r="AC999" i="1"/>
  <c r="AB1000" i="1"/>
  <c r="AC1000" i="1"/>
  <c r="AB1001" i="1"/>
  <c r="AC1001" i="1"/>
  <c r="AB1002" i="1"/>
  <c r="AC1002" i="1"/>
  <c r="AB1003" i="1"/>
  <c r="AC1003" i="1"/>
  <c r="AB1004" i="1"/>
  <c r="AC1004" i="1"/>
  <c r="AB1005" i="1"/>
  <c r="AC1005" i="1"/>
  <c r="AB1006" i="1"/>
  <c r="AC1006" i="1"/>
  <c r="AB1007" i="1"/>
  <c r="AC1007" i="1"/>
  <c r="AB1008" i="1"/>
  <c r="AC1008" i="1"/>
  <c r="AB1009" i="1"/>
  <c r="AC1009" i="1"/>
  <c r="AB1010" i="1"/>
  <c r="AC1010" i="1"/>
  <c r="AB1011" i="1"/>
  <c r="AC1011" i="1"/>
  <c r="AB1012" i="1"/>
  <c r="AC1012" i="1"/>
  <c r="AB1013" i="1"/>
  <c r="AC1013" i="1"/>
  <c r="AB1014" i="1"/>
  <c r="AC1014" i="1"/>
  <c r="AB1015" i="1"/>
  <c r="AC1015" i="1"/>
  <c r="AB1016" i="1"/>
  <c r="AC1016" i="1"/>
  <c r="AB1017" i="1"/>
  <c r="AC1017" i="1"/>
  <c r="AB1018" i="1"/>
  <c r="AC1018" i="1"/>
  <c r="AB1019" i="1"/>
  <c r="AC1019" i="1"/>
  <c r="AB1020" i="1"/>
  <c r="AC1020" i="1"/>
  <c r="AB1021" i="1"/>
  <c r="AC1021" i="1"/>
  <c r="AB1022" i="1"/>
  <c r="AC1022" i="1"/>
  <c r="AB1023" i="1"/>
  <c r="AC1023" i="1"/>
  <c r="AB1024" i="1"/>
  <c r="AC1024" i="1"/>
  <c r="AB1025" i="1"/>
  <c r="AC1025" i="1"/>
  <c r="AB1026" i="1"/>
  <c r="AC1026" i="1"/>
  <c r="AB1027" i="1"/>
  <c r="AC1027" i="1"/>
  <c r="AB1028" i="1"/>
  <c r="AC1028" i="1"/>
  <c r="AB1029" i="1"/>
  <c r="AC1029" i="1"/>
  <c r="AB1030" i="1"/>
  <c r="AC1030" i="1"/>
  <c r="AB1031" i="1"/>
  <c r="AC1031" i="1"/>
  <c r="AB1032" i="1"/>
  <c r="AC1032" i="1"/>
  <c r="AB1033" i="1"/>
  <c r="AC1033" i="1"/>
  <c r="AB1034" i="1"/>
  <c r="AC1034" i="1"/>
  <c r="AB1035" i="1"/>
  <c r="AC1035" i="1"/>
  <c r="AB1036" i="1"/>
  <c r="AC1036" i="1"/>
  <c r="AB1037" i="1"/>
  <c r="AC1037" i="1"/>
  <c r="AB1038" i="1"/>
  <c r="AC1038" i="1"/>
  <c r="AB1039" i="1"/>
  <c r="AC1039" i="1"/>
  <c r="AB1040" i="1"/>
  <c r="AC1040" i="1"/>
  <c r="AB1041" i="1"/>
  <c r="AC1041" i="1"/>
  <c r="AB1042" i="1"/>
  <c r="AC1042" i="1"/>
  <c r="AB1043" i="1"/>
  <c r="AC1043" i="1"/>
  <c r="AB1044" i="1"/>
  <c r="AC1044" i="1"/>
  <c r="AB1045" i="1"/>
  <c r="AC1045" i="1"/>
  <c r="AB1046" i="1"/>
  <c r="AC1046" i="1"/>
  <c r="AC1047" i="1"/>
  <c r="AB1047" i="1"/>
  <c r="AC1048" i="1"/>
  <c r="AB1048" i="1"/>
  <c r="AC1049" i="1"/>
  <c r="AB1049" i="1"/>
  <c r="AC1050" i="1"/>
  <c r="AB1050" i="1"/>
  <c r="AC1051" i="1"/>
  <c r="AB1051" i="1"/>
  <c r="AC1052" i="1"/>
  <c r="AB1052" i="1"/>
  <c r="AB1053" i="1"/>
  <c r="AC1053" i="1"/>
  <c r="AC1054" i="1"/>
  <c r="AB1054" i="1"/>
  <c r="AB1055" i="1"/>
  <c r="AC1055" i="1"/>
  <c r="AB1056" i="1"/>
  <c r="AC1056" i="1"/>
  <c r="AC1057" i="1"/>
  <c r="AB1057" i="1"/>
  <c r="AB1058" i="1"/>
  <c r="AC1058" i="1"/>
  <c r="AB1059" i="1"/>
  <c r="AC1059" i="1"/>
  <c r="AB1060" i="1"/>
  <c r="AC1060" i="1"/>
  <c r="AB1061" i="1"/>
  <c r="AC1061" i="1"/>
  <c r="AB1062" i="1"/>
  <c r="AC1062" i="1"/>
  <c r="AC1063" i="1"/>
  <c r="AB1063" i="1"/>
  <c r="AC1064" i="1"/>
  <c r="AB1064" i="1"/>
  <c r="AB1065" i="1"/>
  <c r="AC1065" i="1"/>
  <c r="AB1066" i="1"/>
  <c r="AC1066" i="1"/>
  <c r="AB1067" i="1"/>
  <c r="AC1067" i="1"/>
  <c r="AC1068" i="1"/>
  <c r="AB1068" i="1"/>
  <c r="AC1069" i="1"/>
  <c r="AB1069" i="1"/>
  <c r="AC1070" i="1"/>
  <c r="AB1070" i="1"/>
  <c r="AC1071" i="1"/>
  <c r="AB1071" i="1"/>
  <c r="AC1072" i="1"/>
  <c r="AB1072" i="1"/>
  <c r="AC1073" i="1"/>
  <c r="AB1073" i="1"/>
  <c r="AB1074" i="1"/>
  <c r="AC1074" i="1"/>
  <c r="AB1075" i="1"/>
  <c r="AC1075" i="1"/>
  <c r="AC1076" i="1"/>
  <c r="AB1076" i="1"/>
  <c r="AB1077" i="1"/>
  <c r="AC1077" i="1"/>
  <c r="AB1078" i="1"/>
  <c r="AC1078" i="1"/>
  <c r="AC1079" i="1"/>
  <c r="AB1079" i="1"/>
  <c r="AB1080" i="1"/>
  <c r="AC1080" i="1"/>
  <c r="AC1081" i="1"/>
  <c r="AB1081" i="1"/>
  <c r="AC1082" i="1"/>
  <c r="AB1082" i="1"/>
  <c r="AC1083" i="1"/>
  <c r="AB1083" i="1"/>
  <c r="AC1084" i="1"/>
  <c r="AB1084" i="1"/>
  <c r="AC1085" i="1"/>
  <c r="AB1085" i="1"/>
  <c r="AC1086" i="1"/>
  <c r="AB1086" i="1"/>
  <c r="AB1087" i="1"/>
  <c r="AC1087" i="1"/>
  <c r="AC1088" i="1"/>
  <c r="AB1088" i="1"/>
  <c r="AB1089" i="1"/>
  <c r="AC1089" i="1"/>
  <c r="AC1090" i="1"/>
  <c r="AB1090" i="1"/>
  <c r="AC1091" i="1"/>
  <c r="AB1091" i="1"/>
  <c r="AC1092" i="1"/>
  <c r="AB1092" i="1"/>
  <c r="AB1093" i="1"/>
  <c r="AC1093" i="1"/>
  <c r="AB1094" i="1"/>
  <c r="AC1094" i="1"/>
  <c r="AB1095" i="1"/>
  <c r="AC1095" i="1"/>
  <c r="AC1096" i="1"/>
  <c r="AB1096" i="1"/>
  <c r="AB1097" i="1"/>
  <c r="AC1097" i="1"/>
  <c r="AC1098" i="1"/>
  <c r="AB1098" i="1"/>
  <c r="AC1099" i="1"/>
  <c r="AB1099" i="1"/>
  <c r="AB1100" i="1"/>
  <c r="AC1100" i="1"/>
  <c r="AC1101" i="1"/>
  <c r="AB1101" i="1"/>
  <c r="AB1102" i="1"/>
  <c r="AC1102" i="1"/>
  <c r="AB1103" i="1"/>
  <c r="AC1103" i="1"/>
  <c r="AC1104" i="1"/>
  <c r="AB1104" i="1"/>
  <c r="AC1105" i="1"/>
  <c r="AB1105" i="1"/>
  <c r="AC1106" i="1"/>
  <c r="AB1106" i="1"/>
  <c r="AB1107" i="1"/>
  <c r="AC1107" i="1"/>
  <c r="AC1108" i="1"/>
  <c r="AB1108" i="1"/>
  <c r="AC1109" i="1"/>
  <c r="AB1109" i="1"/>
  <c r="AC1110" i="1"/>
  <c r="AB1110" i="1"/>
  <c r="AC1111" i="1"/>
  <c r="AB1111" i="1"/>
  <c r="AC1112" i="1"/>
  <c r="AB1112" i="1"/>
  <c r="AB1113" i="1"/>
  <c r="AC1113" i="1"/>
  <c r="AC1114" i="1"/>
  <c r="AB1114" i="1"/>
  <c r="AB1115" i="1"/>
  <c r="AC1115" i="1"/>
  <c r="AC1116" i="1"/>
  <c r="AB1116" i="1"/>
  <c r="AC1117" i="1"/>
  <c r="AB1117" i="1"/>
  <c r="AC1118" i="1"/>
  <c r="AB1118" i="1"/>
  <c r="AC1119" i="1"/>
  <c r="AB1119" i="1"/>
  <c r="AC1120" i="1"/>
  <c r="AB1120" i="1"/>
  <c r="AC1121" i="1"/>
  <c r="AB1121" i="1"/>
  <c r="AC1122" i="1"/>
  <c r="AB1122" i="1"/>
  <c r="AC1123" i="1"/>
  <c r="AB1123" i="1"/>
  <c r="AC1124" i="1"/>
  <c r="AB1124" i="1"/>
  <c r="AB1125" i="1"/>
  <c r="AC1125" i="1"/>
  <c r="AC1126" i="1"/>
  <c r="AB1126" i="1"/>
  <c r="AB1127" i="1"/>
  <c r="AC1127" i="1"/>
  <c r="AB1128" i="1"/>
  <c r="AC1128" i="1"/>
  <c r="AB1129" i="1"/>
  <c r="AC1129" i="1"/>
  <c r="AC1130" i="1"/>
  <c r="AB1130" i="1"/>
  <c r="AC1131" i="1"/>
  <c r="AB1131" i="1"/>
  <c r="AC1132" i="1"/>
  <c r="AB1132" i="1"/>
  <c r="AC1133" i="1"/>
  <c r="AB1133" i="1"/>
  <c r="AC1134" i="1"/>
  <c r="AB1134" i="1"/>
  <c r="AB1135" i="1"/>
  <c r="AC1135" i="1"/>
  <c r="AC1136" i="1"/>
  <c r="AB1136" i="1"/>
  <c r="AC1137" i="1"/>
  <c r="AB1137" i="1"/>
  <c r="AB1138" i="1"/>
  <c r="AC1138" i="1"/>
  <c r="AC1139" i="1"/>
  <c r="AB1139" i="1"/>
  <c r="AB1140" i="1"/>
  <c r="AC1140" i="1"/>
  <c r="AB1141" i="1"/>
  <c r="AC1141" i="1"/>
  <c r="AC1142" i="1"/>
  <c r="AB1142" i="1"/>
  <c r="AB1143" i="1"/>
  <c r="AC1143" i="1"/>
  <c r="AC1144" i="1"/>
  <c r="AB1144" i="1"/>
  <c r="AC1145" i="1"/>
  <c r="AB1145" i="1"/>
  <c r="AC1146" i="1"/>
  <c r="AB1146" i="1"/>
  <c r="AC1147" i="1"/>
  <c r="AB1147" i="1"/>
  <c r="AC1148" i="1"/>
  <c r="AB1148" i="1"/>
  <c r="AC1149" i="1"/>
  <c r="AB1149" i="1"/>
  <c r="AC1150" i="1"/>
  <c r="AB1150" i="1"/>
  <c r="AC1151" i="1"/>
  <c r="AB1151" i="1"/>
  <c r="AB1152" i="1"/>
  <c r="AC1152" i="1"/>
  <c r="AB1153" i="1"/>
  <c r="AC1153" i="1"/>
  <c r="AC1154" i="1"/>
  <c r="AB1154" i="1"/>
  <c r="AC1155" i="1"/>
  <c r="AB1155" i="1"/>
  <c r="AC1156" i="1"/>
  <c r="AB1156" i="1"/>
  <c r="AC1157" i="1"/>
  <c r="AB1157" i="1"/>
  <c r="AC1158" i="1"/>
  <c r="AB1158" i="1"/>
  <c r="AC1159" i="1"/>
  <c r="AB1159" i="1"/>
  <c r="AC1160" i="1"/>
  <c r="AB1160" i="1"/>
  <c r="AC1161" i="1"/>
  <c r="AB1161" i="1"/>
  <c r="AC1162" i="1"/>
  <c r="AB1162" i="1"/>
  <c r="AB1163" i="1"/>
  <c r="AC1163" i="1"/>
  <c r="AC1164" i="1"/>
  <c r="AB1164" i="1"/>
  <c r="AB1165" i="1"/>
  <c r="AC1165" i="1"/>
  <c r="AC1166" i="1"/>
  <c r="AB1166" i="1"/>
  <c r="AC1167" i="1"/>
  <c r="AB1167" i="1"/>
  <c r="AC1168" i="1"/>
  <c r="AB1168" i="1"/>
  <c r="AC1169" i="1"/>
  <c r="AB1169" i="1"/>
  <c r="AB1170" i="1"/>
  <c r="AC1170" i="1"/>
  <c r="AB1171" i="1"/>
  <c r="AC1171" i="1"/>
  <c r="AB1172" i="1"/>
  <c r="AC1172" i="1"/>
  <c r="AC1173" i="1"/>
  <c r="AB1173" i="1"/>
  <c r="AB1174" i="1"/>
  <c r="AC1174" i="1"/>
  <c r="AB1175" i="1"/>
  <c r="AC1175" i="1"/>
  <c r="AB1176" i="1"/>
  <c r="AC1176" i="1"/>
  <c r="AB1177" i="1"/>
  <c r="AC1177" i="1"/>
  <c r="AB1178" i="1"/>
  <c r="AC1178" i="1"/>
  <c r="AB1179" i="1"/>
  <c r="AC1179" i="1"/>
  <c r="AB1180" i="1"/>
  <c r="AC1180" i="1"/>
  <c r="AC1181" i="1"/>
  <c r="AB1181" i="1"/>
  <c r="AB1182" i="1"/>
  <c r="AC1182" i="1"/>
  <c r="AB1183" i="1"/>
  <c r="AC1183" i="1"/>
  <c r="AB1184" i="1"/>
  <c r="AC1184" i="1"/>
  <c r="AC1185" i="1"/>
  <c r="AB1185" i="1"/>
  <c r="AB1186" i="1"/>
  <c r="AC1186" i="1"/>
  <c r="AC1187" i="1"/>
  <c r="AB1187" i="1"/>
  <c r="AC1188" i="1"/>
  <c r="AB1188" i="1"/>
  <c r="AB1189" i="1"/>
  <c r="AC1189" i="1"/>
  <c r="AC1190" i="1"/>
  <c r="AB1190" i="1"/>
  <c r="AB1191" i="1"/>
  <c r="AC1191" i="1"/>
  <c r="AC1192" i="1"/>
  <c r="AB1192" i="1"/>
  <c r="AC1193" i="1"/>
  <c r="AB1193" i="1"/>
  <c r="AC1194" i="1"/>
  <c r="AB1194" i="1"/>
  <c r="AC1195" i="1"/>
  <c r="AB1195" i="1"/>
  <c r="AB1196" i="1"/>
  <c r="AC1196" i="1"/>
  <c r="AC1197" i="1"/>
  <c r="AB1197" i="1"/>
  <c r="AC1198" i="1"/>
  <c r="AB1198" i="1"/>
  <c r="AC1199" i="1"/>
  <c r="AB1199" i="1"/>
  <c r="AB1200" i="1"/>
  <c r="AC1200" i="1"/>
  <c r="AC1201" i="1"/>
  <c r="AB1201" i="1"/>
  <c r="AB2" i="1"/>
  <c r="AC2" i="1"/>
  <c r="C21" i="3"/>
  <c r="AB3" i="1"/>
  <c r="AC3" i="1"/>
  <c r="AB4" i="1"/>
  <c r="AC4" i="1"/>
  <c r="AB5" i="1"/>
  <c r="AC5" i="1"/>
  <c r="AB6" i="1"/>
  <c r="AC6" i="1"/>
  <c r="AB7" i="1"/>
  <c r="AC7" i="1"/>
  <c r="AB8" i="1"/>
  <c r="AC8" i="1"/>
  <c r="AB9" i="1"/>
  <c r="AC9" i="1"/>
  <c r="AB10" i="1"/>
  <c r="AC10" i="1"/>
  <c r="AB11" i="1"/>
  <c r="AC11" i="1"/>
  <c r="AB12" i="1"/>
  <c r="AC12" i="1"/>
  <c r="AB13" i="1"/>
  <c r="AC13" i="1"/>
  <c r="AB14" i="1"/>
  <c r="AC14" i="1"/>
  <c r="AB15" i="1"/>
  <c r="AC15" i="1"/>
  <c r="AB16" i="1"/>
  <c r="AC16" i="1"/>
  <c r="AB17" i="1"/>
  <c r="AC17" i="1"/>
  <c r="AB18" i="1"/>
  <c r="AC18" i="1"/>
  <c r="AB19" i="1"/>
  <c r="AC19" i="1"/>
  <c r="AB20" i="1"/>
  <c r="AC20" i="1"/>
  <c r="AB21" i="1"/>
  <c r="AC21" i="1"/>
  <c r="AB22" i="1"/>
  <c r="AC22" i="1"/>
  <c r="AB23" i="1"/>
  <c r="AC23" i="1"/>
  <c r="AB24" i="1"/>
  <c r="AC24" i="1"/>
  <c r="AB25" i="1"/>
  <c r="AC25" i="1"/>
  <c r="AB26" i="1"/>
  <c r="AC26" i="1"/>
  <c r="AB27" i="1"/>
  <c r="AC27" i="1"/>
  <c r="AB28" i="1"/>
  <c r="AC28" i="1"/>
  <c r="AB29" i="1"/>
  <c r="AC29" i="1"/>
  <c r="AB30" i="1"/>
  <c r="AC30" i="1"/>
  <c r="AB31" i="1"/>
  <c r="AC31" i="1"/>
  <c r="AB32" i="1"/>
  <c r="AC32" i="1"/>
  <c r="AB33" i="1"/>
  <c r="AC33" i="1"/>
  <c r="AB34" i="1"/>
  <c r="AC34" i="1"/>
  <c r="AB35" i="1"/>
  <c r="AC35" i="1"/>
  <c r="AB36" i="1"/>
  <c r="AC36" i="1"/>
  <c r="AB37" i="1"/>
  <c r="AC37" i="1"/>
  <c r="AB38" i="1"/>
  <c r="AC38" i="1"/>
  <c r="AB39" i="1"/>
  <c r="AC39" i="1"/>
  <c r="AB40" i="1"/>
  <c r="AC40" i="1"/>
  <c r="AB41" i="1"/>
  <c r="AC41" i="1"/>
  <c r="AB42" i="1"/>
  <c r="AC42" i="1"/>
  <c r="AB43" i="1"/>
  <c r="AC43" i="1"/>
  <c r="AB44" i="1"/>
  <c r="AC44" i="1"/>
  <c r="AB45" i="1"/>
  <c r="AC45" i="1"/>
  <c r="AB46" i="1"/>
  <c r="AC46" i="1"/>
  <c r="AB47" i="1"/>
  <c r="AC47" i="1"/>
  <c r="AB48" i="1"/>
  <c r="AC48" i="1"/>
  <c r="AB49" i="1"/>
  <c r="AC49" i="1"/>
  <c r="AB50" i="1"/>
  <c r="AC50" i="1"/>
  <c r="AB51" i="1"/>
  <c r="AC51" i="1"/>
  <c r="AB52" i="1"/>
  <c r="AC52" i="1"/>
  <c r="AB53" i="1"/>
  <c r="AC53" i="1"/>
  <c r="AB54" i="1"/>
  <c r="AC54" i="1"/>
  <c r="AB55" i="1"/>
  <c r="AC55" i="1"/>
  <c r="AB56" i="1"/>
  <c r="AC56" i="1"/>
  <c r="AB57" i="1"/>
  <c r="AC57" i="1"/>
  <c r="AB58" i="1"/>
  <c r="AC58" i="1"/>
  <c r="AB59" i="1"/>
  <c r="AC59" i="1"/>
  <c r="AB60" i="1"/>
  <c r="AC60" i="1"/>
  <c r="AB61" i="1"/>
  <c r="AC61" i="1"/>
  <c r="AB62" i="1"/>
  <c r="AC62" i="1"/>
  <c r="AB63" i="1"/>
  <c r="AC63" i="1"/>
  <c r="AB64" i="1"/>
  <c r="AC64" i="1"/>
  <c r="AB65" i="1"/>
  <c r="AC65" i="1"/>
  <c r="AB66" i="1"/>
  <c r="AC66" i="1"/>
  <c r="AB67" i="1"/>
  <c r="AC67" i="1"/>
  <c r="AB68" i="1"/>
  <c r="AC68" i="1"/>
  <c r="AB69" i="1"/>
  <c r="AC69" i="1"/>
  <c r="AB70" i="1"/>
  <c r="AC70" i="1"/>
  <c r="AB71" i="1"/>
  <c r="AC71" i="1"/>
  <c r="AB72" i="1"/>
  <c r="AC72" i="1"/>
  <c r="AB73" i="1"/>
  <c r="AC73" i="1"/>
  <c r="AB74" i="1"/>
  <c r="AC74" i="1"/>
  <c r="AB75" i="1"/>
  <c r="AC75" i="1"/>
  <c r="AB76" i="1"/>
  <c r="AC76" i="1"/>
  <c r="AB77" i="1"/>
  <c r="AC77" i="1"/>
  <c r="AB78" i="1"/>
  <c r="AC78" i="1"/>
  <c r="AB79" i="1"/>
  <c r="AC79" i="1"/>
  <c r="AB80" i="1"/>
  <c r="AC80" i="1"/>
  <c r="AB81" i="1"/>
  <c r="AC81" i="1"/>
  <c r="AB82" i="1"/>
  <c r="AC82" i="1"/>
  <c r="AB83" i="1"/>
  <c r="AC83" i="1"/>
  <c r="AB84" i="1"/>
  <c r="AC84" i="1"/>
  <c r="AB85" i="1"/>
  <c r="AC85" i="1"/>
  <c r="AB86" i="1"/>
  <c r="AC86" i="1"/>
  <c r="AB87" i="1"/>
  <c r="AC87" i="1"/>
  <c r="AB88" i="1"/>
  <c r="AC88" i="1"/>
  <c r="AB89" i="1"/>
  <c r="AC89" i="1"/>
  <c r="AB90" i="1"/>
  <c r="AC90" i="1"/>
  <c r="AB91" i="1"/>
  <c r="AC91" i="1"/>
  <c r="AB92" i="1"/>
  <c r="AC92" i="1"/>
  <c r="AB93" i="1"/>
  <c r="AC93" i="1"/>
  <c r="AB94" i="1"/>
  <c r="AC94" i="1"/>
  <c r="AB95" i="1"/>
  <c r="AC95" i="1"/>
  <c r="AB96" i="1"/>
  <c r="AC96" i="1"/>
  <c r="AB97" i="1"/>
  <c r="AC97" i="1"/>
  <c r="AB98" i="1"/>
  <c r="AC98" i="1"/>
  <c r="AB99" i="1"/>
  <c r="AC99" i="1"/>
  <c r="AB100" i="1"/>
  <c r="AC100" i="1"/>
  <c r="AB101" i="1"/>
  <c r="AC101" i="1"/>
  <c r="AB102" i="1"/>
  <c r="AC102" i="1"/>
  <c r="AB103" i="1"/>
  <c r="AC103" i="1"/>
  <c r="AB104" i="1"/>
  <c r="AC104" i="1"/>
  <c r="AB105" i="1"/>
  <c r="AC105" i="1"/>
  <c r="AB106" i="1"/>
  <c r="AC106" i="1"/>
  <c r="AB107" i="1"/>
  <c r="AC107" i="1"/>
  <c r="AB108" i="1"/>
  <c r="AC108" i="1"/>
  <c r="AB109" i="1"/>
  <c r="AC109" i="1"/>
  <c r="AB110" i="1"/>
  <c r="AC110" i="1"/>
  <c r="AB111" i="1"/>
  <c r="AC111" i="1"/>
  <c r="AB112" i="1"/>
  <c r="AC112" i="1"/>
  <c r="AB113" i="1"/>
  <c r="AC113" i="1"/>
  <c r="AB114" i="1"/>
  <c r="AC114" i="1"/>
  <c r="AB115" i="1"/>
  <c r="AC115" i="1"/>
  <c r="AB116" i="1"/>
  <c r="AC116" i="1"/>
  <c r="AB117" i="1"/>
  <c r="AC117" i="1"/>
  <c r="AB118" i="1"/>
  <c r="AC118" i="1"/>
  <c r="AB119" i="1"/>
  <c r="AC119" i="1"/>
  <c r="AB120" i="1"/>
  <c r="AC120" i="1"/>
  <c r="AB121" i="1"/>
  <c r="AC121" i="1"/>
  <c r="AB122" i="1"/>
  <c r="AC122" i="1"/>
  <c r="AB123" i="1"/>
  <c r="AC123" i="1"/>
  <c r="AB124" i="1"/>
  <c r="AC124" i="1"/>
  <c r="AB125" i="1"/>
  <c r="AC125" i="1"/>
  <c r="AB126" i="1"/>
  <c r="AC126" i="1"/>
  <c r="AB127" i="1"/>
  <c r="AC127" i="1"/>
  <c r="AB128" i="1"/>
  <c r="AC128" i="1"/>
  <c r="AB129" i="1"/>
  <c r="AC129" i="1"/>
  <c r="AB130" i="1"/>
  <c r="AC130" i="1"/>
  <c r="AB131" i="1"/>
  <c r="AC131" i="1"/>
  <c r="AB132" i="1"/>
  <c r="AC132" i="1"/>
  <c r="AB133" i="1"/>
  <c r="AC133" i="1"/>
  <c r="AB134" i="1"/>
  <c r="AC134" i="1"/>
  <c r="AB135" i="1"/>
  <c r="AC135" i="1"/>
  <c r="AB136" i="1"/>
  <c r="AC136" i="1"/>
  <c r="AB137" i="1"/>
  <c r="AC137" i="1"/>
  <c r="AB138" i="1"/>
  <c r="AC138" i="1"/>
  <c r="AB139" i="1"/>
  <c r="AC139" i="1"/>
  <c r="AB140" i="1"/>
  <c r="AC140" i="1"/>
  <c r="AB141" i="1"/>
  <c r="AC141" i="1"/>
  <c r="AB142" i="1"/>
  <c r="AC142" i="1"/>
  <c r="AB143" i="1"/>
  <c r="AC143" i="1"/>
  <c r="AB144" i="1"/>
  <c r="AC144" i="1"/>
  <c r="AB145" i="1"/>
  <c r="AC145" i="1"/>
  <c r="AB146" i="1"/>
  <c r="AC146" i="1"/>
  <c r="AB147" i="1"/>
  <c r="AC147" i="1"/>
  <c r="AB148" i="1"/>
  <c r="AC148" i="1"/>
  <c r="AB149" i="1"/>
  <c r="AC149" i="1"/>
  <c r="AB150" i="1"/>
  <c r="AC150" i="1"/>
  <c r="AB151" i="1"/>
  <c r="AC151" i="1"/>
  <c r="AB152" i="1"/>
  <c r="AC152" i="1"/>
  <c r="AB153" i="1"/>
  <c r="AC153" i="1"/>
  <c r="AB154" i="1"/>
  <c r="AC154" i="1"/>
  <c r="AB155" i="1"/>
  <c r="AC155" i="1"/>
  <c r="AB156" i="1"/>
  <c r="AC156" i="1"/>
  <c r="AB157" i="1"/>
  <c r="AC157" i="1"/>
  <c r="AB158" i="1"/>
  <c r="AC158" i="1"/>
  <c r="AB159" i="1"/>
  <c r="AC159" i="1"/>
  <c r="AB160" i="1"/>
  <c r="AC160" i="1"/>
  <c r="AB161" i="1"/>
  <c r="AC161" i="1"/>
  <c r="AB162" i="1"/>
  <c r="AC162" i="1"/>
  <c r="AB163" i="1"/>
  <c r="AC163" i="1"/>
  <c r="AB164" i="1"/>
  <c r="AC164" i="1"/>
  <c r="AB165" i="1"/>
  <c r="AC165" i="1"/>
  <c r="AB166" i="1"/>
  <c r="AC166" i="1"/>
  <c r="AB167" i="1"/>
  <c r="AC167" i="1"/>
  <c r="AB168" i="1"/>
  <c r="AC168" i="1"/>
  <c r="AB169" i="1"/>
  <c r="AC169" i="1"/>
  <c r="AB170" i="1"/>
  <c r="AC170" i="1"/>
  <c r="AB171" i="1"/>
  <c r="AC171" i="1"/>
  <c r="AB172" i="1"/>
  <c r="AC172" i="1"/>
  <c r="AB173" i="1"/>
  <c r="AC173" i="1"/>
  <c r="AB174" i="1"/>
  <c r="AC174" i="1"/>
  <c r="AB175" i="1"/>
  <c r="AC175" i="1"/>
  <c r="AB176" i="1"/>
  <c r="AC176" i="1"/>
  <c r="AB177" i="1"/>
  <c r="AC177" i="1"/>
  <c r="AB178" i="1"/>
  <c r="AC178" i="1"/>
  <c r="AB179" i="1"/>
  <c r="AC179" i="1"/>
  <c r="AB180" i="1"/>
  <c r="AC180" i="1"/>
  <c r="AB181" i="1"/>
  <c r="AC181" i="1"/>
  <c r="AB182" i="1"/>
  <c r="AC182" i="1"/>
  <c r="AB183" i="1"/>
  <c r="AC183" i="1"/>
  <c r="AB184" i="1"/>
  <c r="AC184" i="1"/>
  <c r="AB185" i="1"/>
  <c r="AC185" i="1"/>
  <c r="AB186" i="1"/>
  <c r="AC186" i="1"/>
  <c r="AB187" i="1"/>
  <c r="AC187" i="1"/>
  <c r="AB188" i="1"/>
  <c r="AC188" i="1"/>
  <c r="AB189" i="1"/>
  <c r="AC189" i="1"/>
  <c r="AB190" i="1"/>
  <c r="AC190" i="1"/>
  <c r="AB191" i="1"/>
  <c r="AC191" i="1"/>
  <c r="AB192" i="1"/>
  <c r="AC192" i="1"/>
  <c r="AB193" i="1"/>
  <c r="AC193" i="1"/>
  <c r="AB194" i="1"/>
  <c r="AC194" i="1"/>
  <c r="AB195" i="1"/>
  <c r="AC195" i="1"/>
  <c r="AB196" i="1"/>
  <c r="AC196" i="1"/>
  <c r="AB197" i="1"/>
  <c r="AC197" i="1"/>
  <c r="AB198" i="1"/>
  <c r="AC198" i="1"/>
  <c r="AB199" i="1"/>
  <c r="AC199" i="1"/>
  <c r="AB200" i="1"/>
  <c r="AC200" i="1"/>
  <c r="AB201" i="1"/>
  <c r="AC201" i="1"/>
  <c r="AB202" i="1"/>
  <c r="AC202" i="1"/>
  <c r="AB203" i="1"/>
  <c r="AC203" i="1"/>
  <c r="AB204" i="1"/>
  <c r="AC204" i="1"/>
  <c r="AB205" i="1"/>
  <c r="AC205" i="1"/>
  <c r="AB206" i="1"/>
  <c r="AC206" i="1"/>
  <c r="AB207" i="1"/>
  <c r="AC207" i="1"/>
  <c r="AB208" i="1"/>
  <c r="AC208" i="1"/>
  <c r="AB209" i="1"/>
  <c r="AC209" i="1"/>
  <c r="AB210" i="1"/>
  <c r="AC210" i="1"/>
  <c r="AB211" i="1"/>
  <c r="AC211" i="1"/>
  <c r="AB212" i="1"/>
  <c r="AC212" i="1"/>
  <c r="AB213" i="1"/>
  <c r="AC213" i="1"/>
  <c r="AB214" i="1"/>
  <c r="AC214" i="1"/>
  <c r="AB215" i="1"/>
  <c r="AC215" i="1"/>
  <c r="AB216" i="1"/>
  <c r="AC216" i="1"/>
  <c r="AB217" i="1"/>
  <c r="AC217" i="1"/>
  <c r="AB218" i="1"/>
  <c r="AC218" i="1"/>
  <c r="AB219" i="1"/>
  <c r="AC219" i="1"/>
  <c r="AB220" i="1"/>
  <c r="AC220" i="1"/>
  <c r="AB221" i="1"/>
  <c r="AC221" i="1"/>
  <c r="AB222" i="1"/>
  <c r="AC222" i="1"/>
  <c r="AB223" i="1"/>
  <c r="AC223" i="1"/>
  <c r="AB224" i="1"/>
  <c r="AC224" i="1"/>
  <c r="AB225" i="1"/>
  <c r="AC225" i="1"/>
  <c r="AB226" i="1"/>
  <c r="AC226" i="1"/>
  <c r="AB227" i="1"/>
  <c r="AC227" i="1"/>
  <c r="AB228" i="1"/>
  <c r="AC228" i="1"/>
  <c r="AB229" i="1"/>
  <c r="AC229" i="1"/>
  <c r="AB230" i="1"/>
  <c r="AC230" i="1"/>
  <c r="AB231" i="1"/>
  <c r="AC231" i="1"/>
  <c r="AB232" i="1"/>
  <c r="AC232" i="1"/>
  <c r="AB233" i="1"/>
  <c r="AC233" i="1"/>
  <c r="AB234" i="1"/>
  <c r="AC234" i="1"/>
  <c r="AB235" i="1"/>
  <c r="AC235" i="1"/>
  <c r="AB236" i="1"/>
  <c r="AC236" i="1"/>
  <c r="AB237" i="1"/>
  <c r="AC237" i="1"/>
  <c r="AB238" i="1"/>
  <c r="AC238" i="1"/>
  <c r="AB239" i="1"/>
  <c r="AC239" i="1"/>
  <c r="AB240" i="1"/>
  <c r="AC240" i="1"/>
  <c r="AB241" i="1"/>
  <c r="AC241" i="1"/>
  <c r="AB242" i="1"/>
  <c r="AC242" i="1"/>
  <c r="AB243" i="1"/>
  <c r="AC243" i="1"/>
  <c r="AB244" i="1"/>
  <c r="AC244" i="1"/>
  <c r="AB245" i="1"/>
  <c r="AC245" i="1"/>
  <c r="AB246" i="1"/>
  <c r="AC246" i="1"/>
  <c r="AB247" i="1"/>
  <c r="AC247" i="1"/>
  <c r="AB248" i="1"/>
  <c r="AC248" i="1"/>
  <c r="AB249" i="1"/>
  <c r="AC249" i="1"/>
  <c r="AB250" i="1"/>
  <c r="AC250" i="1"/>
  <c r="AB251" i="1"/>
  <c r="AC251" i="1"/>
  <c r="AB252" i="1"/>
  <c r="AC252" i="1"/>
  <c r="AB253" i="1"/>
  <c r="AC253" i="1"/>
  <c r="AB254" i="1"/>
  <c r="AC254" i="1"/>
  <c r="AB255" i="1"/>
  <c r="AC255" i="1"/>
  <c r="AB256" i="1"/>
  <c r="AC256" i="1"/>
  <c r="AB257" i="1"/>
  <c r="AC257" i="1"/>
  <c r="AB258" i="1"/>
  <c r="AC258" i="1"/>
  <c r="AB259" i="1"/>
  <c r="AC259" i="1"/>
  <c r="AB260" i="1"/>
  <c r="AC260" i="1"/>
  <c r="AB261" i="1"/>
  <c r="AC261" i="1"/>
  <c r="AB262" i="1"/>
  <c r="AC262" i="1"/>
  <c r="AB263" i="1"/>
  <c r="AC263" i="1"/>
  <c r="AB264" i="1"/>
  <c r="AC264" i="1"/>
  <c r="AB265" i="1"/>
  <c r="AC265" i="1"/>
  <c r="AB266" i="1"/>
  <c r="AC266" i="1"/>
  <c r="AB267" i="1"/>
  <c r="AC267" i="1"/>
  <c r="AB268" i="1"/>
  <c r="AC268" i="1"/>
  <c r="AB269" i="1"/>
  <c r="AC269" i="1"/>
  <c r="AB270" i="1"/>
  <c r="AC270" i="1"/>
  <c r="AB271" i="1"/>
  <c r="AC271" i="1"/>
  <c r="AB272" i="1"/>
  <c r="AC272" i="1"/>
  <c r="AB273" i="1"/>
  <c r="AC273" i="1"/>
  <c r="AB274" i="1"/>
  <c r="AC274" i="1"/>
  <c r="AB275" i="1"/>
  <c r="AC275" i="1"/>
  <c r="AB276" i="1"/>
  <c r="AC276" i="1"/>
  <c r="AB277" i="1"/>
  <c r="AC277" i="1"/>
  <c r="AB278" i="1"/>
  <c r="AC278" i="1"/>
  <c r="AB279" i="1"/>
  <c r="AC279" i="1"/>
  <c r="AB280" i="1"/>
  <c r="AC280" i="1"/>
  <c r="AB281" i="1"/>
  <c r="AC281" i="1"/>
  <c r="AB282" i="1"/>
  <c r="AC282" i="1"/>
  <c r="AB283" i="1"/>
  <c r="AC283" i="1"/>
  <c r="AB284" i="1"/>
  <c r="AC284" i="1"/>
  <c r="AB285" i="1"/>
  <c r="AC285" i="1"/>
  <c r="AB286" i="1"/>
  <c r="AC286" i="1"/>
  <c r="AB287" i="1"/>
  <c r="AC287" i="1"/>
  <c r="AB288" i="1"/>
  <c r="AC288" i="1"/>
  <c r="AB289" i="1"/>
  <c r="AC289" i="1"/>
  <c r="AB290" i="1"/>
  <c r="AC290" i="1"/>
  <c r="AB291" i="1"/>
  <c r="AC291" i="1"/>
  <c r="AB292" i="1"/>
  <c r="AC292" i="1"/>
  <c r="AB293" i="1"/>
  <c r="AC293" i="1"/>
  <c r="AB294" i="1"/>
  <c r="AC294" i="1"/>
  <c r="AB295" i="1"/>
  <c r="AC295" i="1"/>
  <c r="AB296" i="1"/>
  <c r="AC296" i="1"/>
  <c r="AB297" i="1"/>
  <c r="AC297" i="1"/>
  <c r="AB298" i="1"/>
  <c r="AC298" i="1"/>
  <c r="AB299" i="1"/>
  <c r="AC299" i="1"/>
  <c r="AB300" i="1"/>
  <c r="AC300" i="1"/>
  <c r="AB301" i="1"/>
  <c r="AC301" i="1"/>
  <c r="AB302" i="1"/>
  <c r="AC302" i="1"/>
  <c r="AB303" i="1"/>
  <c r="AC303" i="1"/>
  <c r="AB304" i="1"/>
  <c r="AC304" i="1"/>
  <c r="AB305" i="1"/>
  <c r="AC305" i="1"/>
  <c r="AB306" i="1"/>
  <c r="AC306" i="1"/>
  <c r="AB307" i="1"/>
  <c r="AC307" i="1"/>
  <c r="AB308" i="1"/>
  <c r="AC308" i="1"/>
  <c r="AB309" i="1"/>
  <c r="AC309" i="1"/>
  <c r="AB310" i="1"/>
  <c r="AC310" i="1"/>
  <c r="AB311" i="1"/>
  <c r="AC311" i="1"/>
  <c r="AB312" i="1"/>
  <c r="AC312" i="1"/>
  <c r="AB313" i="1"/>
  <c r="AC313" i="1"/>
  <c r="AB314" i="1"/>
  <c r="AC314" i="1"/>
  <c r="AB315" i="1"/>
  <c r="AC315" i="1"/>
  <c r="AB316" i="1"/>
  <c r="AC316" i="1"/>
  <c r="AB317" i="1"/>
  <c r="AC317" i="1"/>
  <c r="AB318" i="1"/>
  <c r="AC318" i="1"/>
  <c r="AB319" i="1"/>
  <c r="AC319" i="1"/>
  <c r="AB320" i="1"/>
  <c r="AC320" i="1"/>
  <c r="AB321" i="1"/>
  <c r="AC321" i="1"/>
  <c r="AB322" i="1"/>
  <c r="AC322" i="1"/>
  <c r="AB323" i="1"/>
  <c r="AC323" i="1"/>
  <c r="AB324" i="1"/>
  <c r="AC324" i="1"/>
  <c r="AB325" i="1"/>
  <c r="AC325" i="1"/>
  <c r="AB326" i="1"/>
  <c r="AC326" i="1"/>
  <c r="AB327" i="1"/>
  <c r="AC327" i="1"/>
  <c r="AB328" i="1"/>
  <c r="AC328" i="1"/>
  <c r="AB329" i="1"/>
  <c r="AC329" i="1"/>
  <c r="AB330" i="1"/>
  <c r="AC330" i="1"/>
  <c r="AB331" i="1"/>
  <c r="AC331" i="1"/>
  <c r="AB332" i="1"/>
  <c r="AC332" i="1"/>
  <c r="AB333" i="1"/>
  <c r="AC333" i="1"/>
  <c r="AB334" i="1"/>
  <c r="AC334" i="1"/>
  <c r="AB335" i="1"/>
  <c r="AC335" i="1"/>
  <c r="AB336" i="1"/>
  <c r="AC336" i="1"/>
  <c r="AB337" i="1"/>
  <c r="AC337" i="1"/>
  <c r="AB338" i="1"/>
  <c r="AC338" i="1"/>
  <c r="AB339" i="1"/>
  <c r="AC339" i="1"/>
  <c r="AB340" i="1"/>
  <c r="AC340" i="1"/>
  <c r="AB341" i="1"/>
  <c r="AC341" i="1"/>
  <c r="AB342" i="1"/>
  <c r="AC342" i="1"/>
  <c r="AB343" i="1"/>
  <c r="AC343" i="1"/>
  <c r="AB344" i="1"/>
  <c r="AC344" i="1"/>
  <c r="AB345" i="1"/>
  <c r="AC345" i="1"/>
  <c r="AB346" i="1"/>
  <c r="AC346" i="1"/>
  <c r="AB347" i="1"/>
  <c r="AC347" i="1"/>
  <c r="AB348" i="1"/>
  <c r="AC348" i="1"/>
  <c r="AB349" i="1"/>
  <c r="AC349" i="1"/>
  <c r="AB350" i="1"/>
  <c r="AC350" i="1"/>
  <c r="AB351" i="1"/>
  <c r="AC351" i="1"/>
  <c r="AB352" i="1"/>
  <c r="AC352" i="1"/>
  <c r="AB353" i="1"/>
  <c r="AC353" i="1"/>
  <c r="AB354" i="1"/>
  <c r="AC354" i="1"/>
  <c r="AB355" i="1"/>
  <c r="AC355" i="1"/>
  <c r="AB356" i="1"/>
  <c r="AC356" i="1"/>
  <c r="AB357" i="1"/>
  <c r="AC357" i="1"/>
  <c r="AB358" i="1"/>
  <c r="AC358" i="1"/>
  <c r="AB359" i="1"/>
  <c r="AC359" i="1"/>
  <c r="AB360" i="1"/>
  <c r="AC360" i="1"/>
  <c r="AB361" i="1"/>
  <c r="AC361" i="1"/>
  <c r="AB362" i="1"/>
  <c r="AC362" i="1"/>
  <c r="AB363" i="1"/>
  <c r="AC363" i="1"/>
  <c r="AB364" i="1"/>
  <c r="AC364" i="1"/>
  <c r="AB365" i="1"/>
  <c r="AC365" i="1"/>
  <c r="AB366" i="1"/>
  <c r="AC366" i="1"/>
  <c r="AB367" i="1"/>
  <c r="AC367" i="1"/>
  <c r="AB368" i="1"/>
  <c r="AC368" i="1"/>
  <c r="AB369" i="1"/>
  <c r="AC369" i="1"/>
  <c r="AB370" i="1"/>
  <c r="AC370" i="1"/>
  <c r="AB371" i="1"/>
  <c r="AC371" i="1"/>
  <c r="AB372" i="1"/>
  <c r="AC372" i="1"/>
  <c r="AB373" i="1"/>
  <c r="AC373" i="1"/>
  <c r="AB374" i="1"/>
  <c r="AC374" i="1"/>
  <c r="AB375" i="1"/>
  <c r="AC375" i="1"/>
  <c r="AB376" i="1"/>
  <c r="AC376" i="1"/>
  <c r="AB377" i="1"/>
  <c r="AC377" i="1"/>
  <c r="AB378" i="1"/>
  <c r="AC378" i="1"/>
  <c r="AB379" i="1"/>
  <c r="AC379" i="1"/>
  <c r="AB380" i="1"/>
  <c r="AC380" i="1"/>
  <c r="AB381" i="1"/>
  <c r="AC381" i="1"/>
  <c r="AB382" i="1"/>
  <c r="AC382" i="1"/>
  <c r="AB383" i="1"/>
  <c r="AC383" i="1"/>
  <c r="AB384" i="1"/>
  <c r="AC384" i="1"/>
  <c r="AB385" i="1"/>
  <c r="AC385" i="1"/>
  <c r="AB386" i="1"/>
  <c r="AC386" i="1"/>
  <c r="AB387" i="1"/>
  <c r="AC387" i="1"/>
  <c r="AB388" i="1"/>
  <c r="AC388" i="1"/>
  <c r="AB389" i="1"/>
  <c r="AC389" i="1"/>
  <c r="AB390" i="1"/>
  <c r="AC390" i="1"/>
  <c r="AB391" i="1"/>
  <c r="AC391" i="1"/>
  <c r="AB392" i="1"/>
  <c r="AC392" i="1"/>
  <c r="AB393" i="1"/>
  <c r="AC393" i="1"/>
  <c r="AB394" i="1"/>
  <c r="AC394" i="1"/>
  <c r="AB395" i="1"/>
  <c r="AC395" i="1"/>
  <c r="AB396" i="1"/>
  <c r="AC396" i="1"/>
  <c r="AB397" i="1"/>
  <c r="AC397" i="1"/>
  <c r="AB398" i="1"/>
  <c r="AC398" i="1"/>
  <c r="AB399" i="1"/>
  <c r="AC399" i="1"/>
  <c r="AB400" i="1"/>
  <c r="AC400" i="1"/>
  <c r="AB401" i="1"/>
  <c r="AC401" i="1"/>
  <c r="AB402" i="1"/>
  <c r="AC402" i="1"/>
  <c r="AB403" i="1"/>
  <c r="AC403" i="1"/>
  <c r="AB404" i="1"/>
  <c r="AC404" i="1"/>
  <c r="AB405" i="1"/>
  <c r="AC405" i="1"/>
  <c r="AB406" i="1"/>
  <c r="AC406" i="1"/>
  <c r="AB407" i="1"/>
  <c r="AC407" i="1"/>
  <c r="AB408" i="1"/>
  <c r="AC408" i="1"/>
  <c r="AB409" i="1"/>
  <c r="AC409" i="1"/>
  <c r="AB410" i="1"/>
  <c r="AC410" i="1"/>
  <c r="AB411" i="1"/>
  <c r="AC411" i="1"/>
  <c r="AB412" i="1"/>
  <c r="AC412" i="1"/>
  <c r="AB413" i="1"/>
  <c r="AC413" i="1"/>
  <c r="AB414" i="1"/>
  <c r="AC414" i="1"/>
  <c r="AB415" i="1"/>
  <c r="AC415" i="1"/>
  <c r="AB416" i="1"/>
  <c r="AC416" i="1"/>
  <c r="AB417" i="1"/>
  <c r="AC417" i="1"/>
  <c r="AB418" i="1"/>
  <c r="AC418" i="1"/>
  <c r="AB419" i="1"/>
  <c r="AC419" i="1"/>
  <c r="AB420" i="1"/>
  <c r="AC420" i="1"/>
  <c r="AB421" i="1"/>
  <c r="AC421" i="1"/>
  <c r="AB422" i="1"/>
  <c r="AC422" i="1"/>
  <c r="AB423" i="1"/>
  <c r="AC423" i="1"/>
  <c r="AB424" i="1"/>
  <c r="AC424" i="1"/>
  <c r="AB425" i="1"/>
  <c r="AC425" i="1"/>
  <c r="AB426" i="1"/>
  <c r="AC426" i="1"/>
  <c r="AB427" i="1"/>
  <c r="AC427" i="1"/>
  <c r="AB428" i="1"/>
  <c r="AC428" i="1"/>
  <c r="AB429" i="1"/>
  <c r="AC429" i="1"/>
  <c r="AB430" i="1"/>
  <c r="AC430" i="1"/>
  <c r="AB431" i="1"/>
  <c r="AC431" i="1"/>
  <c r="AB432" i="1"/>
  <c r="AC432" i="1"/>
  <c r="AB433" i="1"/>
  <c r="AC433" i="1"/>
  <c r="AB434" i="1"/>
  <c r="AC434" i="1"/>
  <c r="AB435" i="1"/>
  <c r="AC435" i="1"/>
  <c r="AB436" i="1"/>
  <c r="AC436" i="1"/>
  <c r="AB437" i="1"/>
  <c r="AC437" i="1"/>
  <c r="AB438" i="1"/>
  <c r="AC438" i="1"/>
  <c r="AB439" i="1"/>
  <c r="AC439" i="1"/>
  <c r="AB440" i="1"/>
  <c r="AC440" i="1"/>
  <c r="AB441" i="1"/>
  <c r="AC441" i="1"/>
  <c r="AB442" i="1"/>
  <c r="AC442" i="1"/>
  <c r="AB443" i="1"/>
  <c r="AC443" i="1"/>
  <c r="AB444" i="1"/>
  <c r="AC444" i="1"/>
  <c r="AB445" i="1"/>
  <c r="AC445" i="1"/>
  <c r="AB446" i="1"/>
  <c r="AC446" i="1"/>
  <c r="AB447" i="1"/>
  <c r="AC447" i="1"/>
  <c r="AB448" i="1"/>
  <c r="AC448" i="1"/>
  <c r="AB449" i="1"/>
  <c r="AC449" i="1"/>
  <c r="AB450" i="1"/>
  <c r="AC450" i="1"/>
  <c r="AB451" i="1"/>
  <c r="AC451" i="1"/>
  <c r="AB452" i="1"/>
  <c r="AC452" i="1"/>
  <c r="AB453" i="1"/>
  <c r="AC453" i="1"/>
  <c r="AB454" i="1"/>
  <c r="AC454" i="1"/>
  <c r="AB455" i="1"/>
  <c r="AC455" i="1"/>
  <c r="AB456" i="1"/>
  <c r="AC456" i="1"/>
  <c r="AB457" i="1"/>
  <c r="AC457" i="1"/>
  <c r="AB458" i="1"/>
  <c r="AC458" i="1"/>
  <c r="AB459" i="1"/>
  <c r="AC459" i="1"/>
  <c r="AB460" i="1"/>
  <c r="AC460" i="1"/>
  <c r="AB461" i="1"/>
  <c r="AC461" i="1"/>
  <c r="AB550" i="1"/>
  <c r="AC550" i="1"/>
  <c r="AB551" i="1"/>
  <c r="AC551" i="1"/>
  <c r="AB552" i="1"/>
  <c r="AC552" i="1"/>
  <c r="AB553" i="1"/>
  <c r="AC553" i="1"/>
  <c r="AB554" i="1"/>
  <c r="AC554" i="1"/>
  <c r="AB555" i="1"/>
  <c r="AC555" i="1"/>
  <c r="AB556" i="1"/>
  <c r="AC556" i="1"/>
  <c r="AB557" i="1"/>
  <c r="AC557" i="1"/>
  <c r="AB558" i="1"/>
  <c r="AC558" i="1"/>
  <c r="AB559" i="1"/>
  <c r="AC559" i="1"/>
  <c r="AB560" i="1"/>
  <c r="AC560" i="1"/>
  <c r="AB561" i="1"/>
  <c r="AC561" i="1"/>
  <c r="AB562" i="1"/>
  <c r="AC562" i="1"/>
  <c r="AB563" i="1"/>
  <c r="AC563" i="1"/>
  <c r="AB564" i="1"/>
  <c r="AC564" i="1"/>
  <c r="AB565" i="1"/>
  <c r="AC565" i="1"/>
  <c r="AB566" i="1"/>
  <c r="AC566" i="1"/>
  <c r="AB567" i="1"/>
  <c r="AC567" i="1"/>
  <c r="AB568" i="1"/>
  <c r="AC568" i="1"/>
  <c r="AB569" i="1"/>
  <c r="AC569" i="1"/>
  <c r="AB570" i="1"/>
  <c r="AC570" i="1"/>
  <c r="AB571" i="1"/>
  <c r="AC571" i="1"/>
  <c r="AB572" i="1"/>
  <c r="AC572" i="1"/>
  <c r="AB573" i="1"/>
  <c r="AC573" i="1"/>
  <c r="AB574" i="1"/>
  <c r="AC574" i="1"/>
  <c r="AB575" i="1"/>
  <c r="AC575" i="1"/>
  <c r="AB576" i="1"/>
  <c r="AC576" i="1"/>
  <c r="AB577" i="1"/>
  <c r="AC577" i="1"/>
  <c r="AB578" i="1"/>
  <c r="AC578" i="1"/>
  <c r="AB579" i="1"/>
  <c r="AC579" i="1"/>
  <c r="AB580" i="1"/>
  <c r="AC580" i="1"/>
  <c r="AB581" i="1"/>
  <c r="AC581" i="1"/>
  <c r="AB582" i="1"/>
  <c r="AC582" i="1"/>
  <c r="AB583" i="1"/>
  <c r="AC583" i="1"/>
  <c r="AB584" i="1"/>
  <c r="AC584" i="1"/>
  <c r="AB585" i="1"/>
  <c r="AC585" i="1"/>
  <c r="AB586" i="1"/>
  <c r="AC586" i="1"/>
  <c r="AB587" i="1"/>
  <c r="AC587" i="1"/>
  <c r="AB588" i="1"/>
  <c r="AC588" i="1"/>
  <c r="AB589" i="1"/>
  <c r="AC589" i="1"/>
  <c r="AB590" i="1"/>
  <c r="AC590" i="1"/>
  <c r="AB591" i="1"/>
  <c r="AC591" i="1"/>
  <c r="AB592" i="1"/>
  <c r="AC592" i="1"/>
  <c r="AB593" i="1"/>
  <c r="AC593" i="1"/>
  <c r="AB594" i="1"/>
  <c r="AC594" i="1"/>
  <c r="AB595" i="1"/>
  <c r="AC595" i="1"/>
  <c r="AB596" i="1"/>
  <c r="AC596" i="1"/>
  <c r="AB597" i="1"/>
  <c r="AC597" i="1"/>
  <c r="AB598" i="1"/>
  <c r="AC598" i="1"/>
  <c r="AB599" i="1"/>
  <c r="AC599" i="1"/>
  <c r="AB600" i="1"/>
  <c r="AC600" i="1"/>
  <c r="AB601" i="1"/>
  <c r="AC601" i="1"/>
  <c r="AB602" i="1"/>
  <c r="AC602" i="1"/>
  <c r="AB603" i="1"/>
  <c r="AC603" i="1"/>
  <c r="AB604" i="1"/>
  <c r="AC604" i="1"/>
  <c r="AB605" i="1"/>
  <c r="AC605" i="1"/>
  <c r="AB606" i="1"/>
  <c r="AC606" i="1"/>
  <c r="AB607" i="1"/>
  <c r="AC607" i="1"/>
  <c r="AB608" i="1"/>
  <c r="AC608" i="1"/>
  <c r="AB609" i="1"/>
  <c r="AC609" i="1"/>
  <c r="AB610" i="1"/>
  <c r="AC610" i="1"/>
  <c r="AB611" i="1"/>
  <c r="AC611" i="1"/>
  <c r="AB612" i="1"/>
  <c r="AC612" i="1"/>
  <c r="AB613" i="1"/>
  <c r="AC613" i="1"/>
  <c r="AB614" i="1"/>
  <c r="AC614" i="1"/>
  <c r="AB615" i="1"/>
  <c r="AC615" i="1"/>
  <c r="AB616" i="1"/>
  <c r="AC616" i="1"/>
  <c r="AB617" i="1"/>
  <c r="AC617" i="1"/>
  <c r="AB618" i="1"/>
  <c r="AC618" i="1"/>
  <c r="AB619" i="1"/>
  <c r="AC619" i="1"/>
  <c r="AB620" i="1"/>
  <c r="AC620" i="1"/>
  <c r="AB621" i="1"/>
  <c r="AC621" i="1"/>
  <c r="AB622" i="1"/>
  <c r="AC622" i="1"/>
  <c r="AB623" i="1"/>
  <c r="AC623" i="1"/>
  <c r="AB624" i="1"/>
  <c r="AC624" i="1"/>
  <c r="AB625" i="1"/>
  <c r="AC625" i="1"/>
  <c r="AB626" i="1"/>
  <c r="AC626" i="1"/>
  <c r="AB627" i="1"/>
  <c r="AC627" i="1"/>
  <c r="AB628" i="1"/>
  <c r="AC628" i="1"/>
  <c r="AB629" i="1"/>
  <c r="AC629" i="1"/>
  <c r="AB630" i="1"/>
  <c r="AC630" i="1"/>
  <c r="AB631" i="1"/>
  <c r="AC631" i="1"/>
  <c r="AB632" i="1"/>
  <c r="AC632" i="1"/>
  <c r="AB633" i="1"/>
  <c r="AC633" i="1"/>
  <c r="AB634" i="1"/>
  <c r="AC634" i="1"/>
  <c r="AB635" i="1"/>
  <c r="AC635" i="1"/>
  <c r="AB636" i="1"/>
  <c r="AC636" i="1"/>
  <c r="AB637" i="1"/>
  <c r="AC637" i="1"/>
  <c r="AB638" i="1"/>
  <c r="AC638" i="1"/>
  <c r="AB639" i="1"/>
  <c r="AC639" i="1"/>
  <c r="AB640" i="1"/>
  <c r="AC640" i="1"/>
  <c r="AB641" i="1"/>
  <c r="AC641" i="1"/>
  <c r="AB642" i="1"/>
  <c r="AC642" i="1"/>
  <c r="AB643" i="1"/>
  <c r="AC643" i="1"/>
  <c r="AB644" i="1"/>
  <c r="AC644" i="1"/>
  <c r="AB645" i="1"/>
  <c r="AC645" i="1"/>
  <c r="AB646" i="1"/>
  <c r="AC646" i="1"/>
  <c r="AB647" i="1"/>
  <c r="AC647" i="1"/>
  <c r="AB648" i="1"/>
  <c r="AC648" i="1"/>
  <c r="AB649" i="1"/>
  <c r="AC649" i="1"/>
  <c r="AB650" i="1"/>
  <c r="AC650" i="1"/>
  <c r="AB651" i="1"/>
  <c r="AC651" i="1"/>
  <c r="AB652" i="1"/>
  <c r="AC652" i="1"/>
  <c r="AB653" i="1"/>
  <c r="AC653" i="1"/>
  <c r="AB654" i="1"/>
  <c r="AC654" i="1"/>
  <c r="AB655" i="1"/>
  <c r="AC655" i="1"/>
  <c r="AB656" i="1"/>
  <c r="AC656" i="1"/>
  <c r="AB657" i="1"/>
  <c r="AC657" i="1"/>
  <c r="AB658" i="1"/>
  <c r="AC658" i="1"/>
  <c r="AB659" i="1"/>
  <c r="AC659" i="1"/>
  <c r="AB660" i="1"/>
  <c r="AC660" i="1"/>
  <c r="AB661" i="1"/>
  <c r="AC661" i="1"/>
  <c r="AB662" i="1"/>
  <c r="AC662" i="1"/>
  <c r="AB663" i="1"/>
  <c r="AC663" i="1"/>
  <c r="AB664" i="1"/>
  <c r="AC664" i="1"/>
  <c r="AB665" i="1"/>
  <c r="AC665" i="1"/>
  <c r="AB666" i="1"/>
  <c r="AC666" i="1"/>
  <c r="AB667" i="1"/>
  <c r="AC667" i="1"/>
  <c r="AB668" i="1"/>
  <c r="AC668" i="1"/>
  <c r="AB669" i="1"/>
  <c r="AC669" i="1"/>
  <c r="AB670" i="1"/>
  <c r="AC670" i="1"/>
  <c r="AB671" i="1"/>
  <c r="AC671" i="1"/>
  <c r="AB672" i="1"/>
  <c r="AC672" i="1"/>
  <c r="AB673" i="1"/>
  <c r="AC673" i="1"/>
  <c r="AB674" i="1"/>
  <c r="AC674" i="1"/>
  <c r="AB675" i="1"/>
  <c r="AC675" i="1"/>
  <c r="AB676" i="1"/>
  <c r="AC676" i="1"/>
  <c r="AB677" i="1"/>
  <c r="AC677" i="1"/>
  <c r="AB678" i="1"/>
  <c r="AC678" i="1"/>
  <c r="AB679" i="1"/>
  <c r="AC679" i="1"/>
  <c r="AB680" i="1"/>
  <c r="AC680" i="1"/>
  <c r="AB681" i="1"/>
  <c r="AC681" i="1"/>
  <c r="AB682" i="1"/>
  <c r="AC682" i="1"/>
  <c r="AB683" i="1"/>
  <c r="AC683" i="1"/>
  <c r="AB684" i="1"/>
  <c r="AC684" i="1"/>
  <c r="AB685" i="1"/>
  <c r="AC685" i="1"/>
  <c r="AB686" i="1"/>
  <c r="AC686" i="1"/>
  <c r="AB687" i="1"/>
  <c r="AC687" i="1"/>
  <c r="AB688" i="1"/>
  <c r="AC688" i="1"/>
  <c r="AB689" i="1"/>
  <c r="AC689" i="1"/>
  <c r="AB690" i="1"/>
  <c r="AC690" i="1"/>
  <c r="AB691" i="1"/>
  <c r="AC691" i="1"/>
  <c r="AB692" i="1"/>
  <c r="AC692" i="1"/>
  <c r="AB693" i="1"/>
  <c r="AC693" i="1"/>
  <c r="AB694" i="1"/>
  <c r="AC694" i="1"/>
  <c r="AB695" i="1"/>
  <c r="AC695" i="1"/>
  <c r="AB696" i="1"/>
  <c r="AC696" i="1"/>
  <c r="AB697" i="1"/>
  <c r="AC697" i="1"/>
  <c r="AB698" i="1"/>
  <c r="AC698" i="1"/>
  <c r="AB699" i="1"/>
  <c r="AC699" i="1"/>
  <c r="AB700" i="1"/>
  <c r="AC700" i="1"/>
  <c r="AB701" i="1"/>
  <c r="AC701" i="1"/>
  <c r="AB702" i="1"/>
  <c r="AC702" i="1"/>
  <c r="AB703" i="1"/>
  <c r="AC703" i="1"/>
  <c r="AB704" i="1"/>
  <c r="AC704" i="1"/>
  <c r="AB705" i="1"/>
  <c r="AC705" i="1"/>
  <c r="AB706" i="1"/>
  <c r="AC706" i="1"/>
  <c r="AB707" i="1"/>
  <c r="AC707" i="1"/>
  <c r="AB708" i="1"/>
  <c r="AC708" i="1"/>
  <c r="AB709" i="1"/>
  <c r="AC709" i="1"/>
  <c r="AB710" i="1"/>
  <c r="AC710" i="1"/>
  <c r="AB711" i="1"/>
  <c r="AC711" i="1"/>
  <c r="AB712" i="1"/>
  <c r="AC712" i="1"/>
  <c r="AB713" i="1"/>
  <c r="AC713" i="1"/>
  <c r="AB714" i="1"/>
  <c r="AC714" i="1"/>
  <c r="AB715" i="1"/>
  <c r="AC715" i="1"/>
  <c r="AB716" i="1"/>
  <c r="AC716" i="1"/>
  <c r="AB717" i="1"/>
  <c r="AC717" i="1"/>
  <c r="AB718" i="1"/>
  <c r="AC718" i="1"/>
  <c r="AB719" i="1"/>
  <c r="AC719" i="1"/>
  <c r="AB720" i="1"/>
  <c r="AC720" i="1"/>
  <c r="AB721" i="1"/>
  <c r="AC721" i="1"/>
  <c r="AB722" i="1"/>
  <c r="AC722" i="1"/>
  <c r="AB723" i="1"/>
  <c r="AC723" i="1"/>
  <c r="AB724" i="1"/>
  <c r="AC724" i="1"/>
  <c r="AB725" i="1"/>
  <c r="AC725" i="1"/>
  <c r="AB726" i="1"/>
  <c r="AC726" i="1"/>
  <c r="AB727" i="1"/>
  <c r="AC727" i="1"/>
  <c r="AB728" i="1"/>
  <c r="AC728" i="1"/>
  <c r="AB729" i="1"/>
  <c r="AC729" i="1"/>
  <c r="AB730" i="1"/>
  <c r="AC730" i="1"/>
  <c r="AB731" i="1"/>
  <c r="AC731" i="1"/>
  <c r="AB732" i="1"/>
  <c r="AC732" i="1"/>
  <c r="AB733" i="1"/>
  <c r="AC733" i="1"/>
  <c r="AB734" i="1"/>
  <c r="AC734" i="1"/>
  <c r="AB735" i="1"/>
  <c r="AC735" i="1"/>
  <c r="AB736" i="1"/>
  <c r="AC736" i="1"/>
  <c r="AB737" i="1"/>
  <c r="AC737" i="1"/>
  <c r="AB738" i="1"/>
  <c r="AC738" i="1"/>
  <c r="AB739" i="1"/>
  <c r="AC739" i="1"/>
  <c r="AB740" i="1"/>
  <c r="AC740" i="1"/>
  <c r="AB741" i="1"/>
  <c r="AC741" i="1"/>
  <c r="AB742" i="1"/>
  <c r="AC742" i="1"/>
  <c r="AB743" i="1"/>
  <c r="AC743" i="1"/>
  <c r="D11" i="3"/>
  <c r="E4" i="3"/>
  <c r="D4" i="3"/>
  <c r="D3" i="3"/>
  <c r="C3" i="3"/>
  <c r="C4" i="3"/>
  <c r="C5" i="3"/>
  <c r="C6" i="3"/>
  <c r="E8" i="3"/>
  <c r="C8" i="3"/>
  <c r="C9" i="3"/>
  <c r="C10" i="3"/>
  <c r="C11" i="3"/>
  <c r="C12" i="3"/>
  <c r="C13" i="3"/>
  <c r="C14" i="3"/>
  <c r="E3" i="3"/>
  <c r="E14" i="3"/>
  <c r="D14" i="3"/>
  <c r="E13" i="3"/>
  <c r="D13" i="3"/>
  <c r="D5" i="3"/>
  <c r="D12" i="3"/>
  <c r="E11" i="3"/>
  <c r="E10" i="3"/>
  <c r="E5" i="3"/>
  <c r="D6" i="3"/>
  <c r="F6" i="3" s="1"/>
  <c r="E6" i="3"/>
  <c r="C7" i="3"/>
  <c r="D7" i="3"/>
  <c r="E7" i="3"/>
  <c r="D8" i="3"/>
  <c r="D9" i="3"/>
  <c r="E9" i="3"/>
  <c r="G9" i="3" s="1"/>
  <c r="D10" i="3"/>
  <c r="E12" i="3"/>
  <c r="G21" i="3"/>
  <c r="F9" i="3"/>
  <c r="F8" i="3"/>
  <c r="G8" i="3"/>
  <c r="G6" i="3"/>
  <c r="F3" i="3"/>
  <c r="G3" i="3"/>
  <c r="G10" i="3" l="1"/>
  <c r="F13" i="3"/>
  <c r="F10" i="3"/>
  <c r="F12" i="3"/>
  <c r="F21" i="3"/>
  <c r="G13" i="3"/>
  <c r="G12" i="3"/>
  <c r="F4" i="3"/>
  <c r="G4" i="3"/>
  <c r="G5" i="3"/>
  <c r="F5" i="3"/>
  <c r="F11" i="3"/>
  <c r="G11" i="3"/>
  <c r="G14" i="3"/>
  <c r="F14" i="3"/>
  <c r="F7" i="3"/>
  <c r="G7" i="3"/>
  <c r="G20" i="3"/>
  <c r="F20" i="3"/>
  <c r="F19" i="3"/>
  <c r="G19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<sst xmlns="http://schemas.openxmlformats.org/spreadsheetml/2006/main" count="7259" uniqueCount="1276">
  <si>
    <t>Labor_Record_ID</t>
  </si>
  <si>
    <t>Record_Date</t>
  </si>
  <si>
    <t>Month</t>
  </si>
  <si>
    <t>Season</t>
  </si>
  <si>
    <t>Dispatch_Zone</t>
  </si>
  <si>
    <t>Technician_ID</t>
  </si>
  <si>
    <t>Role</t>
  </si>
  <si>
    <t>Customer_Type_Mix</t>
  </si>
  <si>
    <t>Base_Pay_Rate</t>
  </si>
  <si>
    <t>Paid_Hours</t>
  </si>
  <si>
    <t>Overtime_Hours</t>
  </si>
  <si>
    <t>Idle_Hours</t>
  </si>
  <si>
    <t>Admin_Hours</t>
  </si>
  <si>
    <t>Billable_Hours</t>
  </si>
  <si>
    <t>Regular_Wages</t>
  </si>
  <si>
    <t>Overtime_Wages</t>
  </si>
  <si>
    <t>Gross_Wages</t>
  </si>
  <si>
    <t>PTO_Accrual</t>
  </si>
  <si>
    <t>Payroll_Tax_Rate</t>
  </si>
  <si>
    <t>Benefits</t>
  </si>
  <si>
    <t>Training</t>
  </si>
  <si>
    <t>Truck_Burden</t>
  </si>
  <si>
    <t>Tools_PPE</t>
  </si>
  <si>
    <t>Field_Overhead_Allocation</t>
  </si>
  <si>
    <t>L-0001</t>
  </si>
  <si>
    <t>January</t>
  </si>
  <si>
    <t>Heating</t>
  </si>
  <si>
    <t>North</t>
  </si>
  <si>
    <t>T10</t>
  </si>
  <si>
    <t>Installer</t>
  </si>
  <si>
    <t>Light Commercial</t>
  </si>
  <si>
    <t>L-0002</t>
  </si>
  <si>
    <t>East</t>
  </si>
  <si>
    <t>T06</t>
  </si>
  <si>
    <t>Service Tech</t>
  </si>
  <si>
    <t>Residential</t>
  </si>
  <si>
    <t>L-0003</t>
  </si>
  <si>
    <t>West</t>
  </si>
  <si>
    <t>T07</t>
  </si>
  <si>
    <t>Maintenance Tech</t>
  </si>
  <si>
    <t>L-0004</t>
  </si>
  <si>
    <t>South</t>
  </si>
  <si>
    <t>T01</t>
  </si>
  <si>
    <t>L-0005</t>
  </si>
  <si>
    <t>L-0006</t>
  </si>
  <si>
    <t>L-0007</t>
  </si>
  <si>
    <t>L-0008</t>
  </si>
  <si>
    <t>L-0009</t>
  </si>
  <si>
    <t>Central</t>
  </si>
  <si>
    <t>T12</t>
  </si>
  <si>
    <t>L-0010</t>
  </si>
  <si>
    <t>T04</t>
  </si>
  <si>
    <t>L-0011</t>
  </si>
  <si>
    <t>T03</t>
  </si>
  <si>
    <t>L-0012</t>
  </si>
  <si>
    <t>T02</t>
  </si>
  <si>
    <t>L-0013</t>
  </si>
  <si>
    <t>L-0014</t>
  </si>
  <si>
    <t>T11</t>
  </si>
  <si>
    <t>L-0015</t>
  </si>
  <si>
    <t>T08</t>
  </si>
  <si>
    <t>L-0016</t>
  </si>
  <si>
    <t>L-0017</t>
  </si>
  <si>
    <t>L-0018</t>
  </si>
  <si>
    <t>L-0019</t>
  </si>
  <si>
    <t>T09</t>
  </si>
  <si>
    <t>L-0020</t>
  </si>
  <si>
    <t>L-0021</t>
  </si>
  <si>
    <t>Lead Installer</t>
  </si>
  <si>
    <t>L-0022</t>
  </si>
  <si>
    <t>L-0023</t>
  </si>
  <si>
    <t>L-0024</t>
  </si>
  <si>
    <t>L-0025</t>
  </si>
  <si>
    <t>L-0026</t>
  </si>
  <si>
    <t>L-0027</t>
  </si>
  <si>
    <t>L-0028</t>
  </si>
  <si>
    <t>L-0029</t>
  </si>
  <si>
    <t>L-0030</t>
  </si>
  <si>
    <t>T05</t>
  </si>
  <si>
    <t>L-0031</t>
  </si>
  <si>
    <t>L-0032</t>
  </si>
  <si>
    <t>L-0033</t>
  </si>
  <si>
    <t>L-0034</t>
  </si>
  <si>
    <t>L-0035</t>
  </si>
  <si>
    <t>L-0036</t>
  </si>
  <si>
    <t>L-0037</t>
  </si>
  <si>
    <t>L-0038</t>
  </si>
  <si>
    <t>L-0039</t>
  </si>
  <si>
    <t>L-0040</t>
  </si>
  <si>
    <t>L-0041</t>
  </si>
  <si>
    <t>L-0042</t>
  </si>
  <si>
    <t>L-0043</t>
  </si>
  <si>
    <t>L-0044</t>
  </si>
  <si>
    <t>L-0045</t>
  </si>
  <si>
    <t>L-0046</t>
  </si>
  <si>
    <t>L-0047</t>
  </si>
  <si>
    <t>L-0048</t>
  </si>
  <si>
    <t>L-0049</t>
  </si>
  <si>
    <t>L-0050</t>
  </si>
  <si>
    <t>L-0051</t>
  </si>
  <si>
    <t>L-0052</t>
  </si>
  <si>
    <t>L-0053</t>
  </si>
  <si>
    <t>L-0054</t>
  </si>
  <si>
    <t>L-0055</t>
  </si>
  <si>
    <t>L-0056</t>
  </si>
  <si>
    <t>L-0057</t>
  </si>
  <si>
    <t>L-0058</t>
  </si>
  <si>
    <t>L-0059</t>
  </si>
  <si>
    <t>L-0060</t>
  </si>
  <si>
    <t>L-0061</t>
  </si>
  <si>
    <t>L-0062</t>
  </si>
  <si>
    <t>L-0063</t>
  </si>
  <si>
    <t>L-0064</t>
  </si>
  <si>
    <t>L-0065</t>
  </si>
  <si>
    <t>L-0066</t>
  </si>
  <si>
    <t>L-0067</t>
  </si>
  <si>
    <t>L-0068</t>
  </si>
  <si>
    <t>L-0069</t>
  </si>
  <si>
    <t>L-0070</t>
  </si>
  <si>
    <t>L-0071</t>
  </si>
  <si>
    <t>L-0072</t>
  </si>
  <si>
    <t>L-0073</t>
  </si>
  <si>
    <t>L-0074</t>
  </si>
  <si>
    <t>L-0075</t>
  </si>
  <si>
    <t>L-0076</t>
  </si>
  <si>
    <t>L-0077</t>
  </si>
  <si>
    <t>L-0078</t>
  </si>
  <si>
    <t>L-0079</t>
  </si>
  <si>
    <t>L-0080</t>
  </si>
  <si>
    <t>L-0081</t>
  </si>
  <si>
    <t>L-0082</t>
  </si>
  <si>
    <t>L-0083</t>
  </si>
  <si>
    <t>L-0084</t>
  </si>
  <si>
    <t>L-0085</t>
  </si>
  <si>
    <t>L-0086</t>
  </si>
  <si>
    <t>L-0087</t>
  </si>
  <si>
    <t>L-0088</t>
  </si>
  <si>
    <t>L-0089</t>
  </si>
  <si>
    <t>L-0090</t>
  </si>
  <si>
    <t>L-0091</t>
  </si>
  <si>
    <t>L-0092</t>
  </si>
  <si>
    <t>L-0093</t>
  </si>
  <si>
    <t>L-0094</t>
  </si>
  <si>
    <t>L-0095</t>
  </si>
  <si>
    <t>L-0096</t>
  </si>
  <si>
    <t>L-0097</t>
  </si>
  <si>
    <t>L-0098</t>
  </si>
  <si>
    <t>L-0099</t>
  </si>
  <si>
    <t>L-0100</t>
  </si>
  <si>
    <t>L-0101</t>
  </si>
  <si>
    <t>February</t>
  </si>
  <si>
    <t>L-0102</t>
  </si>
  <si>
    <t>L-0103</t>
  </si>
  <si>
    <t>L-0104</t>
  </si>
  <si>
    <t>L-0105</t>
  </si>
  <si>
    <t>L-0106</t>
  </si>
  <si>
    <t>L-0107</t>
  </si>
  <si>
    <t>L-0108</t>
  </si>
  <si>
    <t>L-0109</t>
  </si>
  <si>
    <t>L-0110</t>
  </si>
  <si>
    <t>L-0111</t>
  </si>
  <si>
    <t>L-0112</t>
  </si>
  <si>
    <t>L-0113</t>
  </si>
  <si>
    <t>L-0114</t>
  </si>
  <si>
    <t>L-0115</t>
  </si>
  <si>
    <t>L-0116</t>
  </si>
  <si>
    <t>L-0117</t>
  </si>
  <si>
    <t>L-0118</t>
  </si>
  <si>
    <t>L-0119</t>
  </si>
  <si>
    <t>L-0120</t>
  </si>
  <si>
    <t>L-0121</t>
  </si>
  <si>
    <t>L-0122</t>
  </si>
  <si>
    <t>L-0123</t>
  </si>
  <si>
    <t>L-0124</t>
  </si>
  <si>
    <t>L-0125</t>
  </si>
  <si>
    <t>L-0126</t>
  </si>
  <si>
    <t>L-0127</t>
  </si>
  <si>
    <t>L-0128</t>
  </si>
  <si>
    <t>L-0129</t>
  </si>
  <si>
    <t>L-0130</t>
  </si>
  <si>
    <t>L-0131</t>
  </si>
  <si>
    <t>L-0132</t>
  </si>
  <si>
    <t>L-0133</t>
  </si>
  <si>
    <t>L-0134</t>
  </si>
  <si>
    <t>L-0135</t>
  </si>
  <si>
    <t>L-0136</t>
  </si>
  <si>
    <t>L-0137</t>
  </si>
  <si>
    <t>L-0138</t>
  </si>
  <si>
    <t>L-0139</t>
  </si>
  <si>
    <t>L-0140</t>
  </si>
  <si>
    <t>L-0141</t>
  </si>
  <si>
    <t>L-0142</t>
  </si>
  <si>
    <t>L-0143</t>
  </si>
  <si>
    <t>L-0144</t>
  </si>
  <si>
    <t>L-0145</t>
  </si>
  <si>
    <t>L-0146</t>
  </si>
  <si>
    <t>L-0147</t>
  </si>
  <si>
    <t>L-0148</t>
  </si>
  <si>
    <t>L-0149</t>
  </si>
  <si>
    <t>L-0150</t>
  </si>
  <si>
    <t>L-0151</t>
  </si>
  <si>
    <t>L-0152</t>
  </si>
  <si>
    <t>L-0153</t>
  </si>
  <si>
    <t>L-0154</t>
  </si>
  <si>
    <t>L-0155</t>
  </si>
  <si>
    <t>L-0156</t>
  </si>
  <si>
    <t>L-0157</t>
  </si>
  <si>
    <t>L-0158</t>
  </si>
  <si>
    <t>L-0159</t>
  </si>
  <si>
    <t>L-0160</t>
  </si>
  <si>
    <t>L-0161</t>
  </si>
  <si>
    <t>L-0162</t>
  </si>
  <si>
    <t>L-0163</t>
  </si>
  <si>
    <t>L-0164</t>
  </si>
  <si>
    <t>L-0165</t>
  </si>
  <si>
    <t>L-0166</t>
  </si>
  <si>
    <t>L-0167</t>
  </si>
  <si>
    <t>L-0168</t>
  </si>
  <si>
    <t>L-0169</t>
  </si>
  <si>
    <t>L-0170</t>
  </si>
  <si>
    <t>L-0171</t>
  </si>
  <si>
    <t>L-0172</t>
  </si>
  <si>
    <t>L-0173</t>
  </si>
  <si>
    <t>L-0174</t>
  </si>
  <si>
    <t>L-0175</t>
  </si>
  <si>
    <t>L-0176</t>
  </si>
  <si>
    <t>L-0177</t>
  </si>
  <si>
    <t>L-0178</t>
  </si>
  <si>
    <t>L-0179</t>
  </si>
  <si>
    <t>L-0180</t>
  </si>
  <si>
    <t>L-0181</t>
  </si>
  <si>
    <t>L-0182</t>
  </si>
  <si>
    <t>L-0183</t>
  </si>
  <si>
    <t>L-0184</t>
  </si>
  <si>
    <t>L-0185</t>
  </si>
  <si>
    <t>L-0186</t>
  </si>
  <si>
    <t>L-0187</t>
  </si>
  <si>
    <t>L-0188</t>
  </si>
  <si>
    <t>L-0189</t>
  </si>
  <si>
    <t>L-0190</t>
  </si>
  <si>
    <t>L-0191</t>
  </si>
  <si>
    <t>L-0192</t>
  </si>
  <si>
    <t>L-0193</t>
  </si>
  <si>
    <t>L-0194</t>
  </si>
  <si>
    <t>L-0195</t>
  </si>
  <si>
    <t>L-0196</t>
  </si>
  <si>
    <t>L-0197</t>
  </si>
  <si>
    <t>L-0198</t>
  </si>
  <si>
    <t>L-0199</t>
  </si>
  <si>
    <t>L-0200</t>
  </si>
  <si>
    <t>L-0201</t>
  </si>
  <si>
    <t>March</t>
  </si>
  <si>
    <t>Shoulder</t>
  </si>
  <si>
    <t>L-0202</t>
  </si>
  <si>
    <t>L-0203</t>
  </si>
  <si>
    <t>L-0204</t>
  </si>
  <si>
    <t>L-0205</t>
  </si>
  <si>
    <t>L-0206</t>
  </si>
  <si>
    <t>L-0207</t>
  </si>
  <si>
    <t>L-0208</t>
  </si>
  <si>
    <t>L-0209</t>
  </si>
  <si>
    <t>L-0210</t>
  </si>
  <si>
    <t>L-0211</t>
  </si>
  <si>
    <t>L-0212</t>
  </si>
  <si>
    <t>L-0213</t>
  </si>
  <si>
    <t>L-0214</t>
  </si>
  <si>
    <t>L-0215</t>
  </si>
  <si>
    <t>L-0216</t>
  </si>
  <si>
    <t>L-0217</t>
  </si>
  <si>
    <t>L-0218</t>
  </si>
  <si>
    <t>L-0219</t>
  </si>
  <si>
    <t>L-0220</t>
  </si>
  <si>
    <t>L-0221</t>
  </si>
  <si>
    <t>L-0222</t>
  </si>
  <si>
    <t>L-0223</t>
  </si>
  <si>
    <t>L-0224</t>
  </si>
  <si>
    <t>L-0225</t>
  </si>
  <si>
    <t>L-0226</t>
  </si>
  <si>
    <t>L-0227</t>
  </si>
  <si>
    <t>L-0228</t>
  </si>
  <si>
    <t>L-0229</t>
  </si>
  <si>
    <t>L-0230</t>
  </si>
  <si>
    <t>L-0231</t>
  </si>
  <si>
    <t>L-0232</t>
  </si>
  <si>
    <t>L-0233</t>
  </si>
  <si>
    <t>L-0234</t>
  </si>
  <si>
    <t>L-0235</t>
  </si>
  <si>
    <t>L-0236</t>
  </si>
  <si>
    <t>L-0237</t>
  </si>
  <si>
    <t>L-0238</t>
  </si>
  <si>
    <t>L-0239</t>
  </si>
  <si>
    <t>L-0240</t>
  </si>
  <si>
    <t>L-0241</t>
  </si>
  <si>
    <t>L-0242</t>
  </si>
  <si>
    <t>L-0243</t>
  </si>
  <si>
    <t>L-0244</t>
  </si>
  <si>
    <t>L-0245</t>
  </si>
  <si>
    <t>L-0246</t>
  </si>
  <si>
    <t>L-0247</t>
  </si>
  <si>
    <t>L-0248</t>
  </si>
  <si>
    <t>L-0249</t>
  </si>
  <si>
    <t>L-0250</t>
  </si>
  <si>
    <t>L-0251</t>
  </si>
  <si>
    <t>L-0252</t>
  </si>
  <si>
    <t>L-0253</t>
  </si>
  <si>
    <t>L-0254</t>
  </si>
  <si>
    <t>L-0255</t>
  </si>
  <si>
    <t>L-0256</t>
  </si>
  <si>
    <t>L-0257</t>
  </si>
  <si>
    <t>L-0258</t>
  </si>
  <si>
    <t>L-0259</t>
  </si>
  <si>
    <t>L-0260</t>
  </si>
  <si>
    <t>L-0261</t>
  </si>
  <si>
    <t>L-0262</t>
  </si>
  <si>
    <t>L-0263</t>
  </si>
  <si>
    <t>L-0264</t>
  </si>
  <si>
    <t>L-0265</t>
  </si>
  <si>
    <t>L-0266</t>
  </si>
  <si>
    <t>L-0267</t>
  </si>
  <si>
    <t>L-0268</t>
  </si>
  <si>
    <t>L-0269</t>
  </si>
  <si>
    <t>L-0270</t>
  </si>
  <si>
    <t>L-0271</t>
  </si>
  <si>
    <t>L-0272</t>
  </si>
  <si>
    <t>L-0273</t>
  </si>
  <si>
    <t>L-0274</t>
  </si>
  <si>
    <t>L-0275</t>
  </si>
  <si>
    <t>L-0276</t>
  </si>
  <si>
    <t>L-0277</t>
  </si>
  <si>
    <t>L-0278</t>
  </si>
  <si>
    <t>L-0279</t>
  </si>
  <si>
    <t>L-0280</t>
  </si>
  <si>
    <t>L-0281</t>
  </si>
  <si>
    <t>L-0282</t>
  </si>
  <si>
    <t>L-0283</t>
  </si>
  <si>
    <t>L-0284</t>
  </si>
  <si>
    <t>L-0285</t>
  </si>
  <si>
    <t>L-0286</t>
  </si>
  <si>
    <t>L-0287</t>
  </si>
  <si>
    <t>L-0288</t>
  </si>
  <si>
    <t>L-0289</t>
  </si>
  <si>
    <t>L-0290</t>
  </si>
  <si>
    <t>L-0291</t>
  </si>
  <si>
    <t>L-0292</t>
  </si>
  <si>
    <t>L-0293</t>
  </si>
  <si>
    <t>L-0294</t>
  </si>
  <si>
    <t>L-0295</t>
  </si>
  <si>
    <t>L-0296</t>
  </si>
  <si>
    <t>L-0297</t>
  </si>
  <si>
    <t>L-0298</t>
  </si>
  <si>
    <t>L-0299</t>
  </si>
  <si>
    <t>L-0300</t>
  </si>
  <si>
    <t>L-0301</t>
  </si>
  <si>
    <t>April</t>
  </si>
  <si>
    <t>L-0302</t>
  </si>
  <si>
    <t>L-0303</t>
  </si>
  <si>
    <t>L-0304</t>
  </si>
  <si>
    <t>L-0305</t>
  </si>
  <si>
    <t>L-0306</t>
  </si>
  <si>
    <t>L-0307</t>
  </si>
  <si>
    <t>L-0308</t>
  </si>
  <si>
    <t>L-0309</t>
  </si>
  <si>
    <t>L-0310</t>
  </si>
  <si>
    <t>L-0311</t>
  </si>
  <si>
    <t>L-0312</t>
  </si>
  <si>
    <t>L-0313</t>
  </si>
  <si>
    <t>L-0314</t>
  </si>
  <si>
    <t>L-0315</t>
  </si>
  <si>
    <t>L-0316</t>
  </si>
  <si>
    <t>L-0317</t>
  </si>
  <si>
    <t>L-0318</t>
  </si>
  <si>
    <t>L-0319</t>
  </si>
  <si>
    <t>L-0320</t>
  </si>
  <si>
    <t>L-0321</t>
  </si>
  <si>
    <t>L-0322</t>
  </si>
  <si>
    <t>L-0323</t>
  </si>
  <si>
    <t>L-0324</t>
  </si>
  <si>
    <t>L-0325</t>
  </si>
  <si>
    <t>L-0326</t>
  </si>
  <si>
    <t>L-0327</t>
  </si>
  <si>
    <t>L-0328</t>
  </si>
  <si>
    <t>L-0329</t>
  </si>
  <si>
    <t>L-0330</t>
  </si>
  <si>
    <t>L-0331</t>
  </si>
  <si>
    <t>L-0332</t>
  </si>
  <si>
    <t>L-0333</t>
  </si>
  <si>
    <t>L-0334</t>
  </si>
  <si>
    <t>L-0335</t>
  </si>
  <si>
    <t>L-0336</t>
  </si>
  <si>
    <t>L-0337</t>
  </si>
  <si>
    <t>L-0338</t>
  </si>
  <si>
    <t>L-0339</t>
  </si>
  <si>
    <t>L-0340</t>
  </si>
  <si>
    <t>L-0341</t>
  </si>
  <si>
    <t>L-0342</t>
  </si>
  <si>
    <t>L-0343</t>
  </si>
  <si>
    <t>L-0344</t>
  </si>
  <si>
    <t>L-0345</t>
  </si>
  <si>
    <t>L-0346</t>
  </si>
  <si>
    <t>L-0347</t>
  </si>
  <si>
    <t>L-0348</t>
  </si>
  <si>
    <t>L-0349</t>
  </si>
  <si>
    <t>L-0350</t>
  </si>
  <si>
    <t>L-0351</t>
  </si>
  <si>
    <t>L-0352</t>
  </si>
  <si>
    <t>L-0353</t>
  </si>
  <si>
    <t>L-0354</t>
  </si>
  <si>
    <t>L-0355</t>
  </si>
  <si>
    <t>L-0356</t>
  </si>
  <si>
    <t>L-0357</t>
  </si>
  <si>
    <t>L-0358</t>
  </si>
  <si>
    <t>L-0359</t>
  </si>
  <si>
    <t>L-0360</t>
  </si>
  <si>
    <t>L-0361</t>
  </si>
  <si>
    <t>L-0362</t>
  </si>
  <si>
    <t>L-0363</t>
  </si>
  <si>
    <t>L-0364</t>
  </si>
  <si>
    <t>L-0365</t>
  </si>
  <si>
    <t>L-0366</t>
  </si>
  <si>
    <t>L-0367</t>
  </si>
  <si>
    <t>L-0368</t>
  </si>
  <si>
    <t>L-0369</t>
  </si>
  <si>
    <t>L-0370</t>
  </si>
  <si>
    <t>L-0371</t>
  </si>
  <si>
    <t>L-0372</t>
  </si>
  <si>
    <t>L-0373</t>
  </si>
  <si>
    <t>L-0374</t>
  </si>
  <si>
    <t>L-0375</t>
  </si>
  <si>
    <t>L-0376</t>
  </si>
  <si>
    <t>L-0377</t>
  </si>
  <si>
    <t>L-0378</t>
  </si>
  <si>
    <t>L-0379</t>
  </si>
  <si>
    <t>L-0380</t>
  </si>
  <si>
    <t>L-0381</t>
  </si>
  <si>
    <t>L-0382</t>
  </si>
  <si>
    <t>L-0383</t>
  </si>
  <si>
    <t>L-0384</t>
  </si>
  <si>
    <t>L-0385</t>
  </si>
  <si>
    <t>L-0386</t>
  </si>
  <si>
    <t>L-0387</t>
  </si>
  <si>
    <t>L-0388</t>
  </si>
  <si>
    <t>L-0389</t>
  </si>
  <si>
    <t>L-0390</t>
  </si>
  <si>
    <t>L-0391</t>
  </si>
  <si>
    <t>L-0392</t>
  </si>
  <si>
    <t>L-0393</t>
  </si>
  <si>
    <t>L-0394</t>
  </si>
  <si>
    <t>L-0395</t>
  </si>
  <si>
    <t>L-0396</t>
  </si>
  <si>
    <t>L-0397</t>
  </si>
  <si>
    <t>L-0398</t>
  </si>
  <si>
    <t>L-0399</t>
  </si>
  <si>
    <t>L-0400</t>
  </si>
  <si>
    <t>L-0401</t>
  </si>
  <si>
    <t>May</t>
  </si>
  <si>
    <t>Cooling</t>
  </si>
  <si>
    <t>L-0402</t>
  </si>
  <si>
    <t>L-0403</t>
  </si>
  <si>
    <t>L-0404</t>
  </si>
  <si>
    <t>L-0405</t>
  </si>
  <si>
    <t>L-0406</t>
  </si>
  <si>
    <t>L-0407</t>
  </si>
  <si>
    <t>L-0408</t>
  </si>
  <si>
    <t>L-0409</t>
  </si>
  <si>
    <t>L-0410</t>
  </si>
  <si>
    <t>L-0411</t>
  </si>
  <si>
    <t>L-0412</t>
  </si>
  <si>
    <t>L-0413</t>
  </si>
  <si>
    <t>L-0414</t>
  </si>
  <si>
    <t>L-0415</t>
  </si>
  <si>
    <t>L-0416</t>
  </si>
  <si>
    <t>L-0417</t>
  </si>
  <si>
    <t>L-0418</t>
  </si>
  <si>
    <t>L-0419</t>
  </si>
  <si>
    <t>L-0420</t>
  </si>
  <si>
    <t>L-0421</t>
  </si>
  <si>
    <t>L-0422</t>
  </si>
  <si>
    <t>L-0423</t>
  </si>
  <si>
    <t>L-0424</t>
  </si>
  <si>
    <t>L-0425</t>
  </si>
  <si>
    <t>L-0426</t>
  </si>
  <si>
    <t>L-0427</t>
  </si>
  <si>
    <t>L-0428</t>
  </si>
  <si>
    <t>L-0429</t>
  </si>
  <si>
    <t>L-0430</t>
  </si>
  <si>
    <t>L-0431</t>
  </si>
  <si>
    <t>L-0432</t>
  </si>
  <si>
    <t>L-0433</t>
  </si>
  <si>
    <t>L-0434</t>
  </si>
  <si>
    <t>L-0435</t>
  </si>
  <si>
    <t>L-0436</t>
  </si>
  <si>
    <t>L-0437</t>
  </si>
  <si>
    <t>L-0438</t>
  </si>
  <si>
    <t>L-0439</t>
  </si>
  <si>
    <t>L-0440</t>
  </si>
  <si>
    <t>L-0441</t>
  </si>
  <si>
    <t>L-0442</t>
  </si>
  <si>
    <t>L-0443</t>
  </si>
  <si>
    <t>L-0444</t>
  </si>
  <si>
    <t>L-0445</t>
  </si>
  <si>
    <t>L-0446</t>
  </si>
  <si>
    <t>L-0447</t>
  </si>
  <si>
    <t>L-0448</t>
  </si>
  <si>
    <t>L-0449</t>
  </si>
  <si>
    <t>L-0450</t>
  </si>
  <si>
    <t>L-0451</t>
  </si>
  <si>
    <t>L-0452</t>
  </si>
  <si>
    <t>L-0453</t>
  </si>
  <si>
    <t>L-0454</t>
  </si>
  <si>
    <t>L-0455</t>
  </si>
  <si>
    <t>L-0456</t>
  </si>
  <si>
    <t>L-0457</t>
  </si>
  <si>
    <t>L-0458</t>
  </si>
  <si>
    <t>L-0459</t>
  </si>
  <si>
    <t>L-0460</t>
  </si>
  <si>
    <t>L-0461</t>
  </si>
  <si>
    <t>L-0462</t>
  </si>
  <si>
    <t>L-0463</t>
  </si>
  <si>
    <t>L-0464</t>
  </si>
  <si>
    <t>L-0465</t>
  </si>
  <si>
    <t>L-0466</t>
  </si>
  <si>
    <t>L-0467</t>
  </si>
  <si>
    <t>L-0468</t>
  </si>
  <si>
    <t>L-0469</t>
  </si>
  <si>
    <t>L-0470</t>
  </si>
  <si>
    <t>L-0471</t>
  </si>
  <si>
    <t>L-0472</t>
  </si>
  <si>
    <t>L-0473</t>
  </si>
  <si>
    <t>L-0474</t>
  </si>
  <si>
    <t>L-0475</t>
  </si>
  <si>
    <t>L-0476</t>
  </si>
  <si>
    <t>L-0477</t>
  </si>
  <si>
    <t>L-0478</t>
  </si>
  <si>
    <t>L-0479</t>
  </si>
  <si>
    <t>L-0480</t>
  </si>
  <si>
    <t>L-0481</t>
  </si>
  <si>
    <t>L-0482</t>
  </si>
  <si>
    <t>L-0483</t>
  </si>
  <si>
    <t>L-0484</t>
  </si>
  <si>
    <t>L-0485</t>
  </si>
  <si>
    <t>L-0486</t>
  </si>
  <si>
    <t>L-0487</t>
  </si>
  <si>
    <t>L-0488</t>
  </si>
  <si>
    <t>L-0489</t>
  </si>
  <si>
    <t>L-0490</t>
  </si>
  <si>
    <t>L-0491</t>
  </si>
  <si>
    <t>L-0492</t>
  </si>
  <si>
    <t>L-0493</t>
  </si>
  <si>
    <t>L-0494</t>
  </si>
  <si>
    <t>L-0495</t>
  </si>
  <si>
    <t>L-0496</t>
  </si>
  <si>
    <t>L-0497</t>
  </si>
  <si>
    <t>L-0498</t>
  </si>
  <si>
    <t>L-0499</t>
  </si>
  <si>
    <t>L-0500</t>
  </si>
  <si>
    <t>L-0501</t>
  </si>
  <si>
    <t>June</t>
  </si>
  <si>
    <t>L-0502</t>
  </si>
  <si>
    <t>L-0503</t>
  </si>
  <si>
    <t>L-0504</t>
  </si>
  <si>
    <t>L-0505</t>
  </si>
  <si>
    <t>L-0506</t>
  </si>
  <si>
    <t>L-0507</t>
  </si>
  <si>
    <t>L-0508</t>
  </si>
  <si>
    <t>L-0509</t>
  </si>
  <si>
    <t>L-0510</t>
  </si>
  <si>
    <t>L-0511</t>
  </si>
  <si>
    <t>L-0512</t>
  </si>
  <si>
    <t>L-0513</t>
  </si>
  <si>
    <t>L-0514</t>
  </si>
  <si>
    <t>L-0515</t>
  </si>
  <si>
    <t>L-0516</t>
  </si>
  <si>
    <t>L-0517</t>
  </si>
  <si>
    <t>L-0518</t>
  </si>
  <si>
    <t>L-0519</t>
  </si>
  <si>
    <t>L-0520</t>
  </si>
  <si>
    <t>L-0521</t>
  </si>
  <si>
    <t>L-0522</t>
  </si>
  <si>
    <t>L-0523</t>
  </si>
  <si>
    <t>L-0524</t>
  </si>
  <si>
    <t>L-0525</t>
  </si>
  <si>
    <t>L-0526</t>
  </si>
  <si>
    <t>L-0527</t>
  </si>
  <si>
    <t>L-0528</t>
  </si>
  <si>
    <t>L-0529</t>
  </si>
  <si>
    <t>L-0530</t>
  </si>
  <si>
    <t>L-0531</t>
  </si>
  <si>
    <t>L-0532</t>
  </si>
  <si>
    <t>L-0533</t>
  </si>
  <si>
    <t>L-0534</t>
  </si>
  <si>
    <t>L-0535</t>
  </si>
  <si>
    <t>L-0536</t>
  </si>
  <si>
    <t>L-0537</t>
  </si>
  <si>
    <t>L-0538</t>
  </si>
  <si>
    <t>L-0539</t>
  </si>
  <si>
    <t>L-0540</t>
  </si>
  <si>
    <t>L-0541</t>
  </si>
  <si>
    <t>L-0542</t>
  </si>
  <si>
    <t>L-0543</t>
  </si>
  <si>
    <t>L-0544</t>
  </si>
  <si>
    <t>L-0545</t>
  </si>
  <si>
    <t>L-0546</t>
  </si>
  <si>
    <t>L-0547</t>
  </si>
  <si>
    <t>L-0548</t>
  </si>
  <si>
    <t>L-0549</t>
  </si>
  <si>
    <t>L-0550</t>
  </si>
  <si>
    <t>L-0551</t>
  </si>
  <si>
    <t>L-0552</t>
  </si>
  <si>
    <t>L-0553</t>
  </si>
  <si>
    <t>L-0554</t>
  </si>
  <si>
    <t>L-0555</t>
  </si>
  <si>
    <t>L-0556</t>
  </si>
  <si>
    <t>L-0557</t>
  </si>
  <si>
    <t>L-0558</t>
  </si>
  <si>
    <t>L-0559</t>
  </si>
  <si>
    <t>L-0560</t>
  </si>
  <si>
    <t>L-0561</t>
  </si>
  <si>
    <t>L-0562</t>
  </si>
  <si>
    <t>L-0563</t>
  </si>
  <si>
    <t>L-0564</t>
  </si>
  <si>
    <t>L-0565</t>
  </si>
  <si>
    <t>L-0566</t>
  </si>
  <si>
    <t>L-0567</t>
  </si>
  <si>
    <t>L-0568</t>
  </si>
  <si>
    <t>L-0569</t>
  </si>
  <si>
    <t>L-0570</t>
  </si>
  <si>
    <t>L-0571</t>
  </si>
  <si>
    <t>L-0572</t>
  </si>
  <si>
    <t>L-0573</t>
  </si>
  <si>
    <t>L-0574</t>
  </si>
  <si>
    <t>L-0575</t>
  </si>
  <si>
    <t>L-0576</t>
  </si>
  <si>
    <t>L-0577</t>
  </si>
  <si>
    <t>L-0578</t>
  </si>
  <si>
    <t>L-0579</t>
  </si>
  <si>
    <t>L-0580</t>
  </si>
  <si>
    <t>L-0581</t>
  </si>
  <si>
    <t>L-0582</t>
  </si>
  <si>
    <t>L-0583</t>
  </si>
  <si>
    <t>L-0584</t>
  </si>
  <si>
    <t>L-0585</t>
  </si>
  <si>
    <t>L-0586</t>
  </si>
  <si>
    <t>L-0587</t>
  </si>
  <si>
    <t>L-0588</t>
  </si>
  <si>
    <t>L-0589</t>
  </si>
  <si>
    <t>L-0590</t>
  </si>
  <si>
    <t>L-0591</t>
  </si>
  <si>
    <t>L-0592</t>
  </si>
  <si>
    <t>L-0593</t>
  </si>
  <si>
    <t>L-0594</t>
  </si>
  <si>
    <t>L-0595</t>
  </si>
  <si>
    <t>L-0596</t>
  </si>
  <si>
    <t>L-0597</t>
  </si>
  <si>
    <t>L-0598</t>
  </si>
  <si>
    <t>L-0599</t>
  </si>
  <si>
    <t>L-0600</t>
  </si>
  <si>
    <t>L-0601</t>
  </si>
  <si>
    <t>July</t>
  </si>
  <si>
    <t>L-0602</t>
  </si>
  <si>
    <t>L-0603</t>
  </si>
  <si>
    <t>L-0604</t>
  </si>
  <si>
    <t>L-0605</t>
  </si>
  <si>
    <t>L-0606</t>
  </si>
  <si>
    <t>L-0607</t>
  </si>
  <si>
    <t>L-0608</t>
  </si>
  <si>
    <t>L-0609</t>
  </si>
  <si>
    <t>L-0610</t>
  </si>
  <si>
    <t>L-0611</t>
  </si>
  <si>
    <t>L-0612</t>
  </si>
  <si>
    <t>L-0613</t>
  </si>
  <si>
    <t>L-0614</t>
  </si>
  <si>
    <t>L-0615</t>
  </si>
  <si>
    <t>L-0616</t>
  </si>
  <si>
    <t>L-0617</t>
  </si>
  <si>
    <t>L-0618</t>
  </si>
  <si>
    <t>L-0619</t>
  </si>
  <si>
    <t>L-0620</t>
  </si>
  <si>
    <t>L-0621</t>
  </si>
  <si>
    <t>L-0622</t>
  </si>
  <si>
    <t>L-0623</t>
  </si>
  <si>
    <t>L-0624</t>
  </si>
  <si>
    <t>L-0625</t>
  </si>
  <si>
    <t>L-0626</t>
  </si>
  <si>
    <t>L-0627</t>
  </si>
  <si>
    <t>L-0628</t>
  </si>
  <si>
    <t>L-0629</t>
  </si>
  <si>
    <t>L-0630</t>
  </si>
  <si>
    <t>L-0631</t>
  </si>
  <si>
    <t>L-0632</t>
  </si>
  <si>
    <t>L-0633</t>
  </si>
  <si>
    <t>L-0634</t>
  </si>
  <si>
    <t>L-0635</t>
  </si>
  <si>
    <t>L-0636</t>
  </si>
  <si>
    <t>L-0637</t>
  </si>
  <si>
    <t>L-0638</t>
  </si>
  <si>
    <t>L-0639</t>
  </si>
  <si>
    <t>L-0640</t>
  </si>
  <si>
    <t>L-0641</t>
  </si>
  <si>
    <t>L-0642</t>
  </si>
  <si>
    <t>L-0643</t>
  </si>
  <si>
    <t>L-0644</t>
  </si>
  <si>
    <t>L-0645</t>
  </si>
  <si>
    <t>L-0646</t>
  </si>
  <si>
    <t>L-0647</t>
  </si>
  <si>
    <t>L-0648</t>
  </si>
  <si>
    <t>L-0649</t>
  </si>
  <si>
    <t>L-0650</t>
  </si>
  <si>
    <t>L-0651</t>
  </si>
  <si>
    <t>L-0652</t>
  </si>
  <si>
    <t>L-0653</t>
  </si>
  <si>
    <t>L-0654</t>
  </si>
  <si>
    <t>L-0655</t>
  </si>
  <si>
    <t>L-0656</t>
  </si>
  <si>
    <t>L-0657</t>
  </si>
  <si>
    <t>L-0658</t>
  </si>
  <si>
    <t>L-0659</t>
  </si>
  <si>
    <t>L-0660</t>
  </si>
  <si>
    <t>L-0661</t>
  </si>
  <si>
    <t>L-0662</t>
  </si>
  <si>
    <t>L-0663</t>
  </si>
  <si>
    <t>L-0664</t>
  </si>
  <si>
    <t>L-0665</t>
  </si>
  <si>
    <t>L-0666</t>
  </si>
  <si>
    <t>L-0667</t>
  </si>
  <si>
    <t>L-0668</t>
  </si>
  <si>
    <t>L-0669</t>
  </si>
  <si>
    <t>L-0670</t>
  </si>
  <si>
    <t>L-0671</t>
  </si>
  <si>
    <t>L-0672</t>
  </si>
  <si>
    <t>L-0673</t>
  </si>
  <si>
    <t>L-0674</t>
  </si>
  <si>
    <t>L-0675</t>
  </si>
  <si>
    <t>L-0676</t>
  </si>
  <si>
    <t>L-0677</t>
  </si>
  <si>
    <t>L-0678</t>
  </si>
  <si>
    <t>L-0679</t>
  </si>
  <si>
    <t>L-0680</t>
  </si>
  <si>
    <t>L-0681</t>
  </si>
  <si>
    <t>L-0682</t>
  </si>
  <si>
    <t>L-0683</t>
  </si>
  <si>
    <t>L-0684</t>
  </si>
  <si>
    <t>L-0685</t>
  </si>
  <si>
    <t>L-0686</t>
  </si>
  <si>
    <t>L-0687</t>
  </si>
  <si>
    <t>L-0688</t>
  </si>
  <si>
    <t>L-0689</t>
  </si>
  <si>
    <t>L-0690</t>
  </si>
  <si>
    <t>L-0691</t>
  </si>
  <si>
    <t>L-0692</t>
  </si>
  <si>
    <t>L-0693</t>
  </si>
  <si>
    <t>L-0694</t>
  </si>
  <si>
    <t>L-0695</t>
  </si>
  <si>
    <t>L-0696</t>
  </si>
  <si>
    <t>L-0697</t>
  </si>
  <si>
    <t>L-0698</t>
  </si>
  <si>
    <t>L-0699</t>
  </si>
  <si>
    <t>L-0700</t>
  </si>
  <si>
    <t>L-0701</t>
  </si>
  <si>
    <t>August</t>
  </si>
  <si>
    <t>L-0702</t>
  </si>
  <si>
    <t>L-0703</t>
  </si>
  <si>
    <t>L-0704</t>
  </si>
  <si>
    <t>L-0705</t>
  </si>
  <si>
    <t>L-0706</t>
  </si>
  <si>
    <t>L-0707</t>
  </si>
  <si>
    <t>L-0708</t>
  </si>
  <si>
    <t>L-0709</t>
  </si>
  <si>
    <t>L-0710</t>
  </si>
  <si>
    <t>L-0711</t>
  </si>
  <si>
    <t>L-0712</t>
  </si>
  <si>
    <t>L-0713</t>
  </si>
  <si>
    <t>L-0714</t>
  </si>
  <si>
    <t>L-0715</t>
  </si>
  <si>
    <t>L-0716</t>
  </si>
  <si>
    <t>L-0717</t>
  </si>
  <si>
    <t>L-0718</t>
  </si>
  <si>
    <t>L-0719</t>
  </si>
  <si>
    <t>L-0720</t>
  </si>
  <si>
    <t>L-0721</t>
  </si>
  <si>
    <t>L-0722</t>
  </si>
  <si>
    <t>L-0723</t>
  </si>
  <si>
    <t>L-0724</t>
  </si>
  <si>
    <t>L-0725</t>
  </si>
  <si>
    <t>L-0726</t>
  </si>
  <si>
    <t>L-0727</t>
  </si>
  <si>
    <t>L-0728</t>
  </si>
  <si>
    <t>L-0729</t>
  </si>
  <si>
    <t>L-0730</t>
  </si>
  <si>
    <t>L-0731</t>
  </si>
  <si>
    <t>L-0732</t>
  </si>
  <si>
    <t>L-0733</t>
  </si>
  <si>
    <t>L-0734</t>
  </si>
  <si>
    <t>L-0735</t>
  </si>
  <si>
    <t>L-0736</t>
  </si>
  <si>
    <t>L-0737</t>
  </si>
  <si>
    <t>L-0738</t>
  </si>
  <si>
    <t>L-0739</t>
  </si>
  <si>
    <t>L-0740</t>
  </si>
  <si>
    <t>L-0741</t>
  </si>
  <si>
    <t>L-0742</t>
  </si>
  <si>
    <t>L-0743</t>
  </si>
  <si>
    <t>L-0744</t>
  </si>
  <si>
    <t>L-0745</t>
  </si>
  <si>
    <t>L-0746</t>
  </si>
  <si>
    <t>L-0747</t>
  </si>
  <si>
    <t>L-0748</t>
  </si>
  <si>
    <t>L-0749</t>
  </si>
  <si>
    <t>L-0750</t>
  </si>
  <si>
    <t>L-0751</t>
  </si>
  <si>
    <t>L-0752</t>
  </si>
  <si>
    <t>L-0753</t>
  </si>
  <si>
    <t>L-0754</t>
  </si>
  <si>
    <t>L-0755</t>
  </si>
  <si>
    <t>L-0756</t>
  </si>
  <si>
    <t>L-0757</t>
  </si>
  <si>
    <t>L-0758</t>
  </si>
  <si>
    <t>L-0759</t>
  </si>
  <si>
    <t>L-0760</t>
  </si>
  <si>
    <t>L-0761</t>
  </si>
  <si>
    <t>L-0762</t>
  </si>
  <si>
    <t>L-0763</t>
  </si>
  <si>
    <t>L-0764</t>
  </si>
  <si>
    <t>L-0765</t>
  </si>
  <si>
    <t>L-0766</t>
  </si>
  <si>
    <t>L-0767</t>
  </si>
  <si>
    <t>L-0768</t>
  </si>
  <si>
    <t>L-0769</t>
  </si>
  <si>
    <t>L-0770</t>
  </si>
  <si>
    <t>L-0771</t>
  </si>
  <si>
    <t>L-0772</t>
  </si>
  <si>
    <t>L-0773</t>
  </si>
  <si>
    <t>L-0774</t>
  </si>
  <si>
    <t>L-0775</t>
  </si>
  <si>
    <t>L-0776</t>
  </si>
  <si>
    <t>L-0777</t>
  </si>
  <si>
    <t>L-0778</t>
  </si>
  <si>
    <t>L-0779</t>
  </si>
  <si>
    <t>L-0780</t>
  </si>
  <si>
    <t>L-0781</t>
  </si>
  <si>
    <t>L-0782</t>
  </si>
  <si>
    <t>L-0783</t>
  </si>
  <si>
    <t>L-0784</t>
  </si>
  <si>
    <t>L-0785</t>
  </si>
  <si>
    <t>L-0786</t>
  </si>
  <si>
    <t>L-0787</t>
  </si>
  <si>
    <t>L-0788</t>
  </si>
  <si>
    <t>L-0789</t>
  </si>
  <si>
    <t>L-0790</t>
  </si>
  <si>
    <t>L-0791</t>
  </si>
  <si>
    <t>L-0792</t>
  </si>
  <si>
    <t>L-0793</t>
  </si>
  <si>
    <t>L-0794</t>
  </si>
  <si>
    <t>L-0795</t>
  </si>
  <si>
    <t>L-0796</t>
  </si>
  <si>
    <t>L-0797</t>
  </si>
  <si>
    <t>L-0798</t>
  </si>
  <si>
    <t>L-0799</t>
  </si>
  <si>
    <t>L-0800</t>
  </si>
  <si>
    <t>L-0801</t>
  </si>
  <si>
    <t>September</t>
  </si>
  <si>
    <t>L-0802</t>
  </si>
  <si>
    <t>L-0803</t>
  </si>
  <si>
    <t>L-0804</t>
  </si>
  <si>
    <t>L-0805</t>
  </si>
  <si>
    <t>L-0806</t>
  </si>
  <si>
    <t>L-0807</t>
  </si>
  <si>
    <t>L-0808</t>
  </si>
  <si>
    <t>L-0809</t>
  </si>
  <si>
    <t>L-0810</t>
  </si>
  <si>
    <t>L-0811</t>
  </si>
  <si>
    <t>L-0812</t>
  </si>
  <si>
    <t>L-0813</t>
  </si>
  <si>
    <t>L-0814</t>
  </si>
  <si>
    <t>L-0815</t>
  </si>
  <si>
    <t>L-0816</t>
  </si>
  <si>
    <t>L-0817</t>
  </si>
  <si>
    <t>L-0818</t>
  </si>
  <si>
    <t>L-0819</t>
  </si>
  <si>
    <t>L-0820</t>
  </si>
  <si>
    <t>L-0821</t>
  </si>
  <si>
    <t>L-0822</t>
  </si>
  <si>
    <t>L-0823</t>
  </si>
  <si>
    <t>L-0824</t>
  </si>
  <si>
    <t>L-0825</t>
  </si>
  <si>
    <t>L-0826</t>
  </si>
  <si>
    <t>L-0827</t>
  </si>
  <si>
    <t>L-0828</t>
  </si>
  <si>
    <t>L-0829</t>
  </si>
  <si>
    <t>L-0830</t>
  </si>
  <si>
    <t>L-0831</t>
  </si>
  <si>
    <t>L-0832</t>
  </si>
  <si>
    <t>L-0833</t>
  </si>
  <si>
    <t>L-0834</t>
  </si>
  <si>
    <t>L-0835</t>
  </si>
  <si>
    <t>L-0836</t>
  </si>
  <si>
    <t>L-0837</t>
  </si>
  <si>
    <t>L-0838</t>
  </si>
  <si>
    <t>L-0839</t>
  </si>
  <si>
    <t>L-0840</t>
  </si>
  <si>
    <t>L-0841</t>
  </si>
  <si>
    <t>L-0842</t>
  </si>
  <si>
    <t>L-0843</t>
  </si>
  <si>
    <t>L-0844</t>
  </si>
  <si>
    <t>L-0845</t>
  </si>
  <si>
    <t>L-0846</t>
  </si>
  <si>
    <t>L-0847</t>
  </si>
  <si>
    <t>L-0848</t>
  </si>
  <si>
    <t>L-0849</t>
  </si>
  <si>
    <t>L-0850</t>
  </si>
  <si>
    <t>L-0851</t>
  </si>
  <si>
    <t>L-0852</t>
  </si>
  <si>
    <t>L-0853</t>
  </si>
  <si>
    <t>L-0854</t>
  </si>
  <si>
    <t>L-0855</t>
  </si>
  <si>
    <t>L-0856</t>
  </si>
  <si>
    <t>L-0857</t>
  </si>
  <si>
    <t>L-0858</t>
  </si>
  <si>
    <t>L-0859</t>
  </si>
  <si>
    <t>L-0860</t>
  </si>
  <si>
    <t>L-0861</t>
  </si>
  <si>
    <t>L-0862</t>
  </si>
  <si>
    <t>L-0863</t>
  </si>
  <si>
    <t>L-0864</t>
  </si>
  <si>
    <t>L-0865</t>
  </si>
  <si>
    <t>L-0866</t>
  </si>
  <si>
    <t>L-0867</t>
  </si>
  <si>
    <t>L-0868</t>
  </si>
  <si>
    <t>L-0869</t>
  </si>
  <si>
    <t>L-0870</t>
  </si>
  <si>
    <t>L-0871</t>
  </si>
  <si>
    <t>L-0872</t>
  </si>
  <si>
    <t>L-0873</t>
  </si>
  <si>
    <t>L-0874</t>
  </si>
  <si>
    <t>L-0875</t>
  </si>
  <si>
    <t>L-0876</t>
  </si>
  <si>
    <t>L-0877</t>
  </si>
  <si>
    <t>L-0878</t>
  </si>
  <si>
    <t>L-0879</t>
  </si>
  <si>
    <t>L-0880</t>
  </si>
  <si>
    <t>L-0881</t>
  </si>
  <si>
    <t>L-0882</t>
  </si>
  <si>
    <t>L-0883</t>
  </si>
  <si>
    <t>L-0884</t>
  </si>
  <si>
    <t>L-0885</t>
  </si>
  <si>
    <t>L-0886</t>
  </si>
  <si>
    <t>L-0887</t>
  </si>
  <si>
    <t>L-0888</t>
  </si>
  <si>
    <t>L-0889</t>
  </si>
  <si>
    <t>L-0890</t>
  </si>
  <si>
    <t>L-0891</t>
  </si>
  <si>
    <t>L-0892</t>
  </si>
  <si>
    <t>L-0893</t>
  </si>
  <si>
    <t>L-0894</t>
  </si>
  <si>
    <t>L-0895</t>
  </si>
  <si>
    <t>L-0896</t>
  </si>
  <si>
    <t>L-0897</t>
  </si>
  <si>
    <t>L-0898</t>
  </si>
  <si>
    <t>L-0899</t>
  </si>
  <si>
    <t>L-0900</t>
  </si>
  <si>
    <t>L-0901</t>
  </si>
  <si>
    <t>October</t>
  </si>
  <si>
    <t>L-0902</t>
  </si>
  <si>
    <t>L-0903</t>
  </si>
  <si>
    <t>L-0904</t>
  </si>
  <si>
    <t>L-0905</t>
  </si>
  <si>
    <t>L-0906</t>
  </si>
  <si>
    <t>L-0907</t>
  </si>
  <si>
    <t>L-0908</t>
  </si>
  <si>
    <t>L-0909</t>
  </si>
  <si>
    <t>L-0910</t>
  </si>
  <si>
    <t>L-0911</t>
  </si>
  <si>
    <t>L-0912</t>
  </si>
  <si>
    <t>L-0913</t>
  </si>
  <si>
    <t>L-0914</t>
  </si>
  <si>
    <t>L-0915</t>
  </si>
  <si>
    <t>L-0916</t>
  </si>
  <si>
    <t>L-0917</t>
  </si>
  <si>
    <t>L-0918</t>
  </si>
  <si>
    <t>L-0919</t>
  </si>
  <si>
    <t>L-0920</t>
  </si>
  <si>
    <t>L-0921</t>
  </si>
  <si>
    <t>L-0922</t>
  </si>
  <si>
    <t>L-0923</t>
  </si>
  <si>
    <t>L-0924</t>
  </si>
  <si>
    <t>L-0925</t>
  </si>
  <si>
    <t>L-0926</t>
  </si>
  <si>
    <t>L-0927</t>
  </si>
  <si>
    <t>L-0928</t>
  </si>
  <si>
    <t>L-0929</t>
  </si>
  <si>
    <t>L-0930</t>
  </si>
  <si>
    <t>L-0931</t>
  </si>
  <si>
    <t>L-0932</t>
  </si>
  <si>
    <t>L-0933</t>
  </si>
  <si>
    <t>L-0934</t>
  </si>
  <si>
    <t>L-0935</t>
  </si>
  <si>
    <t>L-0936</t>
  </si>
  <si>
    <t>L-0937</t>
  </si>
  <si>
    <t>L-0938</t>
  </si>
  <si>
    <t>L-0939</t>
  </si>
  <si>
    <t>L-0940</t>
  </si>
  <si>
    <t>L-0941</t>
  </si>
  <si>
    <t>L-0942</t>
  </si>
  <si>
    <t>L-0943</t>
  </si>
  <si>
    <t>L-0944</t>
  </si>
  <si>
    <t>L-0945</t>
  </si>
  <si>
    <t>L-0946</t>
  </si>
  <si>
    <t>L-0947</t>
  </si>
  <si>
    <t>L-0948</t>
  </si>
  <si>
    <t>L-0949</t>
  </si>
  <si>
    <t>L-0950</t>
  </si>
  <si>
    <t>L-0951</t>
  </si>
  <si>
    <t>L-0952</t>
  </si>
  <si>
    <t>L-0953</t>
  </si>
  <si>
    <t>L-0954</t>
  </si>
  <si>
    <t>L-0955</t>
  </si>
  <si>
    <t>L-0956</t>
  </si>
  <si>
    <t>L-0957</t>
  </si>
  <si>
    <t>L-0958</t>
  </si>
  <si>
    <t>L-0959</t>
  </si>
  <si>
    <t>L-0960</t>
  </si>
  <si>
    <t>L-0961</t>
  </si>
  <si>
    <t>L-0962</t>
  </si>
  <si>
    <t>L-0963</t>
  </si>
  <si>
    <t>L-0964</t>
  </si>
  <si>
    <t>L-0965</t>
  </si>
  <si>
    <t>L-0966</t>
  </si>
  <si>
    <t>L-0967</t>
  </si>
  <si>
    <t>L-0968</t>
  </si>
  <si>
    <t>L-0969</t>
  </si>
  <si>
    <t>L-0970</t>
  </si>
  <si>
    <t>L-0971</t>
  </si>
  <si>
    <t>L-0972</t>
  </si>
  <si>
    <t>L-0973</t>
  </si>
  <si>
    <t>L-0974</t>
  </si>
  <si>
    <t>L-0975</t>
  </si>
  <si>
    <t>L-0976</t>
  </si>
  <si>
    <t>L-0977</t>
  </si>
  <si>
    <t>L-0978</t>
  </si>
  <si>
    <t>L-0979</t>
  </si>
  <si>
    <t>L-0980</t>
  </si>
  <si>
    <t>L-0981</t>
  </si>
  <si>
    <t>L-0982</t>
  </si>
  <si>
    <t>L-0983</t>
  </si>
  <si>
    <t>L-0984</t>
  </si>
  <si>
    <t>L-0985</t>
  </si>
  <si>
    <t>L-0986</t>
  </si>
  <si>
    <t>L-0987</t>
  </si>
  <si>
    <t>L-0988</t>
  </si>
  <si>
    <t>L-0989</t>
  </si>
  <si>
    <t>L-0990</t>
  </si>
  <si>
    <t>L-0991</t>
  </si>
  <si>
    <t>L-0992</t>
  </si>
  <si>
    <t>L-0993</t>
  </si>
  <si>
    <t>L-0994</t>
  </si>
  <si>
    <t>L-0995</t>
  </si>
  <si>
    <t>L-0996</t>
  </si>
  <si>
    <t>L-0997</t>
  </si>
  <si>
    <t>L-0998</t>
  </si>
  <si>
    <t>L-0999</t>
  </si>
  <si>
    <t>L-1000</t>
  </si>
  <si>
    <t>L-1001</t>
  </si>
  <si>
    <t>November</t>
  </si>
  <si>
    <t>L-1002</t>
  </si>
  <si>
    <t>L-1003</t>
  </si>
  <si>
    <t>L-1004</t>
  </si>
  <si>
    <t>L-1005</t>
  </si>
  <si>
    <t>L-1006</t>
  </si>
  <si>
    <t>L-1007</t>
  </si>
  <si>
    <t>L-1008</t>
  </si>
  <si>
    <t>L-1009</t>
  </si>
  <si>
    <t>L-1010</t>
  </si>
  <si>
    <t>L-1011</t>
  </si>
  <si>
    <t>L-1012</t>
  </si>
  <si>
    <t>L-1013</t>
  </si>
  <si>
    <t>L-1014</t>
  </si>
  <si>
    <t>L-1015</t>
  </si>
  <si>
    <t>L-1016</t>
  </si>
  <si>
    <t>L-1017</t>
  </si>
  <si>
    <t>L-1018</t>
  </si>
  <si>
    <t>L-1019</t>
  </si>
  <si>
    <t>L-1020</t>
  </si>
  <si>
    <t>L-1021</t>
  </si>
  <si>
    <t>L-1022</t>
  </si>
  <si>
    <t>L-1023</t>
  </si>
  <si>
    <t>L-1024</t>
  </si>
  <si>
    <t>L-1025</t>
  </si>
  <si>
    <t>L-1026</t>
  </si>
  <si>
    <t>L-1027</t>
  </si>
  <si>
    <t>L-1028</t>
  </si>
  <si>
    <t>L-1029</t>
  </si>
  <si>
    <t>L-1030</t>
  </si>
  <si>
    <t>L-1031</t>
  </si>
  <si>
    <t>L-1032</t>
  </si>
  <si>
    <t>L-1033</t>
  </si>
  <si>
    <t>L-1034</t>
  </si>
  <si>
    <t>L-1035</t>
  </si>
  <si>
    <t>L-1036</t>
  </si>
  <si>
    <t>L-1037</t>
  </si>
  <si>
    <t>L-1038</t>
  </si>
  <si>
    <t>L-1039</t>
  </si>
  <si>
    <t>L-1040</t>
  </si>
  <si>
    <t>L-1041</t>
  </si>
  <si>
    <t>L-1042</t>
  </si>
  <si>
    <t>L-1043</t>
  </si>
  <si>
    <t>L-1044</t>
  </si>
  <si>
    <t>L-1045</t>
  </si>
  <si>
    <t>L-1046</t>
  </si>
  <si>
    <t>L-1047</t>
  </si>
  <si>
    <t>L-1048</t>
  </si>
  <si>
    <t>L-1049</t>
  </si>
  <si>
    <t>L-1050</t>
  </si>
  <si>
    <t>L-1051</t>
  </si>
  <si>
    <t>L-1052</t>
  </si>
  <si>
    <t>L-1053</t>
  </si>
  <si>
    <t>L-1054</t>
  </si>
  <si>
    <t>L-1055</t>
  </si>
  <si>
    <t>L-1056</t>
  </si>
  <si>
    <t>L-1057</t>
  </si>
  <si>
    <t>L-1058</t>
  </si>
  <si>
    <t>L-1059</t>
  </si>
  <si>
    <t>L-1060</t>
  </si>
  <si>
    <t>L-1061</t>
  </si>
  <si>
    <t>L-1062</t>
  </si>
  <si>
    <t>L-1063</t>
  </si>
  <si>
    <t>L-1064</t>
  </si>
  <si>
    <t>L-1065</t>
  </si>
  <si>
    <t>L-1066</t>
  </si>
  <si>
    <t>L-1067</t>
  </si>
  <si>
    <t>L-1068</t>
  </si>
  <si>
    <t>L-1069</t>
  </si>
  <si>
    <t>L-1070</t>
  </si>
  <si>
    <t>L-1071</t>
  </si>
  <si>
    <t>L-1072</t>
  </si>
  <si>
    <t>L-1073</t>
  </si>
  <si>
    <t>L-1074</t>
  </si>
  <si>
    <t>L-1075</t>
  </si>
  <si>
    <t>L-1076</t>
  </si>
  <si>
    <t>L-1077</t>
  </si>
  <si>
    <t>L-1078</t>
  </si>
  <si>
    <t>L-1079</t>
  </si>
  <si>
    <t>L-1080</t>
  </si>
  <si>
    <t>L-1081</t>
  </si>
  <si>
    <t>L-1082</t>
  </si>
  <si>
    <t>L-1083</t>
  </si>
  <si>
    <t>L-1084</t>
  </si>
  <si>
    <t>L-1085</t>
  </si>
  <si>
    <t>L-1086</t>
  </si>
  <si>
    <t>L-1087</t>
  </si>
  <si>
    <t>L-1088</t>
  </si>
  <si>
    <t>L-1089</t>
  </si>
  <si>
    <t>L-1090</t>
  </si>
  <si>
    <t>L-1091</t>
  </si>
  <si>
    <t>L-1092</t>
  </si>
  <si>
    <t>L-1093</t>
  </si>
  <si>
    <t>L-1094</t>
  </si>
  <si>
    <t>L-1095</t>
  </si>
  <si>
    <t>L-1096</t>
  </si>
  <si>
    <t>L-1097</t>
  </si>
  <si>
    <t>L-1098</t>
  </si>
  <si>
    <t>L-1099</t>
  </si>
  <si>
    <t>L-1100</t>
  </si>
  <si>
    <t>L-1101</t>
  </si>
  <si>
    <t>December</t>
  </si>
  <si>
    <t>L-1102</t>
  </si>
  <si>
    <t>L-1103</t>
  </si>
  <si>
    <t>L-1104</t>
  </si>
  <si>
    <t>L-1105</t>
  </si>
  <si>
    <t>L-1106</t>
  </si>
  <si>
    <t>L-1107</t>
  </si>
  <si>
    <t>L-1108</t>
  </si>
  <si>
    <t>L-1109</t>
  </si>
  <si>
    <t>L-1110</t>
  </si>
  <si>
    <t>L-1111</t>
  </si>
  <si>
    <t>L-1112</t>
  </si>
  <si>
    <t>L-1113</t>
  </si>
  <si>
    <t>L-1114</t>
  </si>
  <si>
    <t>L-1115</t>
  </si>
  <si>
    <t>L-1116</t>
  </si>
  <si>
    <t>L-1117</t>
  </si>
  <si>
    <t>L-1118</t>
  </si>
  <si>
    <t>L-1119</t>
  </si>
  <si>
    <t>L-1120</t>
  </si>
  <si>
    <t>L-1121</t>
  </si>
  <si>
    <t>L-1122</t>
  </si>
  <si>
    <t>L-1123</t>
  </si>
  <si>
    <t>L-1124</t>
  </si>
  <si>
    <t>L-1125</t>
  </si>
  <si>
    <t>L-1126</t>
  </si>
  <si>
    <t>L-1127</t>
  </si>
  <si>
    <t>L-1128</t>
  </si>
  <si>
    <t>L-1129</t>
  </si>
  <si>
    <t>L-1130</t>
  </si>
  <si>
    <t>L-1131</t>
  </si>
  <si>
    <t>L-1132</t>
  </si>
  <si>
    <t>L-1133</t>
  </si>
  <si>
    <t>L-1134</t>
  </si>
  <si>
    <t>L-1135</t>
  </si>
  <si>
    <t>L-1136</t>
  </si>
  <si>
    <t>L-1137</t>
  </si>
  <si>
    <t>L-1138</t>
  </si>
  <si>
    <t>L-1139</t>
  </si>
  <si>
    <t>L-1140</t>
  </si>
  <si>
    <t>L-1141</t>
  </si>
  <si>
    <t>L-1142</t>
  </si>
  <si>
    <t>L-1143</t>
  </si>
  <si>
    <t>L-1144</t>
  </si>
  <si>
    <t>L-1145</t>
  </si>
  <si>
    <t>L-1146</t>
  </si>
  <si>
    <t>L-1147</t>
  </si>
  <si>
    <t>L-1148</t>
  </si>
  <si>
    <t>L-1149</t>
  </si>
  <si>
    <t>L-1150</t>
  </si>
  <si>
    <t>L-1151</t>
  </si>
  <si>
    <t>L-1152</t>
  </si>
  <si>
    <t>L-1153</t>
  </si>
  <si>
    <t>L-1154</t>
  </si>
  <si>
    <t>L-1155</t>
  </si>
  <si>
    <t>L-1156</t>
  </si>
  <si>
    <t>L-1157</t>
  </si>
  <si>
    <t>L-1158</t>
  </si>
  <si>
    <t>L-1159</t>
  </si>
  <si>
    <t>L-1160</t>
  </si>
  <si>
    <t>L-1161</t>
  </si>
  <si>
    <t>L-1162</t>
  </si>
  <si>
    <t>L-1163</t>
  </si>
  <si>
    <t>L-1164</t>
  </si>
  <si>
    <t>L-1165</t>
  </si>
  <si>
    <t>L-1166</t>
  </si>
  <si>
    <t>L-1167</t>
  </si>
  <si>
    <t>L-1168</t>
  </si>
  <si>
    <t>L-1169</t>
  </si>
  <si>
    <t>L-1170</t>
  </si>
  <si>
    <t>L-1171</t>
  </si>
  <si>
    <t>L-1172</t>
  </si>
  <si>
    <t>L-1173</t>
  </si>
  <si>
    <t>L-1174</t>
  </si>
  <si>
    <t>L-1175</t>
  </si>
  <si>
    <t>L-1176</t>
  </si>
  <si>
    <t>L-1177</t>
  </si>
  <si>
    <t>L-1178</t>
  </si>
  <si>
    <t>L-1179</t>
  </si>
  <si>
    <t>L-1180</t>
  </si>
  <si>
    <t>L-1181</t>
  </si>
  <si>
    <t>L-1182</t>
  </si>
  <si>
    <t>L-1183</t>
  </si>
  <si>
    <t>L-1184</t>
  </si>
  <si>
    <t>L-1185</t>
  </si>
  <si>
    <t>L-1186</t>
  </si>
  <si>
    <t>L-1187</t>
  </si>
  <si>
    <t>L-1188</t>
  </si>
  <si>
    <t>L-1189</t>
  </si>
  <si>
    <t>L-1190</t>
  </si>
  <si>
    <t>L-1191</t>
  </si>
  <si>
    <t>L-1192</t>
  </si>
  <si>
    <t>L-1193</t>
  </si>
  <si>
    <t>L-1194</t>
  </si>
  <si>
    <t>L-1195</t>
  </si>
  <si>
    <t>L-1196</t>
  </si>
  <si>
    <t>L-1197</t>
  </si>
  <si>
    <t>L-1198</t>
  </si>
  <si>
    <t>L-1199</t>
  </si>
  <si>
    <t>L-1200</t>
  </si>
  <si>
    <t>Payroll</t>
  </si>
  <si>
    <t>Fully Loaded Labor Cost</t>
  </si>
  <si>
    <t>FL_Paid_Hour</t>
  </si>
  <si>
    <t>FL_Billable_Hour</t>
  </si>
  <si>
    <t>Billable Hours</t>
  </si>
  <si>
    <t>Paid Hours</t>
  </si>
  <si>
    <t>FL_Paid</t>
  </si>
  <si>
    <t>FL_Billed</t>
  </si>
  <si>
    <t>Service Type</t>
  </si>
  <si>
    <t>Install</t>
  </si>
  <si>
    <t>Service</t>
  </si>
  <si>
    <t>Maintenance</t>
  </si>
  <si>
    <t>Before you can price jobs profitably, you have to know one number: what an hour of labor truly costs you. In this video, I’ll show you how to calculate fully loaded labor cost per hour and why most HVAC companies underestimate it.</t>
  </si>
  <si>
    <t>If you have questions, content ideas, or need some help looking over your data, email me at questions@databoards.io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</si>
</sst>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6" formatCode="&quot;$&quot;#,##0_);[Red]\(&quot;$&quot;#,##0\)"/>
    <numFmt numFmtId="8" formatCode="&quot;$&quot;#,##0.00_);[Red]\(&quot;$&quot;#,##0.00\)"/>
    <numFmt numFmtId="164" formatCode="0.0%"/>
  </numFmts>
  <fonts count="20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8"/>
      <color theme="3"/>
      <name val="Aptos Display"/>
      <family val="2"/>
      <scheme val="major"/>
    </font>
    <font>
      <b/>
      <sz val="15"/>
      <color theme="3"/>
      <name val="Aptos Narrow"/>
      <family val="2"/>
      <scheme val="minor"/>
    </font>
    <font>
      <b/>
      <sz val="13"/>
      <color theme="3"/>
      <name val="Aptos Narrow"/>
      <family val="2"/>
      <scheme val="minor"/>
    </font>
    <font>
      <b/>
      <sz val="11"/>
      <color theme="3"/>
      <name val="Aptos Narrow"/>
      <family val="2"/>
      <scheme val="minor"/>
    </font>
    <font>
      <sz val="11"/>
      <color rgb="FF006100"/>
      <name val="Aptos Narrow"/>
      <family val="2"/>
      <scheme val="minor"/>
    </font>
    <font>
      <sz val="11"/>
      <color rgb="FF9C0006"/>
      <name val="Aptos Narrow"/>
      <family val="2"/>
      <scheme val="minor"/>
    </font>
    <font>
      <sz val="11"/>
      <color rgb="FF9C5700"/>
      <name val="Aptos Narrow"/>
      <family val="2"/>
      <scheme val="minor"/>
    </font>
    <font>
      <sz val="11"/>
      <color rgb="FF3F3F76"/>
      <name val="Aptos Narrow"/>
      <family val="2"/>
      <scheme val="minor"/>
    </font>
    <font>
      <b/>
      <sz val="11"/>
      <color rgb="FF3F3F3F"/>
      <name val="Aptos Narrow"/>
      <family val="2"/>
      <scheme val="minor"/>
    </font>
    <font>
      <b/>
      <sz val="11"/>
      <color rgb="FFFA7D00"/>
      <name val="Aptos Narrow"/>
      <family val="2"/>
      <scheme val="minor"/>
    </font>
    <font>
      <sz val="11"/>
      <color rgb="FFFA7D00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1"/>
      <color rgb="FFFF0000"/>
      <name val="Aptos Narrow"/>
      <family val="2"/>
      <scheme val="minor"/>
    </font>
    <font>
      <i/>
      <sz val="11"/>
      <color rgb="FF7F7F7F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8"/>
      <name val="Aptos Narrow"/>
      <family val="2"/>
      <scheme val="minor"/>
    </font>
    <font>
      <b/>
      <sz val="12"/>
      <color theme="1"/>
      <name val="Aptos Narrow"/>
      <family val="2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16">
    <xf numFmtId="0" fontId="0" fillId="0" borderId="0" xfId="0"/>
    <xf numFmtId="0" fontId="0" fillId="0" borderId="0" xfId="0" applyAlignment="1">
      <alignment horizontal="center"/>
    </xf>
    <xf numFmtId="14" fontId="0" fillId="0" borderId="0" xfId="0" applyNumberFormat="1" applyAlignment="1">
      <alignment horizontal="center"/>
    </xf>
    <xf numFmtId="8" fontId="0" fillId="0" borderId="0" xfId="0" applyNumberFormat="1" applyAlignment="1">
      <alignment horizontal="center"/>
    </xf>
    <xf numFmtId="4" fontId="0" fillId="0" borderId="0" xfId="0" applyNumberFormat="1" applyAlignment="1">
      <alignment horizontal="center"/>
    </xf>
    <xf numFmtId="9" fontId="0" fillId="0" borderId="0" xfId="0" applyNumberFormat="1" applyAlignment="1">
      <alignment horizontal="center"/>
    </xf>
    <xf numFmtId="8" fontId="16" fillId="0" borderId="0" xfId="0" applyNumberFormat="1" applyFont="1" applyAlignment="1">
      <alignment horizontal="center"/>
    </xf>
    <xf numFmtId="4" fontId="16" fillId="0" borderId="0" xfId="0" applyNumberFormat="1" applyFont="1" applyAlignment="1">
      <alignment horizontal="center"/>
    </xf>
    <xf numFmtId="6" fontId="0" fillId="0" borderId="0" xfId="0" applyNumberFormat="1" applyAlignment="1">
      <alignment horizontal="center"/>
    </xf>
    <xf numFmtId="164" fontId="0" fillId="0" borderId="0" xfId="0" applyNumberFormat="1" applyAlignment="1">
      <alignment horizontal="center"/>
    </xf>
    <xf numFmtId="164" fontId="0" fillId="33" borderId="0" xfId="0" applyNumberFormat="1" applyFill="1" applyAlignment="1">
      <alignment horizontal="center"/>
    </xf>
    <xf numFmtId="3" fontId="0" fillId="0" borderId="0" xfId="0" applyNumberFormat="1" applyAlignment="1">
      <alignment horizontal="center"/>
    </xf>
    <xf numFmtId="164" fontId="0" fillId="34" borderId="0" xfId="0" applyNumberFormat="1" applyFill="1" applyAlignment="1">
      <alignment horizontal="center"/>
    </xf>
    <xf numFmtId="8" fontId="0" fillId="34" borderId="0" xfId="0" applyNumberFormat="1" applyFill="1" applyAlignment="1">
      <alignment horizontal="center"/>
    </xf>
    <xf numFmtId="0" fontId="16" fillId="0" borderId="0" xfId="0" applyFont="1" applyAlignment="1">
      <alignment horizontal="center" vertical="center" wrapText="1"/>
    </xf>
    <xf numFmtId="0" fontId="19" fillId="34" borderId="0" xfId="0" applyFont="1" applyFill="1" applyAlignment="1">
      <alignment horizontal="center" vertical="center" wrapText="1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/>
              <a:t>Fully Loaded Labor Cost Per Hour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'Completed Solution'!$F$2</c:f>
              <c:strCache>
                <c:ptCount val="1"/>
                <c:pt idx="0">
                  <c:v>FL_Paid</c:v>
                </c:pt>
              </c:strCache>
            </c:strRef>
          </c:tx>
          <c:spPr>
            <a:ln w="34925" cap="rnd">
              <a:solidFill>
                <a:schemeClr val="accent1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dLbls>
            <c:numFmt formatCode="&quot;$&quot;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'Completed Solution'!$B$3:$B$14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'Completed Solution'!$F$3:$F$14</c:f>
              <c:numCache>
                <c:formatCode>"$"#,##0.00_);[Red]\("$"#,##0.00\)</c:formatCode>
                <c:ptCount val="12"/>
                <c:pt idx="0">
                  <c:v>55.595713283985894</c:v>
                </c:pt>
                <c:pt idx="1">
                  <c:v>56.669659054475019</c:v>
                </c:pt>
                <c:pt idx="2">
                  <c:v>55.183238720613524</c:v>
                </c:pt>
                <c:pt idx="3">
                  <c:v>55.391106291301661</c:v>
                </c:pt>
                <c:pt idx="4">
                  <c:v>55.399314949545719</c:v>
                </c:pt>
                <c:pt idx="5">
                  <c:v>55.95919133419433</c:v>
                </c:pt>
                <c:pt idx="6">
                  <c:v>55.738102407621994</c:v>
                </c:pt>
                <c:pt idx="7">
                  <c:v>55.568182066340654</c:v>
                </c:pt>
                <c:pt idx="8">
                  <c:v>55.712771892995583</c:v>
                </c:pt>
                <c:pt idx="9">
                  <c:v>55.431357271308521</c:v>
                </c:pt>
                <c:pt idx="10">
                  <c:v>55.292733975265463</c:v>
                </c:pt>
                <c:pt idx="11">
                  <c:v>54.359640562878781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C5C-421C-9DD6-F89A25DEAF0E}"/>
            </c:ext>
          </c:extLst>
        </c:ser>
        <c:ser>
          <c:idx val="1"/>
          <c:order val="1"/>
          <c:tx>
            <c:strRef>
              <c:f>'Completed Solution'!$G$2</c:f>
              <c:strCache>
                <c:ptCount val="1"/>
                <c:pt idx="0">
                  <c:v>FL_Billed</c:v>
                </c:pt>
              </c:strCache>
            </c:strRef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dLbls>
            <c:numFmt formatCode="&quot;$&quot;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'Completed Solution'!$B$3:$B$14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'Completed Solution'!$G$3:$G$14</c:f>
              <c:numCache>
                <c:formatCode>"$"#,##0.00_);[Red]\("$"#,##0.00\)</c:formatCode>
                <c:ptCount val="12"/>
                <c:pt idx="0">
                  <c:v>67.66957383637218</c:v>
                </c:pt>
                <c:pt idx="1">
                  <c:v>68.581793904436438</c:v>
                </c:pt>
                <c:pt idx="2">
                  <c:v>71.512989689128574</c:v>
                </c:pt>
                <c:pt idx="3">
                  <c:v>72.187854535477499</c:v>
                </c:pt>
                <c:pt idx="4">
                  <c:v>67.418048161636179</c:v>
                </c:pt>
                <c:pt idx="5">
                  <c:v>67.798032360196743</c:v>
                </c:pt>
                <c:pt idx="6">
                  <c:v>67.802324416601422</c:v>
                </c:pt>
                <c:pt idx="7">
                  <c:v>66.391039478335955</c:v>
                </c:pt>
                <c:pt idx="8">
                  <c:v>67.451428093273876</c:v>
                </c:pt>
                <c:pt idx="9">
                  <c:v>72.194753755589574</c:v>
                </c:pt>
                <c:pt idx="10">
                  <c:v>66.642062918126427</c:v>
                </c:pt>
                <c:pt idx="11">
                  <c:v>66.26030891622716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C5C-421C-9DD6-F89A25DEAF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6992911"/>
        <c:axId val="36998191"/>
      </c:lineChart>
      <c:catAx>
        <c:axId val="3699291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95000"/>
                <a:alpha val="10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6998191"/>
        <c:crosses val="autoZero"/>
        <c:auto val="1"/>
        <c:lblAlgn val="ctr"/>
        <c:lblOffset val="100"/>
        <c:noMultiLvlLbl val="0"/>
      </c:catAx>
      <c:valAx>
        <c:axId val="36998191"/>
        <c:scaling>
          <c:orientation val="minMax"/>
          <c:min val="50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&quot;$&quot;#,##0_);[Red]\(&quot;$&quot;#,##0\)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699291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 sz="1600" b="1" i="0" u="none" strike="noStrike" baseline="0"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</a:rPr>
              <a:t>Fully Loaded Labor Cost per Hour by Job Type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'Completed Solution'!$F$18</c:f>
              <c:strCache>
                <c:ptCount val="1"/>
                <c:pt idx="0">
                  <c:v>FL_Paid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f>'Completed Solution'!$B$19:$B$21</c:f>
              <c:strCache>
                <c:ptCount val="3"/>
                <c:pt idx="0">
                  <c:v>Maintenance</c:v>
                </c:pt>
                <c:pt idx="1">
                  <c:v>Service</c:v>
                </c:pt>
                <c:pt idx="2">
                  <c:v>Install</c:v>
                </c:pt>
              </c:strCache>
            </c:strRef>
          </c:cat>
          <c:val>
            <c:numRef>
              <c:f>'Completed Solution'!$F$19:$F$21</c:f>
              <c:numCache>
                <c:formatCode>"$"#,##0.00_);[Red]\("$"#,##0.00\)</c:formatCode>
                <c:ptCount val="3"/>
                <c:pt idx="0">
                  <c:v>50.097662901890615</c:v>
                </c:pt>
                <c:pt idx="1">
                  <c:v>56.338243605819606</c:v>
                </c:pt>
                <c:pt idx="2">
                  <c:v>57.269317338428856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E3D-4B6A-8F05-7DC7C7FF5F2B}"/>
            </c:ext>
          </c:extLst>
        </c:ser>
        <c:ser>
          <c:idx val="1"/>
          <c:order val="1"/>
          <c:tx>
            <c:strRef>
              <c:f>'Completed Solution'!$G$18</c:f>
              <c:strCache>
                <c:ptCount val="1"/>
                <c:pt idx="0">
                  <c:v>FL_Billed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f>'Completed Solution'!$B$19:$B$21</c:f>
              <c:strCache>
                <c:ptCount val="3"/>
                <c:pt idx="0">
                  <c:v>Maintenance</c:v>
                </c:pt>
                <c:pt idx="1">
                  <c:v>Service</c:v>
                </c:pt>
                <c:pt idx="2">
                  <c:v>Install</c:v>
                </c:pt>
              </c:strCache>
            </c:strRef>
          </c:cat>
          <c:val>
            <c:numRef>
              <c:f>'Completed Solution'!$G$19:$G$21</c:f>
              <c:numCache>
                <c:formatCode>"$"#,##0.00_);[Red]\("$"#,##0.00\)</c:formatCode>
                <c:ptCount val="3"/>
                <c:pt idx="0">
                  <c:v>61.538212622557715</c:v>
                </c:pt>
                <c:pt idx="1">
                  <c:v>69.60073183028031</c:v>
                </c:pt>
                <c:pt idx="2">
                  <c:v>70.444884852019811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E3D-4B6A-8F05-7DC7C7FF5F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15"/>
        <c:overlap val="-20"/>
        <c:axId val="391359327"/>
        <c:axId val="391369887"/>
      </c:barChart>
      <c:catAx>
        <c:axId val="391359327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91369887"/>
        <c:crosses val="autoZero"/>
        <c:auto val="1"/>
        <c:lblAlgn val="ctr"/>
        <c:lblOffset val="100"/>
        <c:noMultiLvlLbl val="0"/>
      </c:catAx>
      <c:valAx>
        <c:axId val="39136988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&quot;$&quot;#,##0_);[Red]\(&quot;$&quot;#,##0\)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9135932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33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22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ize="5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192171</xdr:colOff>
      <xdr:row>0</xdr:row>
      <xdr:rowOff>103939</xdr:rowOff>
    </xdr:from>
    <xdr:to>
      <xdr:col>12</xdr:col>
      <xdr:colOff>305802</xdr:colOff>
      <xdr:row>15</xdr:row>
      <xdr:rowOff>89902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BD57DFA7-759D-ACA5-C73D-21E29FAB94C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218908</xdr:colOff>
      <xdr:row>15</xdr:row>
      <xdr:rowOff>174124</xdr:rowOff>
    </xdr:from>
    <xdr:to>
      <xdr:col>12</xdr:col>
      <xdr:colOff>332539</xdr:colOff>
      <xdr:row>30</xdr:row>
      <xdr:rowOff>160087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A76613C6-4CA3-F3E7-BD3C-ED55727234D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A8205C-992D-4820-849B-64FB6C7BF2FA}">
  <dimension ref="A1:AI1201"/>
  <sheetViews>
    <sheetView workbookViewId="0">
      <selection activeCell="G31" sqref="G31"/>
    </sheetView>
  </sheetViews>
  <sheetFormatPr defaultRowHeight="14.5" x14ac:dyDescent="0.35"/>
  <cols>
    <col min="1" max="1" width="14.54296875" style="1" bestFit="1" customWidth="1"/>
    <col min="2" max="3" width="11.26953125" style="1" customWidth="1"/>
    <col min="4" max="4" width="7.90625" style="1" bestFit="1" customWidth="1"/>
    <col min="5" max="5" width="12.90625" style="1" bestFit="1" customWidth="1"/>
    <col min="6" max="6" width="12.1796875" style="1" bestFit="1" customWidth="1"/>
    <col min="7" max="7" width="15.7265625" style="1" bestFit="1" customWidth="1"/>
    <col min="8" max="8" width="15.7265625" style="1" customWidth="1"/>
    <col min="9" max="9" width="17.08984375" style="1" bestFit="1" customWidth="1"/>
    <col min="10" max="10" width="13.1796875" style="3" bestFit="1" customWidth="1"/>
    <col min="11" max="11" width="10" style="4" bestFit="1" customWidth="1"/>
    <col min="12" max="12" width="14" style="4" bestFit="1" customWidth="1"/>
    <col min="13" max="13" width="9.36328125" style="4" bestFit="1" customWidth="1"/>
    <col min="14" max="14" width="11.54296875" style="4" bestFit="1" customWidth="1"/>
    <col min="15" max="15" width="12.36328125" style="4" bestFit="1" customWidth="1"/>
    <col min="16" max="16" width="13.26953125" style="3" bestFit="1" customWidth="1"/>
    <col min="17" max="17" width="14.6328125" style="3" bestFit="1" customWidth="1"/>
    <col min="18" max="18" width="11.81640625" style="3" bestFit="1" customWidth="1"/>
    <col min="19" max="19" width="16.1796875" style="3" customWidth="1"/>
    <col min="20" max="21" width="18.6328125" style="9" customWidth="1"/>
    <col min="22" max="22" width="11.08984375" style="3" customWidth="1"/>
    <col min="23" max="23" width="14" style="3" customWidth="1"/>
    <col min="24" max="24" width="19.1796875" style="3" customWidth="1"/>
    <col min="25" max="25" width="16.54296875" style="3" customWidth="1"/>
    <col min="26" max="26" width="22.54296875" style="3" bestFit="1" customWidth="1"/>
    <col min="27" max="29" width="22.54296875" style="3" customWidth="1"/>
    <col min="30" max="30" width="26.453125" style="3" bestFit="1" customWidth="1"/>
    <col min="31" max="31" width="34.36328125" style="3" bestFit="1" customWidth="1"/>
    <col min="32" max="32" width="36.7265625" style="3" bestFit="1" customWidth="1"/>
    <col min="33" max="34" width="8.7265625" style="1"/>
    <col min="35" max="35" width="9.54296875" style="1" bestFit="1" customWidth="1"/>
    <col min="36" max="16384" width="8.7265625" style="1"/>
  </cols>
  <sheetData>
    <row r="1" spans="1:35" x14ac:dyDescent="0.3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1270</v>
      </c>
      <c r="I1" s="1" t="s">
        <v>7</v>
      </c>
      <c r="J1" s="6" t="s">
        <v>8</v>
      </c>
      <c r="K1" s="7" t="s">
        <v>9</v>
      </c>
      <c r="L1" s="4" t="s">
        <v>10</v>
      </c>
      <c r="M1" s="4" t="s">
        <v>11</v>
      </c>
      <c r="N1" s="4" t="s">
        <v>12</v>
      </c>
      <c r="O1" s="4" t="s">
        <v>13</v>
      </c>
      <c r="P1" s="3" t="s">
        <v>14</v>
      </c>
      <c r="Q1" s="3" t="s">
        <v>15</v>
      </c>
      <c r="R1" s="6" t="s">
        <v>16</v>
      </c>
      <c r="S1" s="6" t="s">
        <v>17</v>
      </c>
      <c r="T1" s="10" t="s">
        <v>18</v>
      </c>
      <c r="U1" s="12" t="s">
        <v>1262</v>
      </c>
      <c r="V1" s="6" t="s">
        <v>19</v>
      </c>
      <c r="W1" s="6" t="s">
        <v>20</v>
      </c>
      <c r="X1" s="6" t="s">
        <v>21</v>
      </c>
      <c r="Y1" s="6" t="s">
        <v>22</v>
      </c>
      <c r="Z1" s="6" t="s">
        <v>23</v>
      </c>
      <c r="AA1" s="13" t="s">
        <v>1263</v>
      </c>
      <c r="AB1" s="13" t="s">
        <v>1264</v>
      </c>
      <c r="AC1" s="13" t="s">
        <v>1265</v>
      </c>
    </row>
    <row r="2" spans="1:35" x14ac:dyDescent="0.35">
      <c r="A2" s="1" t="s">
        <v>24</v>
      </c>
      <c r="B2" s="2">
        <v>45667</v>
      </c>
      <c r="C2" s="2" t="str">
        <f>TEXT(B2,"MMMM")</f>
        <v>January</v>
      </c>
      <c r="D2" s="1" t="s">
        <v>26</v>
      </c>
      <c r="E2" s="1" t="s">
        <v>27</v>
      </c>
      <c r="F2" s="1" t="s">
        <v>28</v>
      </c>
      <c r="G2" s="1" t="s">
        <v>29</v>
      </c>
      <c r="H2" s="1" t="str" cm="1">
        <f t="array" ref="H2">_xlfn.IFS(
OR(G2="Installer",G2="Lead Installer"),"Install",
G2="Service Tech","Service",
G2="Maintenance Tech","Maintenance"
)</f>
        <v>Install</v>
      </c>
      <c r="I2" s="1" t="s">
        <v>30</v>
      </c>
      <c r="J2" s="6">
        <v>23.29</v>
      </c>
      <c r="K2" s="7">
        <v>9.49</v>
      </c>
      <c r="L2" s="4">
        <v>0</v>
      </c>
      <c r="M2" s="4">
        <v>0.54</v>
      </c>
      <c r="N2" s="4">
        <v>1.04</v>
      </c>
      <c r="O2" s="4">
        <v>7.9</v>
      </c>
      <c r="P2" s="3">
        <v>220.98</v>
      </c>
      <c r="Q2" s="3">
        <v>0</v>
      </c>
      <c r="R2" s="6">
        <v>220.98</v>
      </c>
      <c r="S2" s="6">
        <v>15.66</v>
      </c>
      <c r="T2" s="9">
        <v>0.10199999999999999</v>
      </c>
      <c r="U2" s="3">
        <f>T2*(R2+S2)</f>
        <v>24.137279999999997</v>
      </c>
      <c r="V2" s="6">
        <v>50.78</v>
      </c>
      <c r="W2" s="6">
        <v>3.69</v>
      </c>
      <c r="X2" s="6">
        <v>91.34</v>
      </c>
      <c r="Y2" s="6">
        <v>13.18</v>
      </c>
      <c r="Z2" s="6">
        <v>60.42</v>
      </c>
      <c r="AA2" s="3">
        <f>SUM(U2:Z2)+SUM(R2:S2)</f>
        <v>480.18727999999999</v>
      </c>
      <c r="AB2" s="3">
        <f>AA2/K2</f>
        <v>50.599291886195992</v>
      </c>
      <c r="AC2" s="3">
        <f>AA2/O2</f>
        <v>60.783199999999994</v>
      </c>
    </row>
    <row r="3" spans="1:35" x14ac:dyDescent="0.35">
      <c r="A3" s="1" t="s">
        <v>31</v>
      </c>
      <c r="B3" s="2">
        <v>45683</v>
      </c>
      <c r="C3" s="2" t="str">
        <f t="shared" ref="C3:C66" si="0">TEXT(B3,"MMMM")</f>
        <v>January</v>
      </c>
      <c r="D3" s="1" t="s">
        <v>26</v>
      </c>
      <c r="E3" s="1" t="s">
        <v>32</v>
      </c>
      <c r="F3" s="1" t="s">
        <v>33</v>
      </c>
      <c r="G3" s="1" t="s">
        <v>34</v>
      </c>
      <c r="H3" s="1" t="str" cm="1">
        <f t="array" ref="H3">_xlfn.IFS(
OR(G3="Installer",G3="Lead Installer"),"Install",
G3="Service Tech","Service",
G3="Maintenance Tech","Maintenance"
)</f>
        <v>Service</v>
      </c>
      <c r="I3" s="1" t="s">
        <v>35</v>
      </c>
      <c r="J3" s="3">
        <v>27.27</v>
      </c>
      <c r="K3" s="4">
        <v>7.35</v>
      </c>
      <c r="L3" s="4">
        <v>0</v>
      </c>
      <c r="M3" s="4">
        <v>1.36</v>
      </c>
      <c r="N3" s="4">
        <v>0.77</v>
      </c>
      <c r="O3" s="4">
        <v>5.23</v>
      </c>
      <c r="P3" s="3">
        <v>200.52</v>
      </c>
      <c r="Q3" s="3">
        <v>0</v>
      </c>
      <c r="R3" s="3">
        <v>200.52</v>
      </c>
      <c r="S3" s="3">
        <v>10.65</v>
      </c>
      <c r="T3" s="9">
        <v>0.1017</v>
      </c>
      <c r="U3" s="3">
        <f t="shared" ref="U3:U66" si="1">T3*(R3+S3)</f>
        <v>21.475989000000002</v>
      </c>
      <c r="V3" s="3">
        <v>34.520000000000003</v>
      </c>
      <c r="W3" s="3">
        <v>4.09</v>
      </c>
      <c r="X3" s="3">
        <v>75.16</v>
      </c>
      <c r="Y3" s="3">
        <v>11.52</v>
      </c>
      <c r="Z3" s="3">
        <v>24.78</v>
      </c>
      <c r="AA3" s="3">
        <f t="shared" ref="AA3:AA66" si="2">SUM(U3:Z3)+SUM(R3:S3)</f>
        <v>382.71598900000004</v>
      </c>
      <c r="AB3" s="3">
        <f t="shared" ref="AB3:AB66" si="3">AA3/K3</f>
        <v>52.070202585034018</v>
      </c>
      <c r="AC3" s="3">
        <f t="shared" ref="AC3:AC66" si="4">AA3/O3</f>
        <v>73.177053346080314</v>
      </c>
    </row>
    <row r="4" spans="1:35" x14ac:dyDescent="0.35">
      <c r="A4" s="1" t="s">
        <v>36</v>
      </c>
      <c r="B4" s="2">
        <v>45669</v>
      </c>
      <c r="C4" s="2" t="str">
        <f t="shared" si="0"/>
        <v>January</v>
      </c>
      <c r="D4" s="1" t="s">
        <v>26</v>
      </c>
      <c r="E4" s="1" t="s">
        <v>37</v>
      </c>
      <c r="F4" s="1" t="s">
        <v>38</v>
      </c>
      <c r="G4" s="1" t="s">
        <v>39</v>
      </c>
      <c r="H4" s="1" t="str" cm="1">
        <f t="array" ref="H4">_xlfn.IFS(
OR(G4="Installer",G4="Lead Installer"),"Install",
G4="Service Tech","Service",
G4="Maintenance Tech","Maintenance"
)</f>
        <v>Maintenance</v>
      </c>
      <c r="I4" s="1" t="s">
        <v>35</v>
      </c>
      <c r="J4" s="3">
        <v>24.39</v>
      </c>
      <c r="K4" s="4">
        <v>10.24</v>
      </c>
      <c r="L4" s="4">
        <v>0</v>
      </c>
      <c r="M4" s="4">
        <v>0.48</v>
      </c>
      <c r="N4" s="4">
        <v>0.85</v>
      </c>
      <c r="O4" s="4">
        <v>8.91</v>
      </c>
      <c r="P4" s="3">
        <v>249.83</v>
      </c>
      <c r="Q4" s="3">
        <v>0</v>
      </c>
      <c r="R4" s="3">
        <v>249.83</v>
      </c>
      <c r="S4" s="3">
        <v>17.66</v>
      </c>
      <c r="T4" s="9">
        <v>0.12540000000000001</v>
      </c>
      <c r="U4" s="3">
        <f t="shared" si="1"/>
        <v>33.543246000000003</v>
      </c>
      <c r="V4" s="3">
        <v>44.68</v>
      </c>
      <c r="W4" s="3">
        <v>11.3</v>
      </c>
      <c r="X4" s="3">
        <v>77.23</v>
      </c>
      <c r="Y4" s="3">
        <v>20.47</v>
      </c>
      <c r="Z4" s="3">
        <v>26.79</v>
      </c>
      <c r="AA4" s="3">
        <f t="shared" si="2"/>
        <v>481.50324599999999</v>
      </c>
      <c r="AB4" s="3">
        <f t="shared" si="3"/>
        <v>47.0218013671875</v>
      </c>
      <c r="AC4" s="3">
        <f t="shared" si="4"/>
        <v>54.040768350168349</v>
      </c>
    </row>
    <row r="5" spans="1:35" x14ac:dyDescent="0.35">
      <c r="A5" s="1" t="s">
        <v>40</v>
      </c>
      <c r="B5" s="2">
        <v>45668</v>
      </c>
      <c r="C5" s="2" t="str">
        <f t="shared" si="0"/>
        <v>January</v>
      </c>
      <c r="D5" s="1" t="s">
        <v>26</v>
      </c>
      <c r="E5" s="1" t="s">
        <v>41</v>
      </c>
      <c r="F5" s="1" t="s">
        <v>42</v>
      </c>
      <c r="G5" s="1" t="s">
        <v>34</v>
      </c>
      <c r="H5" s="1" t="str" cm="1">
        <f t="array" ref="H5">_xlfn.IFS(
OR(G5="Installer",G5="Lead Installer"),"Install",
G5="Service Tech","Service",
G5="Maintenance Tech","Maintenance"
)</f>
        <v>Service</v>
      </c>
      <c r="I5" s="1" t="s">
        <v>35</v>
      </c>
      <c r="J5" s="3">
        <v>30.56</v>
      </c>
      <c r="K5" s="4">
        <v>8.01</v>
      </c>
      <c r="L5" s="4">
        <v>0</v>
      </c>
      <c r="M5" s="4">
        <v>0.54</v>
      </c>
      <c r="N5" s="4">
        <v>0.59</v>
      </c>
      <c r="O5" s="4">
        <v>6.87</v>
      </c>
      <c r="P5" s="3">
        <v>244.68</v>
      </c>
      <c r="Q5" s="3">
        <v>0</v>
      </c>
      <c r="R5" s="3">
        <v>244.68</v>
      </c>
      <c r="S5" s="3">
        <v>12.18</v>
      </c>
      <c r="T5" s="9">
        <v>0.12720000000000001</v>
      </c>
      <c r="U5" s="3">
        <f t="shared" si="1"/>
        <v>32.672592000000002</v>
      </c>
      <c r="V5" s="3">
        <v>53.56</v>
      </c>
      <c r="W5" s="3">
        <v>7.2</v>
      </c>
      <c r="X5" s="3">
        <v>101.97</v>
      </c>
      <c r="Y5" s="3">
        <v>11.62</v>
      </c>
      <c r="Z5" s="3">
        <v>43.69</v>
      </c>
      <c r="AA5" s="3">
        <f t="shared" si="2"/>
        <v>507.57259200000004</v>
      </c>
      <c r="AB5" s="3">
        <f t="shared" si="3"/>
        <v>63.3673647940075</v>
      </c>
      <c r="AC5" s="3">
        <f t="shared" si="4"/>
        <v>73.882473362445424</v>
      </c>
    </row>
    <row r="6" spans="1:35" x14ac:dyDescent="0.35">
      <c r="A6" s="1" t="s">
        <v>43</v>
      </c>
      <c r="B6" s="2">
        <v>45659</v>
      </c>
      <c r="C6" s="2" t="str">
        <f t="shared" si="0"/>
        <v>January</v>
      </c>
      <c r="D6" s="1" t="s">
        <v>26</v>
      </c>
      <c r="E6" s="1" t="s">
        <v>41</v>
      </c>
      <c r="F6" s="1" t="s">
        <v>28</v>
      </c>
      <c r="G6" s="1" t="s">
        <v>29</v>
      </c>
      <c r="H6" s="1" t="str" cm="1">
        <f t="array" ref="H6">_xlfn.IFS(
OR(G6="Installer",G6="Lead Installer"),"Install",
G6="Service Tech","Service",
G6="Maintenance Tech","Maintenance"
)</f>
        <v>Install</v>
      </c>
      <c r="I6" s="1" t="s">
        <v>35</v>
      </c>
      <c r="J6" s="3">
        <v>24.34</v>
      </c>
      <c r="K6" s="4">
        <v>10.25</v>
      </c>
      <c r="L6" s="4">
        <v>2.09</v>
      </c>
      <c r="M6" s="4">
        <v>0.57999999999999996</v>
      </c>
      <c r="N6" s="4">
        <v>1.02</v>
      </c>
      <c r="O6" s="4">
        <v>8.65</v>
      </c>
      <c r="P6" s="3">
        <v>198.75</v>
      </c>
      <c r="Q6" s="3">
        <v>76.150000000000006</v>
      </c>
      <c r="R6" s="3">
        <v>274.89999999999998</v>
      </c>
      <c r="S6" s="3">
        <v>12.94</v>
      </c>
      <c r="T6" s="9">
        <v>0.13089999999999999</v>
      </c>
      <c r="U6" s="3">
        <f t="shared" si="1"/>
        <v>37.67825599999999</v>
      </c>
      <c r="V6" s="3">
        <v>43.86</v>
      </c>
      <c r="W6" s="3">
        <v>10.98</v>
      </c>
      <c r="X6" s="3">
        <v>98.55</v>
      </c>
      <c r="Y6" s="3">
        <v>13.56</v>
      </c>
      <c r="Z6" s="3">
        <v>49.02</v>
      </c>
      <c r="AA6" s="3">
        <f t="shared" si="2"/>
        <v>541.48825599999998</v>
      </c>
      <c r="AB6" s="3">
        <f t="shared" si="3"/>
        <v>52.828122536585362</v>
      </c>
      <c r="AC6" s="3">
        <f t="shared" si="4"/>
        <v>62.599798381502886</v>
      </c>
    </row>
    <row r="7" spans="1:35" x14ac:dyDescent="0.35">
      <c r="A7" s="1" t="s">
        <v>44</v>
      </c>
      <c r="B7" s="2">
        <v>45682</v>
      </c>
      <c r="C7" s="2" t="str">
        <f t="shared" si="0"/>
        <v>January</v>
      </c>
      <c r="D7" s="1" t="s">
        <v>26</v>
      </c>
      <c r="E7" s="1" t="s">
        <v>37</v>
      </c>
      <c r="F7" s="1" t="s">
        <v>42</v>
      </c>
      <c r="G7" s="1" t="s">
        <v>29</v>
      </c>
      <c r="H7" s="1" t="str" cm="1">
        <f t="array" ref="H7">_xlfn.IFS(
OR(G7="Installer",G7="Lead Installer"),"Install",
G7="Service Tech","Service",
G7="Maintenance Tech","Maintenance"
)</f>
        <v>Install</v>
      </c>
      <c r="I7" s="1" t="s">
        <v>35</v>
      </c>
      <c r="J7" s="3">
        <v>30.46</v>
      </c>
      <c r="K7" s="4">
        <v>7.04</v>
      </c>
      <c r="L7" s="4">
        <v>0</v>
      </c>
      <c r="M7" s="4">
        <v>0.9</v>
      </c>
      <c r="N7" s="4">
        <v>1.1299999999999999</v>
      </c>
      <c r="O7" s="4">
        <v>5.01</v>
      </c>
      <c r="P7" s="3">
        <v>214.45</v>
      </c>
      <c r="Q7" s="3">
        <v>0</v>
      </c>
      <c r="R7" s="3">
        <v>214.45</v>
      </c>
      <c r="S7" s="3">
        <v>12.94</v>
      </c>
      <c r="T7" s="9">
        <v>9.7799999999999998E-2</v>
      </c>
      <c r="U7" s="3">
        <f t="shared" si="1"/>
        <v>22.238741999999998</v>
      </c>
      <c r="V7" s="3">
        <v>46.66</v>
      </c>
      <c r="W7" s="3">
        <v>2.33</v>
      </c>
      <c r="X7" s="3">
        <v>70.92</v>
      </c>
      <c r="Y7" s="3">
        <v>12.57</v>
      </c>
      <c r="Z7" s="3">
        <v>39.549999999999997</v>
      </c>
      <c r="AA7" s="3">
        <f t="shared" si="2"/>
        <v>421.65874199999996</v>
      </c>
      <c r="AB7" s="3">
        <f t="shared" si="3"/>
        <v>59.894707670454537</v>
      </c>
      <c r="AC7" s="3">
        <f t="shared" si="4"/>
        <v>84.16342155688622</v>
      </c>
    </row>
    <row r="8" spans="1:35" x14ac:dyDescent="0.35">
      <c r="A8" s="1" t="s">
        <v>45</v>
      </c>
      <c r="B8" s="2">
        <v>45663</v>
      </c>
      <c r="C8" s="2" t="str">
        <f t="shared" si="0"/>
        <v>January</v>
      </c>
      <c r="D8" s="1" t="s">
        <v>26</v>
      </c>
      <c r="E8" s="1" t="s">
        <v>37</v>
      </c>
      <c r="F8" s="1" t="s">
        <v>33</v>
      </c>
      <c r="G8" s="1" t="s">
        <v>34</v>
      </c>
      <c r="H8" s="1" t="str" cm="1">
        <f t="array" ref="H8">_xlfn.IFS(
OR(G8="Installer",G8="Lead Installer"),"Install",
G8="Service Tech","Service",
G8="Maintenance Tech","Maintenance"
)</f>
        <v>Service</v>
      </c>
      <c r="I8" s="1" t="s">
        <v>30</v>
      </c>
      <c r="J8" s="3">
        <v>30.44</v>
      </c>
      <c r="K8" s="4">
        <v>7.48</v>
      </c>
      <c r="L8" s="4">
        <v>0</v>
      </c>
      <c r="M8" s="4">
        <v>0.63</v>
      </c>
      <c r="N8" s="4">
        <v>0.42</v>
      </c>
      <c r="O8" s="4">
        <v>6.43</v>
      </c>
      <c r="P8" s="3">
        <v>227.65</v>
      </c>
      <c r="Q8" s="3">
        <v>0</v>
      </c>
      <c r="R8" s="3">
        <v>227.65</v>
      </c>
      <c r="S8" s="3">
        <v>13.14</v>
      </c>
      <c r="T8" s="9">
        <v>0.13039999999999999</v>
      </c>
      <c r="U8" s="3">
        <f t="shared" si="1"/>
        <v>31.399016</v>
      </c>
      <c r="V8" s="3">
        <v>32.700000000000003</v>
      </c>
      <c r="W8" s="3">
        <v>6.38</v>
      </c>
      <c r="X8" s="3">
        <v>91.79</v>
      </c>
      <c r="Y8" s="3">
        <v>10.74</v>
      </c>
      <c r="Z8" s="3">
        <v>19.79</v>
      </c>
      <c r="AA8" s="3">
        <f t="shared" si="2"/>
        <v>433.58901600000002</v>
      </c>
      <c r="AB8" s="3">
        <f t="shared" si="3"/>
        <v>57.966445989304809</v>
      </c>
      <c r="AC8" s="3">
        <f t="shared" si="4"/>
        <v>67.432195334370149</v>
      </c>
    </row>
    <row r="9" spans="1:35" x14ac:dyDescent="0.35">
      <c r="A9" s="1" t="s">
        <v>46</v>
      </c>
      <c r="B9" s="2">
        <v>45669</v>
      </c>
      <c r="C9" s="2" t="str">
        <f t="shared" si="0"/>
        <v>January</v>
      </c>
      <c r="D9" s="1" t="s">
        <v>26</v>
      </c>
      <c r="E9" s="1" t="s">
        <v>32</v>
      </c>
      <c r="F9" s="1" t="s">
        <v>38</v>
      </c>
      <c r="G9" s="1" t="s">
        <v>34</v>
      </c>
      <c r="H9" s="1" t="str" cm="1">
        <f t="array" ref="H9">_xlfn.IFS(
OR(G9="Installer",G9="Lead Installer"),"Install",
G9="Service Tech","Service",
G9="Maintenance Tech","Maintenance"
)</f>
        <v>Service</v>
      </c>
      <c r="I9" s="1" t="s">
        <v>35</v>
      </c>
      <c r="J9" s="3">
        <v>26.91</v>
      </c>
      <c r="K9" s="4">
        <v>9.86</v>
      </c>
      <c r="L9" s="4">
        <v>0</v>
      </c>
      <c r="M9" s="4">
        <v>0.73</v>
      </c>
      <c r="N9" s="4">
        <v>1.01</v>
      </c>
      <c r="O9" s="4">
        <v>8.1199999999999992</v>
      </c>
      <c r="P9" s="3">
        <v>265.3</v>
      </c>
      <c r="Q9" s="3">
        <v>0</v>
      </c>
      <c r="R9" s="3">
        <v>265.3</v>
      </c>
      <c r="S9" s="3">
        <v>13.54</v>
      </c>
      <c r="T9" s="9">
        <v>0.1245</v>
      </c>
      <c r="U9" s="3">
        <f t="shared" si="1"/>
        <v>34.715580000000003</v>
      </c>
      <c r="V9" s="3">
        <v>43.53</v>
      </c>
      <c r="W9" s="3">
        <v>5.89</v>
      </c>
      <c r="X9" s="3">
        <v>130.97</v>
      </c>
      <c r="Y9" s="3">
        <v>21.08</v>
      </c>
      <c r="Z9" s="3">
        <v>49.05</v>
      </c>
      <c r="AA9" s="3">
        <f t="shared" si="2"/>
        <v>564.07558000000006</v>
      </c>
      <c r="AB9" s="3">
        <f t="shared" si="3"/>
        <v>57.208476673428002</v>
      </c>
      <c r="AC9" s="3">
        <f t="shared" si="4"/>
        <v>69.467435960591146</v>
      </c>
    </row>
    <row r="10" spans="1:35" x14ac:dyDescent="0.35">
      <c r="A10" s="1" t="s">
        <v>47</v>
      </c>
      <c r="B10" s="2">
        <v>45669</v>
      </c>
      <c r="C10" s="2" t="str">
        <f t="shared" si="0"/>
        <v>January</v>
      </c>
      <c r="D10" s="1" t="s">
        <v>26</v>
      </c>
      <c r="E10" s="1" t="s">
        <v>48</v>
      </c>
      <c r="F10" s="1" t="s">
        <v>49</v>
      </c>
      <c r="G10" s="1" t="s">
        <v>34</v>
      </c>
      <c r="H10" s="1" t="str" cm="1">
        <f t="array" ref="H10">_xlfn.IFS(
OR(G10="Installer",G10="Lead Installer"),"Install",
G10="Service Tech","Service",
G10="Maintenance Tech","Maintenance"
)</f>
        <v>Service</v>
      </c>
      <c r="I10" s="1" t="s">
        <v>35</v>
      </c>
      <c r="J10" s="3">
        <v>28.4</v>
      </c>
      <c r="K10" s="4">
        <v>7.48</v>
      </c>
      <c r="L10" s="4">
        <v>0</v>
      </c>
      <c r="M10" s="4">
        <v>1.0900000000000001</v>
      </c>
      <c r="N10" s="4">
        <v>0.53</v>
      </c>
      <c r="O10" s="4">
        <v>5.87</v>
      </c>
      <c r="P10" s="3">
        <v>212.49</v>
      </c>
      <c r="Q10" s="3">
        <v>0</v>
      </c>
      <c r="R10" s="3">
        <v>212.49</v>
      </c>
      <c r="S10" s="3">
        <v>14.01</v>
      </c>
      <c r="T10" s="9">
        <v>0.1232</v>
      </c>
      <c r="U10" s="3">
        <f t="shared" si="1"/>
        <v>27.904800000000002</v>
      </c>
      <c r="V10" s="3">
        <v>35</v>
      </c>
      <c r="W10" s="3">
        <v>5.16</v>
      </c>
      <c r="X10" s="3">
        <v>96.43</v>
      </c>
      <c r="Y10" s="3">
        <v>10.39</v>
      </c>
      <c r="Z10" s="3">
        <v>33.200000000000003</v>
      </c>
      <c r="AA10" s="3">
        <f t="shared" si="2"/>
        <v>434.58479999999997</v>
      </c>
      <c r="AB10" s="3">
        <f t="shared" si="3"/>
        <v>58.099572192513364</v>
      </c>
      <c r="AC10" s="3">
        <f t="shared" si="4"/>
        <v>74.034889267461665</v>
      </c>
    </row>
    <row r="11" spans="1:35" x14ac:dyDescent="0.35">
      <c r="A11" s="1" t="s">
        <v>50</v>
      </c>
      <c r="B11" s="2">
        <v>45659</v>
      </c>
      <c r="C11" s="2" t="str">
        <f t="shared" si="0"/>
        <v>January</v>
      </c>
      <c r="D11" s="1" t="s">
        <v>26</v>
      </c>
      <c r="E11" s="1" t="s">
        <v>37</v>
      </c>
      <c r="F11" s="1" t="s">
        <v>51</v>
      </c>
      <c r="G11" s="1" t="s">
        <v>29</v>
      </c>
      <c r="H11" s="1" t="str" cm="1">
        <f t="array" ref="H11">_xlfn.IFS(
OR(G11="Installer",G11="Lead Installer"),"Install",
G11="Service Tech","Service",
G11="Maintenance Tech","Maintenance"
)</f>
        <v>Install</v>
      </c>
      <c r="I11" s="1" t="s">
        <v>35</v>
      </c>
      <c r="J11" s="3">
        <v>25.19</v>
      </c>
      <c r="K11" s="4">
        <v>7.69</v>
      </c>
      <c r="L11" s="4">
        <v>0</v>
      </c>
      <c r="M11" s="4">
        <v>0.43</v>
      </c>
      <c r="N11" s="4">
        <v>0.55000000000000004</v>
      </c>
      <c r="O11" s="4">
        <v>6.71</v>
      </c>
      <c r="P11" s="3">
        <v>193.7</v>
      </c>
      <c r="Q11" s="3">
        <v>0</v>
      </c>
      <c r="R11" s="3">
        <v>193.7</v>
      </c>
      <c r="S11" s="3">
        <v>13.51</v>
      </c>
      <c r="T11" s="9">
        <v>0.1056</v>
      </c>
      <c r="U11" s="3">
        <f t="shared" si="1"/>
        <v>21.881375999999999</v>
      </c>
      <c r="V11" s="3">
        <v>54.01</v>
      </c>
      <c r="W11" s="3">
        <v>6.04</v>
      </c>
      <c r="X11" s="3">
        <v>102.14</v>
      </c>
      <c r="Y11" s="3">
        <v>8.93</v>
      </c>
      <c r="Z11" s="3">
        <v>35.630000000000003</v>
      </c>
      <c r="AA11" s="3">
        <f t="shared" si="2"/>
        <v>435.84137599999997</v>
      </c>
      <c r="AB11" s="3">
        <f t="shared" si="3"/>
        <v>56.676381794538358</v>
      </c>
      <c r="AC11" s="3">
        <f t="shared" si="4"/>
        <v>64.954005365126676</v>
      </c>
      <c r="AI11" s="8"/>
    </row>
    <row r="12" spans="1:35" x14ac:dyDescent="0.35">
      <c r="A12" s="1" t="s">
        <v>52</v>
      </c>
      <c r="B12" s="2">
        <v>45664</v>
      </c>
      <c r="C12" s="2" t="str">
        <f t="shared" si="0"/>
        <v>January</v>
      </c>
      <c r="D12" s="1" t="s">
        <v>26</v>
      </c>
      <c r="E12" s="1" t="s">
        <v>37</v>
      </c>
      <c r="F12" s="1" t="s">
        <v>53</v>
      </c>
      <c r="G12" s="1" t="s">
        <v>34</v>
      </c>
      <c r="H12" s="1" t="str" cm="1">
        <f t="array" ref="H12">_xlfn.IFS(
OR(G12="Installer",G12="Lead Installer"),"Install",
G12="Service Tech","Service",
G12="Maintenance Tech","Maintenance"
)</f>
        <v>Service</v>
      </c>
      <c r="I12" s="1" t="s">
        <v>35</v>
      </c>
      <c r="J12" s="3">
        <v>29.59</v>
      </c>
      <c r="K12" s="4">
        <v>8.44</v>
      </c>
      <c r="L12" s="4">
        <v>0</v>
      </c>
      <c r="M12" s="4">
        <v>0.98</v>
      </c>
      <c r="N12" s="4">
        <v>1.1499999999999999</v>
      </c>
      <c r="O12" s="4">
        <v>6.31</v>
      </c>
      <c r="P12" s="3">
        <v>249.69</v>
      </c>
      <c r="Q12" s="3">
        <v>0</v>
      </c>
      <c r="R12" s="3">
        <v>249.69</v>
      </c>
      <c r="S12" s="3">
        <v>19.440000000000001</v>
      </c>
      <c r="T12" s="9">
        <v>0.1288</v>
      </c>
      <c r="U12" s="3">
        <f t="shared" si="1"/>
        <v>34.663944000000001</v>
      </c>
      <c r="V12" s="3">
        <v>56.69</v>
      </c>
      <c r="W12" s="3">
        <v>3.63</v>
      </c>
      <c r="X12" s="3">
        <v>108.73</v>
      </c>
      <c r="Y12" s="3">
        <v>12.46</v>
      </c>
      <c r="Z12" s="3">
        <v>44.76</v>
      </c>
      <c r="AA12" s="3">
        <f t="shared" si="2"/>
        <v>530.06394399999999</v>
      </c>
      <c r="AB12" s="3">
        <f t="shared" si="3"/>
        <v>62.803784834123228</v>
      </c>
      <c r="AC12" s="3">
        <f t="shared" si="4"/>
        <v>84.003794611727415</v>
      </c>
      <c r="AI12" s="8"/>
    </row>
    <row r="13" spans="1:35" x14ac:dyDescent="0.35">
      <c r="A13" s="1" t="s">
        <v>54</v>
      </c>
      <c r="B13" s="2">
        <v>45670</v>
      </c>
      <c r="C13" s="2" t="str">
        <f t="shared" si="0"/>
        <v>January</v>
      </c>
      <c r="D13" s="1" t="s">
        <v>26</v>
      </c>
      <c r="E13" s="1" t="s">
        <v>41</v>
      </c>
      <c r="F13" s="1" t="s">
        <v>55</v>
      </c>
      <c r="G13" s="1" t="s">
        <v>39</v>
      </c>
      <c r="H13" s="1" t="str" cm="1">
        <f t="array" ref="H13">_xlfn.IFS(
OR(G13="Installer",G13="Lead Installer"),"Install",
G13="Service Tech","Service",
G13="Maintenance Tech","Maintenance"
)</f>
        <v>Maintenance</v>
      </c>
      <c r="I13" s="1" t="s">
        <v>35</v>
      </c>
      <c r="J13" s="3">
        <v>22.28</v>
      </c>
      <c r="K13" s="4">
        <v>7.13</v>
      </c>
      <c r="L13" s="4">
        <v>2.5</v>
      </c>
      <c r="M13" s="4">
        <v>0.77</v>
      </c>
      <c r="N13" s="4">
        <v>1.17</v>
      </c>
      <c r="O13" s="4">
        <v>5.19</v>
      </c>
      <c r="P13" s="3">
        <v>103.28</v>
      </c>
      <c r="Q13" s="3">
        <v>83.42</v>
      </c>
      <c r="R13" s="3">
        <v>186.7</v>
      </c>
      <c r="S13" s="3">
        <v>10.42</v>
      </c>
      <c r="T13" s="9">
        <v>0.1186</v>
      </c>
      <c r="U13" s="3">
        <f t="shared" si="1"/>
        <v>23.378431999999997</v>
      </c>
      <c r="V13" s="3">
        <v>36.5</v>
      </c>
      <c r="W13" s="3">
        <v>6.35</v>
      </c>
      <c r="X13" s="3">
        <v>61.14</v>
      </c>
      <c r="Y13" s="3">
        <v>9.98</v>
      </c>
      <c r="Z13" s="3">
        <v>22.19</v>
      </c>
      <c r="AA13" s="3">
        <f t="shared" si="2"/>
        <v>356.65843199999995</v>
      </c>
      <c r="AB13" s="3">
        <f t="shared" si="3"/>
        <v>50.022220476858337</v>
      </c>
      <c r="AC13" s="3">
        <f t="shared" si="4"/>
        <v>68.720314450867036</v>
      </c>
      <c r="AI13" s="8"/>
    </row>
    <row r="14" spans="1:35" x14ac:dyDescent="0.35">
      <c r="A14" s="1" t="s">
        <v>56</v>
      </c>
      <c r="B14" s="2">
        <v>45675</v>
      </c>
      <c r="C14" s="2" t="str">
        <f t="shared" si="0"/>
        <v>January</v>
      </c>
      <c r="D14" s="1" t="s">
        <v>26</v>
      </c>
      <c r="E14" s="1" t="s">
        <v>27</v>
      </c>
      <c r="F14" s="1" t="s">
        <v>33</v>
      </c>
      <c r="G14" s="1" t="s">
        <v>39</v>
      </c>
      <c r="H14" s="1" t="str" cm="1">
        <f t="array" ref="H14">_xlfn.IFS(
OR(G14="Installer",G14="Lead Installer"),"Install",
G14="Service Tech","Service",
G14="Maintenance Tech","Maintenance"
)</f>
        <v>Maintenance</v>
      </c>
      <c r="I14" s="1" t="s">
        <v>35</v>
      </c>
      <c r="J14" s="3">
        <v>27.48</v>
      </c>
      <c r="K14" s="4">
        <v>10.95</v>
      </c>
      <c r="L14" s="4">
        <v>0</v>
      </c>
      <c r="M14" s="4">
        <v>0.52</v>
      </c>
      <c r="N14" s="4">
        <v>0.51</v>
      </c>
      <c r="O14" s="4">
        <v>9.92</v>
      </c>
      <c r="P14" s="3">
        <v>300.86</v>
      </c>
      <c r="Q14" s="3">
        <v>0</v>
      </c>
      <c r="R14" s="3">
        <v>300.86</v>
      </c>
      <c r="S14" s="3">
        <v>20.81</v>
      </c>
      <c r="T14" s="9">
        <v>0.1069</v>
      </c>
      <c r="U14" s="3">
        <f t="shared" si="1"/>
        <v>34.386522999999997</v>
      </c>
      <c r="V14" s="3">
        <v>53.5</v>
      </c>
      <c r="W14" s="3">
        <v>3.3</v>
      </c>
      <c r="X14" s="3">
        <v>70.78</v>
      </c>
      <c r="Y14" s="3">
        <v>23.57</v>
      </c>
      <c r="Z14" s="3">
        <v>46.41</v>
      </c>
      <c r="AA14" s="3">
        <f t="shared" si="2"/>
        <v>553.61652300000003</v>
      </c>
      <c r="AB14" s="3">
        <f t="shared" si="3"/>
        <v>50.558586575342474</v>
      </c>
      <c r="AC14" s="3">
        <f t="shared" si="4"/>
        <v>55.808117237903232</v>
      </c>
    </row>
    <row r="15" spans="1:35" x14ac:dyDescent="0.35">
      <c r="A15" s="1" t="s">
        <v>57</v>
      </c>
      <c r="B15" s="2">
        <v>45684</v>
      </c>
      <c r="C15" s="2" t="str">
        <f t="shared" si="0"/>
        <v>January</v>
      </c>
      <c r="D15" s="1" t="s">
        <v>26</v>
      </c>
      <c r="E15" s="1" t="s">
        <v>48</v>
      </c>
      <c r="F15" s="1" t="s">
        <v>58</v>
      </c>
      <c r="G15" s="1" t="s">
        <v>34</v>
      </c>
      <c r="H15" s="1" t="str" cm="1">
        <f t="array" ref="H15">_xlfn.IFS(
OR(G15="Installer",G15="Lead Installer"),"Install",
G15="Service Tech","Service",
G15="Maintenance Tech","Maintenance"
)</f>
        <v>Service</v>
      </c>
      <c r="I15" s="1" t="s">
        <v>35</v>
      </c>
      <c r="J15" s="3">
        <v>25.53</v>
      </c>
      <c r="K15" s="4">
        <v>8.5399999999999991</v>
      </c>
      <c r="L15" s="4">
        <v>0</v>
      </c>
      <c r="M15" s="4">
        <v>0.79</v>
      </c>
      <c r="N15" s="4">
        <v>0.64</v>
      </c>
      <c r="O15" s="4">
        <v>7.11</v>
      </c>
      <c r="P15" s="3">
        <v>218.04</v>
      </c>
      <c r="Q15" s="3">
        <v>0</v>
      </c>
      <c r="R15" s="3">
        <v>218.04</v>
      </c>
      <c r="S15" s="3">
        <v>17.190000000000001</v>
      </c>
      <c r="T15" s="9">
        <v>0.105</v>
      </c>
      <c r="U15" s="3">
        <f t="shared" si="1"/>
        <v>24.699149999999999</v>
      </c>
      <c r="V15" s="3">
        <v>55.24</v>
      </c>
      <c r="W15" s="3">
        <v>5.13</v>
      </c>
      <c r="X15" s="3">
        <v>64.010000000000005</v>
      </c>
      <c r="Y15" s="3">
        <v>11.42</v>
      </c>
      <c r="Z15" s="3">
        <v>42.73</v>
      </c>
      <c r="AA15" s="3">
        <f t="shared" si="2"/>
        <v>438.45914999999997</v>
      </c>
      <c r="AB15" s="3">
        <f t="shared" si="3"/>
        <v>51.341820843091334</v>
      </c>
      <c r="AC15" s="3">
        <f t="shared" si="4"/>
        <v>61.66795358649788</v>
      </c>
    </row>
    <row r="16" spans="1:35" x14ac:dyDescent="0.35">
      <c r="A16" s="1" t="s">
        <v>59</v>
      </c>
      <c r="B16" s="2">
        <v>45684</v>
      </c>
      <c r="C16" s="2" t="str">
        <f t="shared" si="0"/>
        <v>January</v>
      </c>
      <c r="D16" s="1" t="s">
        <v>26</v>
      </c>
      <c r="E16" s="1" t="s">
        <v>37</v>
      </c>
      <c r="F16" s="1" t="s">
        <v>60</v>
      </c>
      <c r="G16" s="1" t="s">
        <v>39</v>
      </c>
      <c r="H16" s="1" t="str" cm="1">
        <f t="array" ref="H16">_xlfn.IFS(
OR(G16="Installer",G16="Lead Installer"),"Install",
G16="Service Tech","Service",
G16="Maintenance Tech","Maintenance"
)</f>
        <v>Maintenance</v>
      </c>
      <c r="I16" s="1" t="s">
        <v>35</v>
      </c>
      <c r="J16" s="3">
        <v>25.83</v>
      </c>
      <c r="K16" s="4">
        <v>7.53</v>
      </c>
      <c r="L16" s="4">
        <v>0</v>
      </c>
      <c r="M16" s="4">
        <v>0.45</v>
      </c>
      <c r="N16" s="4">
        <v>1.1599999999999999</v>
      </c>
      <c r="O16" s="4">
        <v>5.93</v>
      </c>
      <c r="P16" s="3">
        <v>194.62</v>
      </c>
      <c r="Q16" s="3">
        <v>0</v>
      </c>
      <c r="R16" s="3">
        <v>194.62</v>
      </c>
      <c r="S16" s="3">
        <v>8.11</v>
      </c>
      <c r="T16" s="9">
        <v>0.1318</v>
      </c>
      <c r="U16" s="3">
        <f t="shared" si="1"/>
        <v>26.719814000000003</v>
      </c>
      <c r="V16" s="3">
        <v>27.33</v>
      </c>
      <c r="W16" s="3">
        <v>8.1999999999999993</v>
      </c>
      <c r="X16" s="3">
        <v>82.01</v>
      </c>
      <c r="Y16" s="3">
        <v>14.23</v>
      </c>
      <c r="Z16" s="3">
        <v>45.8</v>
      </c>
      <c r="AA16" s="3">
        <f t="shared" si="2"/>
        <v>407.019814</v>
      </c>
      <c r="AB16" s="3">
        <f t="shared" si="3"/>
        <v>54.053096148738376</v>
      </c>
      <c r="AC16" s="3">
        <f t="shared" si="4"/>
        <v>68.637405396290049</v>
      </c>
    </row>
    <row r="17" spans="1:29" x14ac:dyDescent="0.35">
      <c r="A17" s="1" t="s">
        <v>61</v>
      </c>
      <c r="B17" s="2">
        <v>45665</v>
      </c>
      <c r="C17" s="2" t="str">
        <f t="shared" si="0"/>
        <v>January</v>
      </c>
      <c r="D17" s="1" t="s">
        <v>26</v>
      </c>
      <c r="E17" s="1" t="s">
        <v>27</v>
      </c>
      <c r="F17" s="1" t="s">
        <v>49</v>
      </c>
      <c r="G17" s="1" t="s">
        <v>34</v>
      </c>
      <c r="H17" s="1" t="str" cm="1">
        <f t="array" ref="H17">_xlfn.IFS(
OR(G17="Installer",G17="Lead Installer"),"Install",
G17="Service Tech","Service",
G17="Maintenance Tech","Maintenance"
)</f>
        <v>Service</v>
      </c>
      <c r="I17" s="1" t="s">
        <v>35</v>
      </c>
      <c r="J17" s="3">
        <v>30.24</v>
      </c>
      <c r="K17" s="4">
        <v>8.58</v>
      </c>
      <c r="L17" s="4">
        <v>0</v>
      </c>
      <c r="M17" s="4">
        <v>1</v>
      </c>
      <c r="N17" s="4">
        <v>0.34</v>
      </c>
      <c r="O17" s="4">
        <v>7.24</v>
      </c>
      <c r="P17" s="3">
        <v>259.31</v>
      </c>
      <c r="Q17" s="3">
        <v>0</v>
      </c>
      <c r="R17" s="3">
        <v>259.31</v>
      </c>
      <c r="S17" s="3">
        <v>15.36</v>
      </c>
      <c r="T17" s="9">
        <v>0.10440000000000001</v>
      </c>
      <c r="U17" s="3">
        <f t="shared" si="1"/>
        <v>28.675548000000003</v>
      </c>
      <c r="V17" s="3">
        <v>32.79</v>
      </c>
      <c r="W17" s="3">
        <v>7.82</v>
      </c>
      <c r="X17" s="3">
        <v>90.73</v>
      </c>
      <c r="Y17" s="3">
        <v>13.44</v>
      </c>
      <c r="Z17" s="3">
        <v>41.71</v>
      </c>
      <c r="AA17" s="3">
        <f t="shared" si="2"/>
        <v>489.83554800000002</v>
      </c>
      <c r="AB17" s="3">
        <f t="shared" si="3"/>
        <v>57.090390209790215</v>
      </c>
      <c r="AC17" s="3">
        <f t="shared" si="4"/>
        <v>67.656843646408845</v>
      </c>
    </row>
    <row r="18" spans="1:29" x14ac:dyDescent="0.35">
      <c r="A18" s="1" t="s">
        <v>62</v>
      </c>
      <c r="B18" s="2">
        <v>45677</v>
      </c>
      <c r="C18" s="2" t="str">
        <f t="shared" si="0"/>
        <v>January</v>
      </c>
      <c r="D18" s="1" t="s">
        <v>26</v>
      </c>
      <c r="E18" s="1" t="s">
        <v>32</v>
      </c>
      <c r="F18" s="1" t="s">
        <v>33</v>
      </c>
      <c r="G18" s="1" t="s">
        <v>34</v>
      </c>
      <c r="H18" s="1" t="str" cm="1">
        <f t="array" ref="H18">_xlfn.IFS(
OR(G18="Installer",G18="Lead Installer"),"Install",
G18="Service Tech","Service",
G18="Maintenance Tech","Maintenance"
)</f>
        <v>Service</v>
      </c>
      <c r="I18" s="1" t="s">
        <v>35</v>
      </c>
      <c r="J18" s="3">
        <v>25.46</v>
      </c>
      <c r="K18" s="4">
        <v>9.39</v>
      </c>
      <c r="L18" s="4">
        <v>0</v>
      </c>
      <c r="M18" s="4">
        <v>0.6</v>
      </c>
      <c r="N18" s="4">
        <v>0.98</v>
      </c>
      <c r="O18" s="4">
        <v>7.82</v>
      </c>
      <c r="P18" s="3">
        <v>239.15</v>
      </c>
      <c r="Q18" s="3">
        <v>0</v>
      </c>
      <c r="R18" s="3">
        <v>239.15</v>
      </c>
      <c r="S18" s="3">
        <v>15.46</v>
      </c>
      <c r="T18" s="9">
        <v>0.1178</v>
      </c>
      <c r="U18" s="3">
        <f t="shared" si="1"/>
        <v>29.993058000000001</v>
      </c>
      <c r="V18" s="3">
        <v>59.4</v>
      </c>
      <c r="W18" s="3">
        <v>5.62</v>
      </c>
      <c r="X18" s="3">
        <v>111.26</v>
      </c>
      <c r="Y18" s="3">
        <v>7.68</v>
      </c>
      <c r="Z18" s="3">
        <v>24.86</v>
      </c>
      <c r="AA18" s="3">
        <f t="shared" si="2"/>
        <v>493.42305800000003</v>
      </c>
      <c r="AB18" s="3">
        <f t="shared" si="3"/>
        <v>52.547716506922256</v>
      </c>
      <c r="AC18" s="3">
        <f t="shared" si="4"/>
        <v>63.097577749360617</v>
      </c>
    </row>
    <row r="19" spans="1:29" x14ac:dyDescent="0.35">
      <c r="A19" s="1" t="s">
        <v>63</v>
      </c>
      <c r="B19" s="2">
        <v>45682</v>
      </c>
      <c r="C19" s="2" t="str">
        <f t="shared" si="0"/>
        <v>January</v>
      </c>
      <c r="D19" s="1" t="s">
        <v>26</v>
      </c>
      <c r="E19" s="1" t="s">
        <v>27</v>
      </c>
      <c r="F19" s="1" t="s">
        <v>33</v>
      </c>
      <c r="G19" s="1" t="s">
        <v>29</v>
      </c>
      <c r="H19" s="1" t="str" cm="1">
        <f t="array" ref="H19">_xlfn.IFS(
OR(G19="Installer",G19="Lead Installer"),"Install",
G19="Service Tech","Service",
G19="Maintenance Tech","Maintenance"
)</f>
        <v>Install</v>
      </c>
      <c r="I19" s="1" t="s">
        <v>35</v>
      </c>
      <c r="J19" s="3">
        <v>25.78</v>
      </c>
      <c r="K19" s="4">
        <v>8.51</v>
      </c>
      <c r="L19" s="4">
        <v>0</v>
      </c>
      <c r="M19" s="4">
        <v>0.38</v>
      </c>
      <c r="N19" s="4">
        <v>1.18</v>
      </c>
      <c r="O19" s="4">
        <v>6.95</v>
      </c>
      <c r="P19" s="3">
        <v>219.47</v>
      </c>
      <c r="Q19" s="3">
        <v>0</v>
      </c>
      <c r="R19" s="3">
        <v>219.47</v>
      </c>
      <c r="S19" s="3">
        <v>17.23</v>
      </c>
      <c r="T19" s="9">
        <v>0.1255</v>
      </c>
      <c r="U19" s="3">
        <f t="shared" si="1"/>
        <v>29.705849999999998</v>
      </c>
      <c r="V19" s="3">
        <v>54.47</v>
      </c>
      <c r="W19" s="3">
        <v>5.37</v>
      </c>
      <c r="X19" s="3">
        <v>69.040000000000006</v>
      </c>
      <c r="Y19" s="3">
        <v>11.5</v>
      </c>
      <c r="Z19" s="3">
        <v>27.83</v>
      </c>
      <c r="AA19" s="3">
        <f t="shared" si="2"/>
        <v>434.61584999999997</v>
      </c>
      <c r="AB19" s="3">
        <f t="shared" si="3"/>
        <v>51.071192714453581</v>
      </c>
      <c r="AC19" s="3">
        <f t="shared" si="4"/>
        <v>62.534654676258988</v>
      </c>
    </row>
    <row r="20" spans="1:29" x14ac:dyDescent="0.35">
      <c r="A20" s="1" t="s">
        <v>64</v>
      </c>
      <c r="B20" s="2">
        <v>45669</v>
      </c>
      <c r="C20" s="2" t="str">
        <f t="shared" si="0"/>
        <v>January</v>
      </c>
      <c r="D20" s="1" t="s">
        <v>26</v>
      </c>
      <c r="E20" s="1" t="s">
        <v>37</v>
      </c>
      <c r="F20" s="1" t="s">
        <v>65</v>
      </c>
      <c r="G20" s="1" t="s">
        <v>34</v>
      </c>
      <c r="H20" s="1" t="str" cm="1">
        <f t="array" ref="H20">_xlfn.IFS(
OR(G20="Installer",G20="Lead Installer"),"Install",
G20="Service Tech","Service",
G20="Maintenance Tech","Maintenance"
)</f>
        <v>Service</v>
      </c>
      <c r="I20" s="1" t="s">
        <v>35</v>
      </c>
      <c r="J20" s="3">
        <v>30.97</v>
      </c>
      <c r="K20" s="4">
        <v>6.28</v>
      </c>
      <c r="L20" s="4">
        <v>0</v>
      </c>
      <c r="M20" s="4">
        <v>1.05</v>
      </c>
      <c r="N20" s="4">
        <v>0.5</v>
      </c>
      <c r="O20" s="4">
        <v>4.74</v>
      </c>
      <c r="P20" s="3">
        <v>194.61</v>
      </c>
      <c r="Q20" s="3">
        <v>0</v>
      </c>
      <c r="R20" s="3">
        <v>194.61</v>
      </c>
      <c r="S20" s="3">
        <v>13.11</v>
      </c>
      <c r="T20" s="9">
        <v>0.10829999999999999</v>
      </c>
      <c r="U20" s="3">
        <f t="shared" si="1"/>
        <v>22.496076000000002</v>
      </c>
      <c r="V20" s="3">
        <v>23.11</v>
      </c>
      <c r="W20" s="3">
        <v>5.1100000000000003</v>
      </c>
      <c r="X20" s="3">
        <v>58.07</v>
      </c>
      <c r="Y20" s="3">
        <v>12.71</v>
      </c>
      <c r="Z20" s="3">
        <v>19.12</v>
      </c>
      <c r="AA20" s="3">
        <f t="shared" si="2"/>
        <v>348.33607600000005</v>
      </c>
      <c r="AB20" s="3">
        <f t="shared" si="3"/>
        <v>55.467528025477712</v>
      </c>
      <c r="AC20" s="3">
        <f t="shared" si="4"/>
        <v>73.488623628691997</v>
      </c>
    </row>
    <row r="21" spans="1:29" x14ac:dyDescent="0.35">
      <c r="A21" s="1" t="s">
        <v>66</v>
      </c>
      <c r="B21" s="2">
        <v>45676</v>
      </c>
      <c r="C21" s="2" t="str">
        <f t="shared" si="0"/>
        <v>January</v>
      </c>
      <c r="D21" s="1" t="s">
        <v>26</v>
      </c>
      <c r="E21" s="1" t="s">
        <v>27</v>
      </c>
      <c r="F21" s="1" t="s">
        <v>49</v>
      </c>
      <c r="G21" s="1" t="s">
        <v>34</v>
      </c>
      <c r="H21" s="1" t="str" cm="1">
        <f t="array" ref="H21">_xlfn.IFS(
OR(G21="Installer",G21="Lead Installer"),"Install",
G21="Service Tech","Service",
G21="Maintenance Tech","Maintenance"
)</f>
        <v>Service</v>
      </c>
      <c r="I21" s="1" t="s">
        <v>35</v>
      </c>
      <c r="J21" s="3">
        <v>27.59</v>
      </c>
      <c r="K21" s="4">
        <v>9.7899999999999991</v>
      </c>
      <c r="L21" s="4">
        <v>0</v>
      </c>
      <c r="M21" s="4">
        <v>0.73</v>
      </c>
      <c r="N21" s="4">
        <v>0.47</v>
      </c>
      <c r="O21" s="4">
        <v>8.59</v>
      </c>
      <c r="P21" s="3">
        <v>270.17</v>
      </c>
      <c r="Q21" s="3">
        <v>0</v>
      </c>
      <c r="R21" s="3">
        <v>270.17</v>
      </c>
      <c r="S21" s="3">
        <v>15.19</v>
      </c>
      <c r="T21" s="9">
        <v>0.1125</v>
      </c>
      <c r="U21" s="3">
        <f t="shared" si="1"/>
        <v>32.103000000000002</v>
      </c>
      <c r="V21" s="3">
        <v>66.05</v>
      </c>
      <c r="W21" s="3">
        <v>10.28</v>
      </c>
      <c r="X21" s="3">
        <v>115.25</v>
      </c>
      <c r="Y21" s="3">
        <v>7.4</v>
      </c>
      <c r="Z21" s="3">
        <v>38.14</v>
      </c>
      <c r="AA21" s="3">
        <f t="shared" si="2"/>
        <v>554.58300000000008</v>
      </c>
      <c r="AB21" s="3">
        <f t="shared" si="3"/>
        <v>56.647906026557727</v>
      </c>
      <c r="AC21" s="3">
        <f t="shared" si="4"/>
        <v>64.561466821885929</v>
      </c>
    </row>
    <row r="22" spans="1:29" x14ac:dyDescent="0.35">
      <c r="A22" s="1" t="s">
        <v>67</v>
      </c>
      <c r="B22" s="2">
        <v>45667</v>
      </c>
      <c r="C22" s="2" t="str">
        <f t="shared" si="0"/>
        <v>January</v>
      </c>
      <c r="D22" s="1" t="s">
        <v>26</v>
      </c>
      <c r="E22" s="1" t="s">
        <v>41</v>
      </c>
      <c r="F22" s="1" t="s">
        <v>33</v>
      </c>
      <c r="G22" s="1" t="s">
        <v>68</v>
      </c>
      <c r="H22" s="1" t="str" cm="1">
        <f t="array" ref="H22">_xlfn.IFS(
OR(G22="Installer",G22="Lead Installer"),"Install",
G22="Service Tech","Service",
G22="Maintenance Tech","Maintenance"
)</f>
        <v>Install</v>
      </c>
      <c r="I22" s="1" t="s">
        <v>35</v>
      </c>
      <c r="J22" s="3">
        <v>36.229999999999997</v>
      </c>
      <c r="K22" s="4">
        <v>6.23</v>
      </c>
      <c r="L22" s="4">
        <v>0</v>
      </c>
      <c r="M22" s="4">
        <v>0.86</v>
      </c>
      <c r="N22" s="4">
        <v>1.19</v>
      </c>
      <c r="O22" s="4">
        <v>4.18</v>
      </c>
      <c r="P22" s="3">
        <v>225.65</v>
      </c>
      <c r="Q22" s="3">
        <v>0</v>
      </c>
      <c r="R22" s="3">
        <v>225.65</v>
      </c>
      <c r="S22" s="3">
        <v>11.11</v>
      </c>
      <c r="T22" s="9">
        <v>0.1222</v>
      </c>
      <c r="U22" s="3">
        <f t="shared" si="1"/>
        <v>28.932071999999998</v>
      </c>
      <c r="V22" s="3">
        <v>38.36</v>
      </c>
      <c r="W22" s="3">
        <v>2.79</v>
      </c>
      <c r="X22" s="3">
        <v>52.49</v>
      </c>
      <c r="Y22" s="3">
        <v>5.78</v>
      </c>
      <c r="Z22" s="3">
        <v>31.93</v>
      </c>
      <c r="AA22" s="3">
        <f t="shared" si="2"/>
        <v>397.04207199999996</v>
      </c>
      <c r="AB22" s="3">
        <f t="shared" si="3"/>
        <v>63.730669662921336</v>
      </c>
      <c r="AC22" s="3">
        <f t="shared" si="4"/>
        <v>94.98614162679425</v>
      </c>
    </row>
    <row r="23" spans="1:29" x14ac:dyDescent="0.35">
      <c r="A23" s="1" t="s">
        <v>69</v>
      </c>
      <c r="B23" s="2">
        <v>45685</v>
      </c>
      <c r="C23" s="2" t="str">
        <f t="shared" si="0"/>
        <v>January</v>
      </c>
      <c r="D23" s="1" t="s">
        <v>26</v>
      </c>
      <c r="E23" s="1" t="s">
        <v>27</v>
      </c>
      <c r="F23" s="1" t="s">
        <v>58</v>
      </c>
      <c r="G23" s="1" t="s">
        <v>68</v>
      </c>
      <c r="H23" s="1" t="str" cm="1">
        <f t="array" ref="H23">_xlfn.IFS(
OR(G23="Installer",G23="Lead Installer"),"Install",
G23="Service Tech","Service",
G23="Maintenance Tech","Maintenance"
)</f>
        <v>Install</v>
      </c>
      <c r="I23" s="1" t="s">
        <v>35</v>
      </c>
      <c r="J23" s="3">
        <v>37.119999999999997</v>
      </c>
      <c r="K23" s="4">
        <v>10.89</v>
      </c>
      <c r="L23" s="4">
        <v>0</v>
      </c>
      <c r="M23" s="4">
        <v>1.35</v>
      </c>
      <c r="N23" s="4">
        <v>0.4</v>
      </c>
      <c r="O23" s="4">
        <v>9.14</v>
      </c>
      <c r="P23" s="3">
        <v>404.36</v>
      </c>
      <c r="Q23" s="3">
        <v>0</v>
      </c>
      <c r="R23" s="3">
        <v>404.36</v>
      </c>
      <c r="S23" s="3">
        <v>24.72</v>
      </c>
      <c r="T23" s="9">
        <v>0.1201</v>
      </c>
      <c r="U23" s="3">
        <f t="shared" si="1"/>
        <v>51.532508000000007</v>
      </c>
      <c r="V23" s="3">
        <v>80.13</v>
      </c>
      <c r="W23" s="3">
        <v>7.59</v>
      </c>
      <c r="X23" s="3">
        <v>84.16</v>
      </c>
      <c r="Y23" s="3">
        <v>13.58</v>
      </c>
      <c r="Z23" s="3">
        <v>33.42</v>
      </c>
      <c r="AA23" s="3">
        <f t="shared" si="2"/>
        <v>699.49250800000004</v>
      </c>
      <c r="AB23" s="3">
        <f t="shared" si="3"/>
        <v>64.232553535353532</v>
      </c>
      <c r="AC23" s="3">
        <f t="shared" si="4"/>
        <v>76.530908971553615</v>
      </c>
    </row>
    <row r="24" spans="1:29" x14ac:dyDescent="0.35">
      <c r="A24" s="1" t="s">
        <v>70</v>
      </c>
      <c r="B24" s="2">
        <v>45667</v>
      </c>
      <c r="C24" s="2" t="str">
        <f t="shared" si="0"/>
        <v>January</v>
      </c>
      <c r="D24" s="1" t="s">
        <v>26</v>
      </c>
      <c r="E24" s="1" t="s">
        <v>48</v>
      </c>
      <c r="F24" s="1" t="s">
        <v>51</v>
      </c>
      <c r="G24" s="1" t="s">
        <v>39</v>
      </c>
      <c r="H24" s="1" t="str" cm="1">
        <f t="array" ref="H24">_xlfn.IFS(
OR(G24="Installer",G24="Lead Installer"),"Install",
G24="Service Tech","Service",
G24="Maintenance Tech","Maintenance"
)</f>
        <v>Maintenance</v>
      </c>
      <c r="I24" s="1" t="s">
        <v>35</v>
      </c>
      <c r="J24" s="3">
        <v>24.33</v>
      </c>
      <c r="K24" s="4">
        <v>8.85</v>
      </c>
      <c r="L24" s="4">
        <v>0</v>
      </c>
      <c r="M24" s="4">
        <v>1.1299999999999999</v>
      </c>
      <c r="N24" s="4">
        <v>0.31</v>
      </c>
      <c r="O24" s="4">
        <v>7.41</v>
      </c>
      <c r="P24" s="3">
        <v>215.42</v>
      </c>
      <c r="Q24" s="3">
        <v>0</v>
      </c>
      <c r="R24" s="3">
        <v>215.42</v>
      </c>
      <c r="S24" s="3">
        <v>12.72</v>
      </c>
      <c r="T24" s="9">
        <v>0.1031</v>
      </c>
      <c r="U24" s="3">
        <f t="shared" si="1"/>
        <v>23.521233999999996</v>
      </c>
      <c r="V24" s="3">
        <v>62.79</v>
      </c>
      <c r="W24" s="3">
        <v>6.87</v>
      </c>
      <c r="X24" s="3">
        <v>57.07</v>
      </c>
      <c r="Y24" s="3">
        <v>12.38</v>
      </c>
      <c r="Z24" s="3">
        <v>29.49</v>
      </c>
      <c r="AA24" s="3">
        <f t="shared" si="2"/>
        <v>420.261234</v>
      </c>
      <c r="AB24" s="3">
        <f t="shared" si="3"/>
        <v>47.487145084745762</v>
      </c>
      <c r="AC24" s="3">
        <f t="shared" si="4"/>
        <v>56.715416194331986</v>
      </c>
    </row>
    <row r="25" spans="1:29" x14ac:dyDescent="0.35">
      <c r="A25" s="1" t="s">
        <v>71</v>
      </c>
      <c r="B25" s="2">
        <v>45666</v>
      </c>
      <c r="C25" s="2" t="str">
        <f t="shared" si="0"/>
        <v>January</v>
      </c>
      <c r="D25" s="1" t="s">
        <v>26</v>
      </c>
      <c r="E25" s="1" t="s">
        <v>32</v>
      </c>
      <c r="F25" s="1" t="s">
        <v>58</v>
      </c>
      <c r="G25" s="1" t="s">
        <v>29</v>
      </c>
      <c r="H25" s="1" t="str" cm="1">
        <f t="array" ref="H25">_xlfn.IFS(
OR(G25="Installer",G25="Lead Installer"),"Install",
G25="Service Tech","Service",
G25="Maintenance Tech","Maintenance"
)</f>
        <v>Install</v>
      </c>
      <c r="I25" s="1" t="s">
        <v>30</v>
      </c>
      <c r="J25" s="3">
        <v>30.54</v>
      </c>
      <c r="K25" s="4">
        <v>10.72</v>
      </c>
      <c r="L25" s="4">
        <v>0</v>
      </c>
      <c r="M25" s="4">
        <v>0.67</v>
      </c>
      <c r="N25" s="4">
        <v>0.64</v>
      </c>
      <c r="O25" s="4">
        <v>9.41</v>
      </c>
      <c r="P25" s="3">
        <v>327.42</v>
      </c>
      <c r="Q25" s="3">
        <v>0</v>
      </c>
      <c r="R25" s="3">
        <v>327.42</v>
      </c>
      <c r="S25" s="3">
        <v>17.61</v>
      </c>
      <c r="T25" s="9">
        <v>9.9299999999999999E-2</v>
      </c>
      <c r="U25" s="3">
        <f t="shared" si="1"/>
        <v>34.261479000000001</v>
      </c>
      <c r="V25" s="3">
        <v>62.69</v>
      </c>
      <c r="W25" s="3">
        <v>8.0500000000000007</v>
      </c>
      <c r="X25" s="3">
        <v>148.25</v>
      </c>
      <c r="Y25" s="3">
        <v>10.64</v>
      </c>
      <c r="Z25" s="3">
        <v>41.63</v>
      </c>
      <c r="AA25" s="3">
        <f t="shared" si="2"/>
        <v>650.55147899999997</v>
      </c>
      <c r="AB25" s="3">
        <f t="shared" si="3"/>
        <v>60.685772294776115</v>
      </c>
      <c r="AC25" s="3">
        <f t="shared" si="4"/>
        <v>69.134057279489895</v>
      </c>
    </row>
    <row r="26" spans="1:29" x14ac:dyDescent="0.35">
      <c r="A26" s="1" t="s">
        <v>72</v>
      </c>
      <c r="B26" s="2">
        <v>45670</v>
      </c>
      <c r="C26" s="2" t="str">
        <f t="shared" si="0"/>
        <v>January</v>
      </c>
      <c r="D26" s="1" t="s">
        <v>26</v>
      </c>
      <c r="E26" s="1" t="s">
        <v>37</v>
      </c>
      <c r="F26" s="1" t="s">
        <v>51</v>
      </c>
      <c r="G26" s="1" t="s">
        <v>34</v>
      </c>
      <c r="H26" s="1" t="str" cm="1">
        <f t="array" ref="H26">_xlfn.IFS(
OR(G26="Installer",G26="Lead Installer"),"Install",
G26="Service Tech","Service",
G26="Maintenance Tech","Maintenance"
)</f>
        <v>Service</v>
      </c>
      <c r="I26" s="1" t="s">
        <v>35</v>
      </c>
      <c r="J26" s="3">
        <v>26.48</v>
      </c>
      <c r="K26" s="4">
        <v>7.13</v>
      </c>
      <c r="L26" s="4">
        <v>0</v>
      </c>
      <c r="M26" s="4">
        <v>0.52</v>
      </c>
      <c r="N26" s="4">
        <v>0.73</v>
      </c>
      <c r="O26" s="4">
        <v>5.87</v>
      </c>
      <c r="P26" s="3">
        <v>188.72</v>
      </c>
      <c r="Q26" s="3">
        <v>0</v>
      </c>
      <c r="R26" s="3">
        <v>188.72</v>
      </c>
      <c r="S26" s="3">
        <v>14.91</v>
      </c>
      <c r="T26" s="9">
        <v>9.5399999999999999E-2</v>
      </c>
      <c r="U26" s="3">
        <f t="shared" si="1"/>
        <v>19.426302</v>
      </c>
      <c r="V26" s="3">
        <v>47.18</v>
      </c>
      <c r="W26" s="3">
        <v>6.07</v>
      </c>
      <c r="X26" s="3">
        <v>90.24</v>
      </c>
      <c r="Y26" s="3">
        <v>13.47</v>
      </c>
      <c r="Z26" s="3">
        <v>25.55</v>
      </c>
      <c r="AA26" s="3">
        <f t="shared" si="2"/>
        <v>405.56630199999995</v>
      </c>
      <c r="AB26" s="3">
        <f t="shared" si="3"/>
        <v>56.88166928471248</v>
      </c>
      <c r="AC26" s="3">
        <f t="shared" si="4"/>
        <v>69.091363202725717</v>
      </c>
    </row>
    <row r="27" spans="1:29" x14ac:dyDescent="0.35">
      <c r="A27" s="1" t="s">
        <v>73</v>
      </c>
      <c r="B27" s="2">
        <v>45660</v>
      </c>
      <c r="C27" s="2" t="str">
        <f t="shared" si="0"/>
        <v>January</v>
      </c>
      <c r="D27" s="1" t="s">
        <v>26</v>
      </c>
      <c r="E27" s="1" t="s">
        <v>32</v>
      </c>
      <c r="F27" s="1" t="s">
        <v>42</v>
      </c>
      <c r="G27" s="1" t="s">
        <v>34</v>
      </c>
      <c r="H27" s="1" t="str" cm="1">
        <f t="array" ref="H27">_xlfn.IFS(
OR(G27="Installer",G27="Lead Installer"),"Install",
G27="Service Tech","Service",
G27="Maintenance Tech","Maintenance"
)</f>
        <v>Service</v>
      </c>
      <c r="I27" s="1" t="s">
        <v>35</v>
      </c>
      <c r="J27" s="3">
        <v>25.13</v>
      </c>
      <c r="K27" s="4">
        <v>9.39</v>
      </c>
      <c r="L27" s="4">
        <v>0</v>
      </c>
      <c r="M27" s="4">
        <v>0.75</v>
      </c>
      <c r="N27" s="4">
        <v>0.89</v>
      </c>
      <c r="O27" s="4">
        <v>7.75</v>
      </c>
      <c r="P27" s="3">
        <v>235.87</v>
      </c>
      <c r="Q27" s="3">
        <v>0</v>
      </c>
      <c r="R27" s="3">
        <v>235.87</v>
      </c>
      <c r="S27" s="3">
        <v>11.35</v>
      </c>
      <c r="T27" s="9">
        <v>0.104</v>
      </c>
      <c r="U27" s="3">
        <f t="shared" si="1"/>
        <v>25.71088</v>
      </c>
      <c r="V27" s="3">
        <v>65.459999999999994</v>
      </c>
      <c r="W27" s="3">
        <v>10.43</v>
      </c>
      <c r="X27" s="3">
        <v>81.209999999999994</v>
      </c>
      <c r="Y27" s="3">
        <v>10.38</v>
      </c>
      <c r="Z27" s="3">
        <v>41.66</v>
      </c>
      <c r="AA27" s="3">
        <f t="shared" si="2"/>
        <v>482.07087999999999</v>
      </c>
      <c r="AB27" s="3">
        <f t="shared" si="3"/>
        <v>51.33875186368477</v>
      </c>
      <c r="AC27" s="3">
        <f t="shared" si="4"/>
        <v>62.202694193548389</v>
      </c>
    </row>
    <row r="28" spans="1:29" x14ac:dyDescent="0.35">
      <c r="A28" s="1" t="s">
        <v>74</v>
      </c>
      <c r="B28" s="2">
        <v>45668</v>
      </c>
      <c r="C28" s="2" t="str">
        <f t="shared" si="0"/>
        <v>January</v>
      </c>
      <c r="D28" s="1" t="s">
        <v>26</v>
      </c>
      <c r="E28" s="1" t="s">
        <v>41</v>
      </c>
      <c r="F28" s="1" t="s">
        <v>65</v>
      </c>
      <c r="G28" s="1" t="s">
        <v>34</v>
      </c>
      <c r="H28" s="1" t="str" cm="1">
        <f t="array" ref="H28">_xlfn.IFS(
OR(G28="Installer",G28="Lead Installer"),"Install",
G28="Service Tech","Service",
G28="Maintenance Tech","Maintenance"
)</f>
        <v>Service</v>
      </c>
      <c r="I28" s="1" t="s">
        <v>30</v>
      </c>
      <c r="J28" s="3">
        <v>24.11</v>
      </c>
      <c r="K28" s="4">
        <v>6.52</v>
      </c>
      <c r="L28" s="4">
        <v>0</v>
      </c>
      <c r="M28" s="4">
        <v>0.52</v>
      </c>
      <c r="N28" s="4">
        <v>0.6</v>
      </c>
      <c r="O28" s="4">
        <v>5.4</v>
      </c>
      <c r="P28" s="3">
        <v>157.11000000000001</v>
      </c>
      <c r="Q28" s="3">
        <v>0</v>
      </c>
      <c r="R28" s="3">
        <v>157.11000000000001</v>
      </c>
      <c r="S28" s="3">
        <v>11.42</v>
      </c>
      <c r="T28" s="9">
        <v>0.12330000000000001</v>
      </c>
      <c r="U28" s="3">
        <f t="shared" si="1"/>
        <v>20.779749000000002</v>
      </c>
      <c r="V28" s="3">
        <v>27.88</v>
      </c>
      <c r="W28" s="3">
        <v>2.71</v>
      </c>
      <c r="X28" s="3">
        <v>50.41</v>
      </c>
      <c r="Y28" s="3">
        <v>11.98</v>
      </c>
      <c r="Z28" s="3">
        <v>30.44</v>
      </c>
      <c r="AA28" s="3">
        <f t="shared" si="2"/>
        <v>312.72974900000003</v>
      </c>
      <c r="AB28" s="3">
        <f t="shared" si="3"/>
        <v>47.964685429447862</v>
      </c>
      <c r="AC28" s="3">
        <f t="shared" si="4"/>
        <v>57.912916481481481</v>
      </c>
    </row>
    <row r="29" spans="1:29" x14ac:dyDescent="0.35">
      <c r="A29" s="1" t="s">
        <v>75</v>
      </c>
      <c r="B29" s="2">
        <v>45678</v>
      </c>
      <c r="C29" s="2" t="str">
        <f t="shared" si="0"/>
        <v>January</v>
      </c>
      <c r="D29" s="1" t="s">
        <v>26</v>
      </c>
      <c r="E29" s="1" t="s">
        <v>32</v>
      </c>
      <c r="F29" s="1" t="s">
        <v>58</v>
      </c>
      <c r="G29" s="1" t="s">
        <v>34</v>
      </c>
      <c r="H29" s="1" t="str" cm="1">
        <f t="array" ref="H29">_xlfn.IFS(
OR(G29="Installer",G29="Lead Installer"),"Install",
G29="Service Tech","Service",
G29="Maintenance Tech","Maintenance"
)</f>
        <v>Service</v>
      </c>
      <c r="I29" s="1" t="s">
        <v>35</v>
      </c>
      <c r="J29" s="3">
        <v>29.29</v>
      </c>
      <c r="K29" s="4">
        <v>8.3800000000000008</v>
      </c>
      <c r="L29" s="4">
        <v>0</v>
      </c>
      <c r="M29" s="4">
        <v>0.69</v>
      </c>
      <c r="N29" s="4">
        <v>0.87</v>
      </c>
      <c r="O29" s="4">
        <v>6.82</v>
      </c>
      <c r="P29" s="3">
        <v>245.4</v>
      </c>
      <c r="Q29" s="3">
        <v>0</v>
      </c>
      <c r="R29" s="3">
        <v>245.4</v>
      </c>
      <c r="S29" s="3">
        <v>19.27</v>
      </c>
      <c r="T29" s="9">
        <v>0.1095</v>
      </c>
      <c r="U29" s="3">
        <f t="shared" si="1"/>
        <v>28.981365</v>
      </c>
      <c r="V29" s="3">
        <v>40.51</v>
      </c>
      <c r="W29" s="3">
        <v>4.05</v>
      </c>
      <c r="X29" s="3">
        <v>83.88</v>
      </c>
      <c r="Y29" s="3">
        <v>11.52</v>
      </c>
      <c r="Z29" s="3">
        <v>35.47</v>
      </c>
      <c r="AA29" s="3">
        <f t="shared" si="2"/>
        <v>469.08136500000001</v>
      </c>
      <c r="AB29" s="3">
        <f t="shared" si="3"/>
        <v>55.976296539379469</v>
      </c>
      <c r="AC29" s="3">
        <f t="shared" si="4"/>
        <v>68.780258797653957</v>
      </c>
    </row>
    <row r="30" spans="1:29" x14ac:dyDescent="0.35">
      <c r="A30" s="1" t="s">
        <v>76</v>
      </c>
      <c r="B30" s="2">
        <v>45667</v>
      </c>
      <c r="C30" s="2" t="str">
        <f t="shared" si="0"/>
        <v>January</v>
      </c>
      <c r="D30" s="1" t="s">
        <v>26</v>
      </c>
      <c r="E30" s="1" t="s">
        <v>37</v>
      </c>
      <c r="F30" s="1" t="s">
        <v>33</v>
      </c>
      <c r="G30" s="1" t="s">
        <v>29</v>
      </c>
      <c r="H30" s="1" t="str" cm="1">
        <f t="array" ref="H30">_xlfn.IFS(
OR(G30="Installer",G30="Lead Installer"),"Install",
G30="Service Tech","Service",
G30="Maintenance Tech","Maintenance"
)</f>
        <v>Install</v>
      </c>
      <c r="I30" s="1" t="s">
        <v>35</v>
      </c>
      <c r="J30" s="3">
        <v>29.63</v>
      </c>
      <c r="K30" s="4">
        <v>10.74</v>
      </c>
      <c r="L30" s="4">
        <v>0</v>
      </c>
      <c r="M30" s="4">
        <v>0.36</v>
      </c>
      <c r="N30" s="4">
        <v>1.1299999999999999</v>
      </c>
      <c r="O30" s="4">
        <v>9.24</v>
      </c>
      <c r="P30" s="3">
        <v>318.13</v>
      </c>
      <c r="Q30" s="3">
        <v>0</v>
      </c>
      <c r="R30" s="3">
        <v>318.13</v>
      </c>
      <c r="S30" s="3">
        <v>18.649999999999999</v>
      </c>
      <c r="T30" s="9">
        <v>0.1149</v>
      </c>
      <c r="U30" s="3">
        <f t="shared" si="1"/>
        <v>38.696021999999999</v>
      </c>
      <c r="V30" s="3">
        <v>71.81</v>
      </c>
      <c r="W30" s="3">
        <v>3.5</v>
      </c>
      <c r="X30" s="3">
        <v>149.04</v>
      </c>
      <c r="Y30" s="3">
        <v>15.34</v>
      </c>
      <c r="Z30" s="3">
        <v>62.67</v>
      </c>
      <c r="AA30" s="3">
        <f t="shared" si="2"/>
        <v>677.83602199999996</v>
      </c>
      <c r="AB30" s="3">
        <f t="shared" si="3"/>
        <v>63.113223649906885</v>
      </c>
      <c r="AC30" s="3">
        <f t="shared" si="4"/>
        <v>73.358876839826834</v>
      </c>
    </row>
    <row r="31" spans="1:29" x14ac:dyDescent="0.35">
      <c r="A31" s="1" t="s">
        <v>77</v>
      </c>
      <c r="B31" s="2">
        <v>45683</v>
      </c>
      <c r="C31" s="2" t="str">
        <f t="shared" si="0"/>
        <v>January</v>
      </c>
      <c r="D31" s="1" t="s">
        <v>26</v>
      </c>
      <c r="E31" s="1" t="s">
        <v>32</v>
      </c>
      <c r="F31" s="1" t="s">
        <v>78</v>
      </c>
      <c r="G31" s="1" t="s">
        <v>34</v>
      </c>
      <c r="H31" s="1" t="str" cm="1">
        <f t="array" ref="H31">_xlfn.IFS(
OR(G31="Installer",G31="Lead Installer"),"Install",
G31="Service Tech","Service",
G31="Maintenance Tech","Maintenance"
)</f>
        <v>Service</v>
      </c>
      <c r="I31" s="1" t="s">
        <v>35</v>
      </c>
      <c r="J31" s="3">
        <v>25.83</v>
      </c>
      <c r="K31" s="4">
        <v>7.88</v>
      </c>
      <c r="L31" s="4">
        <v>1.53</v>
      </c>
      <c r="M31" s="4">
        <v>1.1200000000000001</v>
      </c>
      <c r="N31" s="4">
        <v>0.61</v>
      </c>
      <c r="O31" s="4">
        <v>6.15</v>
      </c>
      <c r="P31" s="3">
        <v>163.77000000000001</v>
      </c>
      <c r="Q31" s="3">
        <v>59.45</v>
      </c>
      <c r="R31" s="3">
        <v>223.22</v>
      </c>
      <c r="S31" s="3">
        <v>12.18</v>
      </c>
      <c r="T31" s="9">
        <v>0.1159</v>
      </c>
      <c r="U31" s="3">
        <f t="shared" si="1"/>
        <v>27.282860000000003</v>
      </c>
      <c r="V31" s="3">
        <v>30.45</v>
      </c>
      <c r="W31" s="3">
        <v>7.7</v>
      </c>
      <c r="X31" s="3">
        <v>68.959999999999994</v>
      </c>
      <c r="Y31" s="3">
        <v>12.18</v>
      </c>
      <c r="Z31" s="3">
        <v>25.69</v>
      </c>
      <c r="AA31" s="3">
        <f t="shared" si="2"/>
        <v>407.66286000000002</v>
      </c>
      <c r="AB31" s="3">
        <f t="shared" si="3"/>
        <v>51.733865482233504</v>
      </c>
      <c r="AC31" s="3">
        <f t="shared" si="4"/>
        <v>66.286643902439025</v>
      </c>
    </row>
    <row r="32" spans="1:29" x14ac:dyDescent="0.35">
      <c r="A32" s="1" t="s">
        <v>79</v>
      </c>
      <c r="B32" s="2">
        <v>45658</v>
      </c>
      <c r="C32" s="2" t="str">
        <f t="shared" si="0"/>
        <v>January</v>
      </c>
      <c r="D32" s="1" t="s">
        <v>26</v>
      </c>
      <c r="E32" s="1" t="s">
        <v>32</v>
      </c>
      <c r="F32" s="1" t="s">
        <v>28</v>
      </c>
      <c r="G32" s="1" t="s">
        <v>34</v>
      </c>
      <c r="H32" s="1" t="str" cm="1">
        <f t="array" ref="H32">_xlfn.IFS(
OR(G32="Installer",G32="Lead Installer"),"Install",
G32="Service Tech","Service",
G32="Maintenance Tech","Maintenance"
)</f>
        <v>Service</v>
      </c>
      <c r="I32" s="1" t="s">
        <v>35</v>
      </c>
      <c r="J32" s="3">
        <v>25.66</v>
      </c>
      <c r="K32" s="4">
        <v>9.25</v>
      </c>
      <c r="L32" s="4">
        <v>0</v>
      </c>
      <c r="M32" s="4">
        <v>0.41</v>
      </c>
      <c r="N32" s="4">
        <v>0.94</v>
      </c>
      <c r="O32" s="4">
        <v>7.9</v>
      </c>
      <c r="P32" s="3">
        <v>237.27</v>
      </c>
      <c r="Q32" s="3">
        <v>0</v>
      </c>
      <c r="R32" s="3">
        <v>237.27</v>
      </c>
      <c r="S32" s="3">
        <v>16.04</v>
      </c>
      <c r="T32" s="9">
        <v>0.1019</v>
      </c>
      <c r="U32" s="3">
        <f t="shared" si="1"/>
        <v>25.812289</v>
      </c>
      <c r="V32" s="3">
        <v>47.69</v>
      </c>
      <c r="W32" s="3">
        <v>4.22</v>
      </c>
      <c r="X32" s="3">
        <v>107.56</v>
      </c>
      <c r="Y32" s="3">
        <v>13.8</v>
      </c>
      <c r="Z32" s="3">
        <v>57.47</v>
      </c>
      <c r="AA32" s="3">
        <f t="shared" si="2"/>
        <v>509.86228899999998</v>
      </c>
      <c r="AB32" s="3">
        <f t="shared" si="3"/>
        <v>55.120247459459456</v>
      </c>
      <c r="AC32" s="3">
        <f t="shared" si="4"/>
        <v>64.539530253164557</v>
      </c>
    </row>
    <row r="33" spans="1:29" x14ac:dyDescent="0.35">
      <c r="A33" s="1" t="s">
        <v>80</v>
      </c>
      <c r="B33" s="2">
        <v>45665</v>
      </c>
      <c r="C33" s="2" t="str">
        <f t="shared" si="0"/>
        <v>January</v>
      </c>
      <c r="D33" s="1" t="s">
        <v>26</v>
      </c>
      <c r="E33" s="1" t="s">
        <v>41</v>
      </c>
      <c r="F33" s="1" t="s">
        <v>38</v>
      </c>
      <c r="G33" s="1" t="s">
        <v>39</v>
      </c>
      <c r="H33" s="1" t="str" cm="1">
        <f t="array" ref="H33">_xlfn.IFS(
OR(G33="Installer",G33="Lead Installer"),"Install",
G33="Service Tech","Service",
G33="Maintenance Tech","Maintenance"
)</f>
        <v>Maintenance</v>
      </c>
      <c r="I33" s="1" t="s">
        <v>35</v>
      </c>
      <c r="J33" s="3">
        <v>27.05</v>
      </c>
      <c r="K33" s="4">
        <v>9.5399999999999991</v>
      </c>
      <c r="L33" s="4">
        <v>0</v>
      </c>
      <c r="M33" s="4">
        <v>0.32</v>
      </c>
      <c r="N33" s="4">
        <v>1.1299999999999999</v>
      </c>
      <c r="O33" s="4">
        <v>8.1</v>
      </c>
      <c r="P33" s="3">
        <v>258.06</v>
      </c>
      <c r="Q33" s="3">
        <v>0</v>
      </c>
      <c r="R33" s="3">
        <v>258.06</v>
      </c>
      <c r="S33" s="3">
        <v>19.690000000000001</v>
      </c>
      <c r="T33" s="9">
        <v>9.9099999999999994E-2</v>
      </c>
      <c r="U33" s="3">
        <f t="shared" si="1"/>
        <v>27.525024999999999</v>
      </c>
      <c r="V33" s="3">
        <v>67.33</v>
      </c>
      <c r="W33" s="3">
        <v>8.18</v>
      </c>
      <c r="X33" s="3">
        <v>85.76</v>
      </c>
      <c r="Y33" s="3">
        <v>19.73</v>
      </c>
      <c r="Z33" s="3">
        <v>33.549999999999997</v>
      </c>
      <c r="AA33" s="3">
        <f t="shared" si="2"/>
        <v>519.82502499999998</v>
      </c>
      <c r="AB33" s="3">
        <f t="shared" si="3"/>
        <v>54.488996331236898</v>
      </c>
      <c r="AC33" s="3">
        <f t="shared" si="4"/>
        <v>64.175929012345676</v>
      </c>
    </row>
    <row r="34" spans="1:29" x14ac:dyDescent="0.35">
      <c r="A34" s="1" t="s">
        <v>81</v>
      </c>
      <c r="B34" s="2">
        <v>45659</v>
      </c>
      <c r="C34" s="2" t="str">
        <f t="shared" si="0"/>
        <v>January</v>
      </c>
      <c r="D34" s="1" t="s">
        <v>26</v>
      </c>
      <c r="E34" s="1" t="s">
        <v>48</v>
      </c>
      <c r="F34" s="1" t="s">
        <v>65</v>
      </c>
      <c r="G34" s="1" t="s">
        <v>34</v>
      </c>
      <c r="H34" s="1" t="str" cm="1">
        <f t="array" ref="H34">_xlfn.IFS(
OR(G34="Installer",G34="Lead Installer"),"Install",
G34="Service Tech","Service",
G34="Maintenance Tech","Maintenance"
)</f>
        <v>Service</v>
      </c>
      <c r="I34" s="1" t="s">
        <v>35</v>
      </c>
      <c r="J34" s="3">
        <v>26.22</v>
      </c>
      <c r="K34" s="4">
        <v>9.5399999999999991</v>
      </c>
      <c r="L34" s="4">
        <v>2.4700000000000002</v>
      </c>
      <c r="M34" s="4">
        <v>1.26</v>
      </c>
      <c r="N34" s="4">
        <v>0.69</v>
      </c>
      <c r="O34" s="4">
        <v>7.6</v>
      </c>
      <c r="P34" s="3">
        <v>185.32</v>
      </c>
      <c r="Q34" s="3">
        <v>97.2</v>
      </c>
      <c r="R34" s="3">
        <v>282.52</v>
      </c>
      <c r="S34" s="3">
        <v>12.96</v>
      </c>
      <c r="T34" s="9">
        <v>0.10730000000000001</v>
      </c>
      <c r="U34" s="3">
        <f t="shared" si="1"/>
        <v>31.705003999999999</v>
      </c>
      <c r="V34" s="3">
        <v>68.83</v>
      </c>
      <c r="W34" s="3">
        <v>6.21</v>
      </c>
      <c r="X34" s="3">
        <v>84.35</v>
      </c>
      <c r="Y34" s="3">
        <v>20.100000000000001</v>
      </c>
      <c r="Z34" s="3">
        <v>56.68</v>
      </c>
      <c r="AA34" s="3">
        <f t="shared" si="2"/>
        <v>563.35500400000001</v>
      </c>
      <c r="AB34" s="3">
        <f t="shared" si="3"/>
        <v>59.051887211740045</v>
      </c>
      <c r="AC34" s="3">
        <f t="shared" si="4"/>
        <v>74.125658421052634</v>
      </c>
    </row>
    <row r="35" spans="1:29" x14ac:dyDescent="0.35">
      <c r="A35" s="1" t="s">
        <v>82</v>
      </c>
      <c r="B35" s="2">
        <v>45684</v>
      </c>
      <c r="C35" s="2" t="str">
        <f t="shared" si="0"/>
        <v>January</v>
      </c>
      <c r="D35" s="1" t="s">
        <v>26</v>
      </c>
      <c r="E35" s="1" t="s">
        <v>32</v>
      </c>
      <c r="F35" s="1" t="s">
        <v>49</v>
      </c>
      <c r="G35" s="1" t="s">
        <v>34</v>
      </c>
      <c r="H35" s="1" t="str" cm="1">
        <f t="array" ref="H35">_xlfn.IFS(
OR(G35="Installer",G35="Lead Installer"),"Install",
G35="Service Tech","Service",
G35="Maintenance Tech","Maintenance"
)</f>
        <v>Service</v>
      </c>
      <c r="I35" s="1" t="s">
        <v>30</v>
      </c>
      <c r="J35" s="3">
        <v>29.27</v>
      </c>
      <c r="K35" s="4">
        <v>7.23</v>
      </c>
      <c r="L35" s="4">
        <v>0</v>
      </c>
      <c r="M35" s="4">
        <v>0.56999999999999995</v>
      </c>
      <c r="N35" s="4">
        <v>0.51</v>
      </c>
      <c r="O35" s="4">
        <v>6.15</v>
      </c>
      <c r="P35" s="3">
        <v>211.52</v>
      </c>
      <c r="Q35" s="3">
        <v>0</v>
      </c>
      <c r="R35" s="3">
        <v>211.52</v>
      </c>
      <c r="S35" s="3">
        <v>14.57</v>
      </c>
      <c r="T35" s="9">
        <v>0.11260000000000001</v>
      </c>
      <c r="U35" s="3">
        <f t="shared" si="1"/>
        <v>25.457734000000002</v>
      </c>
      <c r="V35" s="3">
        <v>42.94</v>
      </c>
      <c r="W35" s="3">
        <v>6.67</v>
      </c>
      <c r="X35" s="3">
        <v>74.430000000000007</v>
      </c>
      <c r="Y35" s="3">
        <v>6.12</v>
      </c>
      <c r="Z35" s="3">
        <v>46.5</v>
      </c>
      <c r="AA35" s="3">
        <f t="shared" si="2"/>
        <v>428.20773400000002</v>
      </c>
      <c r="AB35" s="3">
        <f t="shared" si="3"/>
        <v>59.226519225449515</v>
      </c>
      <c r="AC35" s="3">
        <f t="shared" si="4"/>
        <v>69.627273821138203</v>
      </c>
    </row>
    <row r="36" spans="1:29" x14ac:dyDescent="0.35">
      <c r="A36" s="1" t="s">
        <v>83</v>
      </c>
      <c r="B36" s="2">
        <v>45659</v>
      </c>
      <c r="C36" s="2" t="str">
        <f t="shared" si="0"/>
        <v>January</v>
      </c>
      <c r="D36" s="1" t="s">
        <v>26</v>
      </c>
      <c r="E36" s="1" t="s">
        <v>27</v>
      </c>
      <c r="F36" s="1" t="s">
        <v>78</v>
      </c>
      <c r="G36" s="1" t="s">
        <v>34</v>
      </c>
      <c r="H36" s="1" t="str" cm="1">
        <f t="array" ref="H36">_xlfn.IFS(
OR(G36="Installer",G36="Lead Installer"),"Install",
G36="Service Tech","Service",
G36="Maintenance Tech","Maintenance"
)</f>
        <v>Service</v>
      </c>
      <c r="I36" s="1" t="s">
        <v>35</v>
      </c>
      <c r="J36" s="3">
        <v>29.18</v>
      </c>
      <c r="K36" s="4">
        <v>8.64</v>
      </c>
      <c r="L36" s="4">
        <v>0</v>
      </c>
      <c r="M36" s="4">
        <v>0.59</v>
      </c>
      <c r="N36" s="4">
        <v>0.56999999999999995</v>
      </c>
      <c r="O36" s="4">
        <v>7.48</v>
      </c>
      <c r="P36" s="3">
        <v>252.11</v>
      </c>
      <c r="Q36" s="3">
        <v>0</v>
      </c>
      <c r="R36" s="3">
        <v>252.11</v>
      </c>
      <c r="S36" s="3">
        <v>11.48</v>
      </c>
      <c r="T36" s="9">
        <v>0.11119999999999999</v>
      </c>
      <c r="U36" s="3">
        <f t="shared" si="1"/>
        <v>29.311208000000001</v>
      </c>
      <c r="V36" s="3">
        <v>45.76</v>
      </c>
      <c r="W36" s="3">
        <v>8.0399999999999991</v>
      </c>
      <c r="X36" s="3">
        <v>75.02</v>
      </c>
      <c r="Y36" s="3">
        <v>10.32</v>
      </c>
      <c r="Z36" s="3">
        <v>41.19</v>
      </c>
      <c r="AA36" s="3">
        <f t="shared" si="2"/>
        <v>473.23120800000004</v>
      </c>
      <c r="AB36" s="3">
        <f t="shared" si="3"/>
        <v>54.772130555555556</v>
      </c>
      <c r="AC36" s="3">
        <f t="shared" si="4"/>
        <v>63.266204278074866</v>
      </c>
    </row>
    <row r="37" spans="1:29" x14ac:dyDescent="0.35">
      <c r="A37" s="1" t="s">
        <v>84</v>
      </c>
      <c r="B37" s="2">
        <v>45678</v>
      </c>
      <c r="C37" s="2" t="str">
        <f t="shared" si="0"/>
        <v>January</v>
      </c>
      <c r="D37" s="1" t="s">
        <v>26</v>
      </c>
      <c r="E37" s="1" t="s">
        <v>48</v>
      </c>
      <c r="F37" s="1" t="s">
        <v>42</v>
      </c>
      <c r="G37" s="1" t="s">
        <v>39</v>
      </c>
      <c r="H37" s="1" t="str" cm="1">
        <f t="array" ref="H37">_xlfn.IFS(
OR(G37="Installer",G37="Lead Installer"),"Install",
G37="Service Tech","Service",
G37="Maintenance Tech","Maintenance"
)</f>
        <v>Maintenance</v>
      </c>
      <c r="I37" s="1" t="s">
        <v>35</v>
      </c>
      <c r="J37" s="3">
        <v>22.91</v>
      </c>
      <c r="K37" s="4">
        <v>8.5500000000000007</v>
      </c>
      <c r="L37" s="4">
        <v>2.5499999999999998</v>
      </c>
      <c r="M37" s="4">
        <v>1.1000000000000001</v>
      </c>
      <c r="N37" s="4">
        <v>0.59</v>
      </c>
      <c r="O37" s="4">
        <v>6.86</v>
      </c>
      <c r="P37" s="3">
        <v>137.38</v>
      </c>
      <c r="Q37" s="3">
        <v>87.65</v>
      </c>
      <c r="R37" s="3">
        <v>225.03</v>
      </c>
      <c r="S37" s="3">
        <v>14.27</v>
      </c>
      <c r="T37" s="9">
        <v>0.1163</v>
      </c>
      <c r="U37" s="3">
        <f t="shared" si="1"/>
        <v>27.830590000000001</v>
      </c>
      <c r="V37" s="3">
        <v>48.55</v>
      </c>
      <c r="W37" s="3">
        <v>7.01</v>
      </c>
      <c r="X37" s="3">
        <v>54.28</v>
      </c>
      <c r="Y37" s="3">
        <v>7.89</v>
      </c>
      <c r="Z37" s="3">
        <v>32.869999999999997</v>
      </c>
      <c r="AA37" s="3">
        <f t="shared" si="2"/>
        <v>417.73059000000001</v>
      </c>
      <c r="AB37" s="3">
        <f t="shared" si="3"/>
        <v>48.857378947368417</v>
      </c>
      <c r="AC37" s="3">
        <f t="shared" si="4"/>
        <v>60.893672011661806</v>
      </c>
    </row>
    <row r="38" spans="1:29" x14ac:dyDescent="0.35">
      <c r="A38" s="1" t="s">
        <v>85</v>
      </c>
      <c r="B38" s="2">
        <v>45670</v>
      </c>
      <c r="C38" s="2" t="str">
        <f t="shared" si="0"/>
        <v>January</v>
      </c>
      <c r="D38" s="1" t="s">
        <v>26</v>
      </c>
      <c r="E38" s="1" t="s">
        <v>37</v>
      </c>
      <c r="F38" s="1" t="s">
        <v>78</v>
      </c>
      <c r="G38" s="1" t="s">
        <v>34</v>
      </c>
      <c r="H38" s="1" t="str" cm="1">
        <f t="array" ref="H38">_xlfn.IFS(
OR(G38="Installer",G38="Lead Installer"),"Install",
G38="Service Tech","Service",
G38="Maintenance Tech","Maintenance"
)</f>
        <v>Service</v>
      </c>
      <c r="I38" s="1" t="s">
        <v>35</v>
      </c>
      <c r="J38" s="3">
        <v>26.88</v>
      </c>
      <c r="K38" s="4">
        <v>9.4600000000000009</v>
      </c>
      <c r="L38" s="4">
        <v>0</v>
      </c>
      <c r="M38" s="4">
        <v>1.02</v>
      </c>
      <c r="N38" s="4">
        <v>0.89</v>
      </c>
      <c r="O38" s="4">
        <v>7.55</v>
      </c>
      <c r="P38" s="3">
        <v>254.37</v>
      </c>
      <c r="Q38" s="3">
        <v>0</v>
      </c>
      <c r="R38" s="3">
        <v>254.37</v>
      </c>
      <c r="S38" s="3">
        <v>19.12</v>
      </c>
      <c r="T38" s="9">
        <v>0.12720000000000001</v>
      </c>
      <c r="U38" s="3">
        <f t="shared" si="1"/>
        <v>34.787928000000001</v>
      </c>
      <c r="V38" s="3">
        <v>42.14</v>
      </c>
      <c r="W38" s="3">
        <v>10.11</v>
      </c>
      <c r="X38" s="3">
        <v>69.73</v>
      </c>
      <c r="Y38" s="3">
        <v>19.77</v>
      </c>
      <c r="Z38" s="3">
        <v>36.74</v>
      </c>
      <c r="AA38" s="3">
        <f t="shared" si="2"/>
        <v>486.76792800000004</v>
      </c>
      <c r="AB38" s="3">
        <f t="shared" si="3"/>
        <v>51.455383509513744</v>
      </c>
      <c r="AC38" s="3">
        <f t="shared" si="4"/>
        <v>64.472573245033118</v>
      </c>
    </row>
    <row r="39" spans="1:29" x14ac:dyDescent="0.35">
      <c r="A39" s="1" t="s">
        <v>86</v>
      </c>
      <c r="B39" s="2">
        <v>45682</v>
      </c>
      <c r="C39" s="2" t="str">
        <f t="shared" si="0"/>
        <v>January</v>
      </c>
      <c r="D39" s="1" t="s">
        <v>26</v>
      </c>
      <c r="E39" s="1" t="s">
        <v>37</v>
      </c>
      <c r="F39" s="1" t="s">
        <v>78</v>
      </c>
      <c r="G39" s="1" t="s">
        <v>34</v>
      </c>
      <c r="H39" s="1" t="str" cm="1">
        <f t="array" ref="H39">_xlfn.IFS(
OR(G39="Installer",G39="Lead Installer"),"Install",
G39="Service Tech","Service",
G39="Maintenance Tech","Maintenance"
)</f>
        <v>Service</v>
      </c>
      <c r="I39" s="1" t="s">
        <v>35</v>
      </c>
      <c r="J39" s="3">
        <v>25.2</v>
      </c>
      <c r="K39" s="4">
        <v>10.28</v>
      </c>
      <c r="L39" s="4">
        <v>0</v>
      </c>
      <c r="M39" s="4">
        <v>0.66</v>
      </c>
      <c r="N39" s="4">
        <v>0.94</v>
      </c>
      <c r="O39" s="4">
        <v>8.68</v>
      </c>
      <c r="P39" s="3">
        <v>259.04000000000002</v>
      </c>
      <c r="Q39" s="3">
        <v>0</v>
      </c>
      <c r="R39" s="3">
        <v>259.04000000000002</v>
      </c>
      <c r="S39" s="3">
        <v>12.07</v>
      </c>
      <c r="T39" s="9">
        <v>0.13500000000000001</v>
      </c>
      <c r="U39" s="3">
        <f t="shared" si="1"/>
        <v>36.599850000000004</v>
      </c>
      <c r="V39" s="3">
        <v>50.01</v>
      </c>
      <c r="W39" s="3">
        <v>3.73</v>
      </c>
      <c r="X39" s="3">
        <v>77.87</v>
      </c>
      <c r="Y39" s="3">
        <v>17.25</v>
      </c>
      <c r="Z39" s="3">
        <v>64.62</v>
      </c>
      <c r="AA39" s="3">
        <f t="shared" si="2"/>
        <v>521.18984999999998</v>
      </c>
      <c r="AB39" s="3">
        <f t="shared" si="3"/>
        <v>50.699401750972761</v>
      </c>
      <c r="AC39" s="3">
        <f t="shared" si="4"/>
        <v>60.044913594470046</v>
      </c>
    </row>
    <row r="40" spans="1:29" x14ac:dyDescent="0.35">
      <c r="A40" s="1" t="s">
        <v>87</v>
      </c>
      <c r="B40" s="2">
        <v>45664</v>
      </c>
      <c r="C40" s="2" t="str">
        <f t="shared" si="0"/>
        <v>January</v>
      </c>
      <c r="D40" s="1" t="s">
        <v>26</v>
      </c>
      <c r="E40" s="1" t="s">
        <v>32</v>
      </c>
      <c r="F40" s="1" t="s">
        <v>60</v>
      </c>
      <c r="G40" s="1" t="s">
        <v>29</v>
      </c>
      <c r="H40" s="1" t="str" cm="1">
        <f t="array" ref="H40">_xlfn.IFS(
OR(G40="Installer",G40="Lead Installer"),"Install",
G40="Service Tech","Service",
G40="Maintenance Tech","Maintenance"
)</f>
        <v>Install</v>
      </c>
      <c r="I40" s="1" t="s">
        <v>30</v>
      </c>
      <c r="J40" s="3">
        <v>30.99</v>
      </c>
      <c r="K40" s="4">
        <v>6.99</v>
      </c>
      <c r="L40" s="4">
        <v>0</v>
      </c>
      <c r="M40" s="4">
        <v>1.19</v>
      </c>
      <c r="N40" s="4">
        <v>0.86</v>
      </c>
      <c r="O40" s="4">
        <v>4.9400000000000004</v>
      </c>
      <c r="P40" s="3">
        <v>216.48</v>
      </c>
      <c r="Q40" s="3">
        <v>0</v>
      </c>
      <c r="R40" s="3">
        <v>216.48</v>
      </c>
      <c r="S40" s="3">
        <v>13.42</v>
      </c>
      <c r="T40" s="9">
        <v>0.11550000000000001</v>
      </c>
      <c r="U40" s="3">
        <f t="shared" si="1"/>
        <v>26.553449999999998</v>
      </c>
      <c r="V40" s="3">
        <v>48.93</v>
      </c>
      <c r="W40" s="3">
        <v>3.32</v>
      </c>
      <c r="X40" s="3">
        <v>96.32</v>
      </c>
      <c r="Y40" s="3">
        <v>7.38</v>
      </c>
      <c r="Z40" s="3">
        <v>37.22</v>
      </c>
      <c r="AA40" s="3">
        <f t="shared" si="2"/>
        <v>449.62344999999993</v>
      </c>
      <c r="AB40" s="3">
        <f t="shared" si="3"/>
        <v>64.323812589413436</v>
      </c>
      <c r="AC40" s="3">
        <f t="shared" si="4"/>
        <v>91.016892712550586</v>
      </c>
    </row>
    <row r="41" spans="1:29" x14ac:dyDescent="0.35">
      <c r="A41" s="1" t="s">
        <v>88</v>
      </c>
      <c r="B41" s="2">
        <v>45681</v>
      </c>
      <c r="C41" s="2" t="str">
        <f t="shared" si="0"/>
        <v>January</v>
      </c>
      <c r="D41" s="1" t="s">
        <v>26</v>
      </c>
      <c r="E41" s="1" t="s">
        <v>41</v>
      </c>
      <c r="F41" s="1" t="s">
        <v>38</v>
      </c>
      <c r="G41" s="1" t="s">
        <v>39</v>
      </c>
      <c r="H41" s="1" t="str" cm="1">
        <f t="array" ref="H41">_xlfn.IFS(
OR(G41="Installer",G41="Lead Installer"),"Install",
G41="Service Tech","Service",
G41="Maintenance Tech","Maintenance"
)</f>
        <v>Maintenance</v>
      </c>
      <c r="I41" s="1" t="s">
        <v>35</v>
      </c>
      <c r="J41" s="3">
        <v>26.42</v>
      </c>
      <c r="K41" s="4">
        <v>9.02</v>
      </c>
      <c r="L41" s="4">
        <v>2.19</v>
      </c>
      <c r="M41" s="4">
        <v>0.49</v>
      </c>
      <c r="N41" s="4">
        <v>1.17</v>
      </c>
      <c r="O41" s="4">
        <v>7.35</v>
      </c>
      <c r="P41" s="3">
        <v>180.51</v>
      </c>
      <c r="Q41" s="3">
        <v>86.67</v>
      </c>
      <c r="R41" s="3">
        <v>267.18</v>
      </c>
      <c r="S41" s="3">
        <v>15.1</v>
      </c>
      <c r="T41" s="9">
        <v>0.12670000000000001</v>
      </c>
      <c r="U41" s="3">
        <f t="shared" si="1"/>
        <v>35.764876000000008</v>
      </c>
      <c r="V41" s="3">
        <v>59.74</v>
      </c>
      <c r="W41" s="3">
        <v>7.24</v>
      </c>
      <c r="X41" s="3">
        <v>97.33</v>
      </c>
      <c r="Y41" s="3">
        <v>10.1</v>
      </c>
      <c r="Z41" s="3">
        <v>25.09</v>
      </c>
      <c r="AA41" s="3">
        <f t="shared" si="2"/>
        <v>517.54487600000004</v>
      </c>
      <c r="AB41" s="3">
        <f t="shared" si="3"/>
        <v>57.377480709534375</v>
      </c>
      <c r="AC41" s="3">
        <f t="shared" si="4"/>
        <v>70.414268843537428</v>
      </c>
    </row>
    <row r="42" spans="1:29" x14ac:dyDescent="0.35">
      <c r="A42" s="1" t="s">
        <v>89</v>
      </c>
      <c r="B42" s="2">
        <v>45671</v>
      </c>
      <c r="C42" s="2" t="str">
        <f t="shared" si="0"/>
        <v>January</v>
      </c>
      <c r="D42" s="1" t="s">
        <v>26</v>
      </c>
      <c r="E42" s="1" t="s">
        <v>32</v>
      </c>
      <c r="F42" s="1" t="s">
        <v>53</v>
      </c>
      <c r="G42" s="1" t="s">
        <v>34</v>
      </c>
      <c r="H42" s="1" t="str" cm="1">
        <f t="array" ref="H42">_xlfn.IFS(
OR(G42="Installer",G42="Lead Installer"),"Install",
G42="Service Tech","Service",
G42="Maintenance Tech","Maintenance"
)</f>
        <v>Service</v>
      </c>
      <c r="I42" s="1" t="s">
        <v>35</v>
      </c>
      <c r="J42" s="3">
        <v>29.1</v>
      </c>
      <c r="K42" s="4">
        <v>8.23</v>
      </c>
      <c r="L42" s="4">
        <v>0</v>
      </c>
      <c r="M42" s="4">
        <v>0.75</v>
      </c>
      <c r="N42" s="4">
        <v>0.88</v>
      </c>
      <c r="O42" s="4">
        <v>6.6</v>
      </c>
      <c r="P42" s="3">
        <v>239.36</v>
      </c>
      <c r="Q42" s="3">
        <v>0</v>
      </c>
      <c r="R42" s="3">
        <v>239.36</v>
      </c>
      <c r="S42" s="3">
        <v>18.61</v>
      </c>
      <c r="T42" s="9">
        <v>9.8699999999999996E-2</v>
      </c>
      <c r="U42" s="3">
        <f t="shared" si="1"/>
        <v>25.461639000000002</v>
      </c>
      <c r="V42" s="3">
        <v>60.97</v>
      </c>
      <c r="W42" s="3">
        <v>8.42</v>
      </c>
      <c r="X42" s="3">
        <v>78</v>
      </c>
      <c r="Y42" s="3">
        <v>9.43</v>
      </c>
      <c r="Z42" s="3">
        <v>36.69</v>
      </c>
      <c r="AA42" s="3">
        <f t="shared" si="2"/>
        <v>476.94163900000001</v>
      </c>
      <c r="AB42" s="3">
        <f t="shared" si="3"/>
        <v>57.951596476306193</v>
      </c>
      <c r="AC42" s="3">
        <f t="shared" si="4"/>
        <v>72.263884696969697</v>
      </c>
    </row>
    <row r="43" spans="1:29" x14ac:dyDescent="0.35">
      <c r="A43" s="1" t="s">
        <v>90</v>
      </c>
      <c r="B43" s="2">
        <v>45663</v>
      </c>
      <c r="C43" s="2" t="str">
        <f t="shared" si="0"/>
        <v>January</v>
      </c>
      <c r="D43" s="1" t="s">
        <v>26</v>
      </c>
      <c r="E43" s="1" t="s">
        <v>32</v>
      </c>
      <c r="F43" s="1" t="s">
        <v>58</v>
      </c>
      <c r="G43" s="1" t="s">
        <v>39</v>
      </c>
      <c r="H43" s="1" t="str" cm="1">
        <f t="array" ref="H43">_xlfn.IFS(
OR(G43="Installer",G43="Lead Installer"),"Install",
G43="Service Tech","Service",
G43="Maintenance Tech","Maintenance"
)</f>
        <v>Maintenance</v>
      </c>
      <c r="I43" s="1" t="s">
        <v>35</v>
      </c>
      <c r="J43" s="3">
        <v>24.86</v>
      </c>
      <c r="K43" s="4">
        <v>7.33</v>
      </c>
      <c r="L43" s="4">
        <v>2.56</v>
      </c>
      <c r="M43" s="4">
        <v>1.07</v>
      </c>
      <c r="N43" s="4">
        <v>0.82</v>
      </c>
      <c r="O43" s="4">
        <v>5.44</v>
      </c>
      <c r="P43" s="3">
        <v>118.38</v>
      </c>
      <c r="Q43" s="3">
        <v>95.62</v>
      </c>
      <c r="R43" s="3">
        <v>214</v>
      </c>
      <c r="S43" s="3">
        <v>13.45</v>
      </c>
      <c r="T43" s="9">
        <v>0.1109</v>
      </c>
      <c r="U43" s="3">
        <f t="shared" si="1"/>
        <v>25.224204999999998</v>
      </c>
      <c r="V43" s="3">
        <v>27.68</v>
      </c>
      <c r="W43" s="3">
        <v>4.45</v>
      </c>
      <c r="X43" s="3">
        <v>73.55</v>
      </c>
      <c r="Y43" s="3">
        <v>15.45</v>
      </c>
      <c r="Z43" s="3">
        <v>43.36</v>
      </c>
      <c r="AA43" s="3">
        <f t="shared" si="2"/>
        <v>417.16420499999998</v>
      </c>
      <c r="AB43" s="3">
        <f t="shared" si="3"/>
        <v>56.91189699863574</v>
      </c>
      <c r="AC43" s="3">
        <f t="shared" si="4"/>
        <v>76.684596507352936</v>
      </c>
    </row>
    <row r="44" spans="1:29" x14ac:dyDescent="0.35">
      <c r="A44" s="1" t="s">
        <v>91</v>
      </c>
      <c r="B44" s="2">
        <v>45659</v>
      </c>
      <c r="C44" s="2" t="str">
        <f t="shared" si="0"/>
        <v>January</v>
      </c>
      <c r="D44" s="1" t="s">
        <v>26</v>
      </c>
      <c r="E44" s="1" t="s">
        <v>27</v>
      </c>
      <c r="F44" s="1" t="s">
        <v>51</v>
      </c>
      <c r="G44" s="1" t="s">
        <v>39</v>
      </c>
      <c r="H44" s="1" t="str" cm="1">
        <f t="array" ref="H44">_xlfn.IFS(
OR(G44="Installer",G44="Lead Installer"),"Install",
G44="Service Tech","Service",
G44="Maintenance Tech","Maintenance"
)</f>
        <v>Maintenance</v>
      </c>
      <c r="I44" s="1" t="s">
        <v>35</v>
      </c>
      <c r="J44" s="3">
        <v>23.78</v>
      </c>
      <c r="K44" s="4">
        <v>6.05</v>
      </c>
      <c r="L44" s="4">
        <v>0</v>
      </c>
      <c r="M44" s="4">
        <v>0.47</v>
      </c>
      <c r="N44" s="4">
        <v>1.06</v>
      </c>
      <c r="O44" s="4">
        <v>4.5199999999999996</v>
      </c>
      <c r="P44" s="3">
        <v>143.82</v>
      </c>
      <c r="Q44" s="3">
        <v>0</v>
      </c>
      <c r="R44" s="3">
        <v>143.82</v>
      </c>
      <c r="S44" s="3">
        <v>9.67</v>
      </c>
      <c r="T44" s="9">
        <v>0.1149</v>
      </c>
      <c r="U44" s="3">
        <f t="shared" si="1"/>
        <v>17.636000999999997</v>
      </c>
      <c r="V44" s="3">
        <v>41.72</v>
      </c>
      <c r="W44" s="3">
        <v>2.92</v>
      </c>
      <c r="X44" s="3">
        <v>33.130000000000003</v>
      </c>
      <c r="Y44" s="3">
        <v>13.48</v>
      </c>
      <c r="Z44" s="3">
        <v>25.58</v>
      </c>
      <c r="AA44" s="3">
        <f t="shared" si="2"/>
        <v>287.95600100000001</v>
      </c>
      <c r="AB44" s="3">
        <f t="shared" si="3"/>
        <v>47.596033223140502</v>
      </c>
      <c r="AC44" s="3">
        <f t="shared" si="4"/>
        <v>63.707079867256645</v>
      </c>
    </row>
    <row r="45" spans="1:29" x14ac:dyDescent="0.35">
      <c r="A45" s="1" t="s">
        <v>92</v>
      </c>
      <c r="B45" s="2">
        <v>45678</v>
      </c>
      <c r="C45" s="2" t="str">
        <f t="shared" si="0"/>
        <v>January</v>
      </c>
      <c r="D45" s="1" t="s">
        <v>26</v>
      </c>
      <c r="E45" s="1" t="s">
        <v>27</v>
      </c>
      <c r="F45" s="1" t="s">
        <v>55</v>
      </c>
      <c r="G45" s="1" t="s">
        <v>34</v>
      </c>
      <c r="H45" s="1" t="str" cm="1">
        <f t="array" ref="H45">_xlfn.IFS(
OR(G45="Installer",G45="Lead Installer"),"Install",
G45="Service Tech","Service",
G45="Maintenance Tech","Maintenance"
)</f>
        <v>Service</v>
      </c>
      <c r="I45" s="1" t="s">
        <v>35</v>
      </c>
      <c r="J45" s="3">
        <v>28.45</v>
      </c>
      <c r="K45" s="4">
        <v>6.23</v>
      </c>
      <c r="L45" s="4">
        <v>1.08</v>
      </c>
      <c r="M45" s="4">
        <v>1.01</v>
      </c>
      <c r="N45" s="4">
        <v>0.49</v>
      </c>
      <c r="O45" s="4">
        <v>4.7300000000000004</v>
      </c>
      <c r="P45" s="3">
        <v>146.34</v>
      </c>
      <c r="Q45" s="3">
        <v>46.21</v>
      </c>
      <c r="R45" s="3">
        <v>192.55</v>
      </c>
      <c r="S45" s="3">
        <v>11.66</v>
      </c>
      <c r="T45" s="9">
        <v>0.1227</v>
      </c>
      <c r="U45" s="3">
        <f t="shared" si="1"/>
        <v>25.056567000000001</v>
      </c>
      <c r="V45" s="3">
        <v>39.86</v>
      </c>
      <c r="W45" s="3">
        <v>2.72</v>
      </c>
      <c r="X45" s="3">
        <v>45.51</v>
      </c>
      <c r="Y45" s="3">
        <v>9.34</v>
      </c>
      <c r="Z45" s="3">
        <v>27.3</v>
      </c>
      <c r="AA45" s="3">
        <f t="shared" si="2"/>
        <v>353.99656700000003</v>
      </c>
      <c r="AB45" s="3">
        <f t="shared" si="3"/>
        <v>56.82127881219904</v>
      </c>
      <c r="AC45" s="3">
        <f t="shared" si="4"/>
        <v>74.840711839323461</v>
      </c>
    </row>
    <row r="46" spans="1:29" x14ac:dyDescent="0.35">
      <c r="A46" s="1" t="s">
        <v>93</v>
      </c>
      <c r="B46" s="2">
        <v>45670</v>
      </c>
      <c r="C46" s="2" t="str">
        <f t="shared" si="0"/>
        <v>January</v>
      </c>
      <c r="D46" s="1" t="s">
        <v>26</v>
      </c>
      <c r="E46" s="1" t="s">
        <v>41</v>
      </c>
      <c r="F46" s="1" t="s">
        <v>42</v>
      </c>
      <c r="G46" s="1" t="s">
        <v>34</v>
      </c>
      <c r="H46" s="1" t="str" cm="1">
        <f t="array" ref="H46">_xlfn.IFS(
OR(G46="Installer",G46="Lead Installer"),"Install",
G46="Service Tech","Service",
G46="Maintenance Tech","Maintenance"
)</f>
        <v>Service</v>
      </c>
      <c r="I46" s="1" t="s">
        <v>35</v>
      </c>
      <c r="J46" s="3">
        <v>24.74</v>
      </c>
      <c r="K46" s="4">
        <v>10.15</v>
      </c>
      <c r="L46" s="4">
        <v>0</v>
      </c>
      <c r="M46" s="4">
        <v>0.5</v>
      </c>
      <c r="N46" s="4">
        <v>0.55000000000000004</v>
      </c>
      <c r="O46" s="4">
        <v>9.11</v>
      </c>
      <c r="P46" s="3">
        <v>251.14</v>
      </c>
      <c r="Q46" s="3">
        <v>0</v>
      </c>
      <c r="R46" s="3">
        <v>251.14</v>
      </c>
      <c r="S46" s="3">
        <v>10.92</v>
      </c>
      <c r="T46" s="9">
        <v>0.1338</v>
      </c>
      <c r="U46" s="3">
        <f t="shared" si="1"/>
        <v>35.063628000000001</v>
      </c>
      <c r="V46" s="3">
        <v>54.87</v>
      </c>
      <c r="W46" s="3">
        <v>12.12</v>
      </c>
      <c r="X46" s="3">
        <v>117.06</v>
      </c>
      <c r="Y46" s="3">
        <v>21.08</v>
      </c>
      <c r="Z46" s="3">
        <v>61.19</v>
      </c>
      <c r="AA46" s="3">
        <f t="shared" si="2"/>
        <v>563.44362799999999</v>
      </c>
      <c r="AB46" s="3">
        <f t="shared" si="3"/>
        <v>55.511687487684725</v>
      </c>
      <c r="AC46" s="3">
        <f t="shared" si="4"/>
        <v>61.848916355653131</v>
      </c>
    </row>
    <row r="47" spans="1:29" x14ac:dyDescent="0.35">
      <c r="A47" s="1" t="s">
        <v>94</v>
      </c>
      <c r="B47" s="2">
        <v>45666</v>
      </c>
      <c r="C47" s="2" t="str">
        <f t="shared" si="0"/>
        <v>January</v>
      </c>
      <c r="D47" s="1" t="s">
        <v>26</v>
      </c>
      <c r="E47" s="1" t="s">
        <v>32</v>
      </c>
      <c r="F47" s="1" t="s">
        <v>28</v>
      </c>
      <c r="G47" s="1" t="s">
        <v>34</v>
      </c>
      <c r="H47" s="1" t="str" cm="1">
        <f t="array" ref="H47">_xlfn.IFS(
OR(G47="Installer",G47="Lead Installer"),"Install",
G47="Service Tech","Service",
G47="Maintenance Tech","Maintenance"
)</f>
        <v>Service</v>
      </c>
      <c r="I47" s="1" t="s">
        <v>35</v>
      </c>
      <c r="J47" s="3">
        <v>27.1</v>
      </c>
      <c r="K47" s="4">
        <v>8.5299999999999994</v>
      </c>
      <c r="L47" s="4">
        <v>0</v>
      </c>
      <c r="M47" s="4">
        <v>0.33</v>
      </c>
      <c r="N47" s="4">
        <v>0.69</v>
      </c>
      <c r="O47" s="4">
        <v>7.51</v>
      </c>
      <c r="P47" s="3">
        <v>231.15</v>
      </c>
      <c r="Q47" s="3">
        <v>0</v>
      </c>
      <c r="R47" s="3">
        <v>231.15</v>
      </c>
      <c r="S47" s="3">
        <v>12.49</v>
      </c>
      <c r="T47" s="9">
        <v>0.1221</v>
      </c>
      <c r="U47" s="3">
        <f t="shared" si="1"/>
        <v>29.748444000000003</v>
      </c>
      <c r="V47" s="3">
        <v>54.05</v>
      </c>
      <c r="W47" s="3">
        <v>9.26</v>
      </c>
      <c r="X47" s="3">
        <v>78.67</v>
      </c>
      <c r="Y47" s="3">
        <v>8.5500000000000007</v>
      </c>
      <c r="Z47" s="3">
        <v>37.39</v>
      </c>
      <c r="AA47" s="3">
        <f t="shared" si="2"/>
        <v>461.30844400000001</v>
      </c>
      <c r="AB47" s="3">
        <f t="shared" si="3"/>
        <v>54.080708558030487</v>
      </c>
      <c r="AC47" s="3">
        <f t="shared" si="4"/>
        <v>61.425891344873506</v>
      </c>
    </row>
    <row r="48" spans="1:29" x14ac:dyDescent="0.35">
      <c r="A48" s="1" t="s">
        <v>95</v>
      </c>
      <c r="B48" s="2">
        <v>45658</v>
      </c>
      <c r="C48" s="2" t="str">
        <f t="shared" si="0"/>
        <v>January</v>
      </c>
      <c r="D48" s="1" t="s">
        <v>26</v>
      </c>
      <c r="E48" s="1" t="s">
        <v>48</v>
      </c>
      <c r="F48" s="1" t="s">
        <v>38</v>
      </c>
      <c r="G48" s="1" t="s">
        <v>29</v>
      </c>
      <c r="H48" s="1" t="str" cm="1">
        <f t="array" ref="H48">_xlfn.IFS(
OR(G48="Installer",G48="Lead Installer"),"Install",
G48="Service Tech","Service",
G48="Maintenance Tech","Maintenance"
)</f>
        <v>Install</v>
      </c>
      <c r="I48" s="1" t="s">
        <v>35</v>
      </c>
      <c r="J48" s="3">
        <v>25.14</v>
      </c>
      <c r="K48" s="4">
        <v>6.58</v>
      </c>
      <c r="L48" s="4">
        <v>0</v>
      </c>
      <c r="M48" s="4">
        <v>0.97</v>
      </c>
      <c r="N48" s="4">
        <v>0.81</v>
      </c>
      <c r="O48" s="4">
        <v>4.8</v>
      </c>
      <c r="P48" s="3">
        <v>165.38</v>
      </c>
      <c r="Q48" s="3">
        <v>0</v>
      </c>
      <c r="R48" s="3">
        <v>165.38</v>
      </c>
      <c r="S48" s="3">
        <v>10.66</v>
      </c>
      <c r="T48" s="9">
        <v>0.12720000000000001</v>
      </c>
      <c r="U48" s="3">
        <f t="shared" si="1"/>
        <v>22.392288000000001</v>
      </c>
      <c r="V48" s="3">
        <v>28.35</v>
      </c>
      <c r="W48" s="3">
        <v>4.9000000000000004</v>
      </c>
      <c r="X48" s="3">
        <v>49.44</v>
      </c>
      <c r="Y48" s="3">
        <v>9.9600000000000009</v>
      </c>
      <c r="Z48" s="3">
        <v>28.72</v>
      </c>
      <c r="AA48" s="3">
        <f t="shared" si="2"/>
        <v>319.80228799999998</v>
      </c>
      <c r="AB48" s="3">
        <f t="shared" si="3"/>
        <v>48.602171428571424</v>
      </c>
      <c r="AC48" s="3">
        <f t="shared" si="4"/>
        <v>66.625476666666671</v>
      </c>
    </row>
    <row r="49" spans="1:29" x14ac:dyDescent="0.35">
      <c r="A49" s="1" t="s">
        <v>96</v>
      </c>
      <c r="B49" s="2">
        <v>45675</v>
      </c>
      <c r="C49" s="2" t="str">
        <f t="shared" si="0"/>
        <v>January</v>
      </c>
      <c r="D49" s="1" t="s">
        <v>26</v>
      </c>
      <c r="E49" s="1" t="s">
        <v>32</v>
      </c>
      <c r="F49" s="1" t="s">
        <v>42</v>
      </c>
      <c r="G49" s="1" t="s">
        <v>68</v>
      </c>
      <c r="H49" s="1" t="str" cm="1">
        <f t="array" ref="H49">_xlfn.IFS(
OR(G49="Installer",G49="Lead Installer"),"Install",
G49="Service Tech","Service",
G49="Maintenance Tech","Maintenance"
)</f>
        <v>Install</v>
      </c>
      <c r="I49" s="1" t="s">
        <v>35</v>
      </c>
      <c r="J49" s="3">
        <v>35.72</v>
      </c>
      <c r="K49" s="4">
        <v>7.99</v>
      </c>
      <c r="L49" s="4">
        <v>2.1800000000000002</v>
      </c>
      <c r="M49" s="4">
        <v>0.57999999999999996</v>
      </c>
      <c r="N49" s="4">
        <v>0.66</v>
      </c>
      <c r="O49" s="4">
        <v>6.75</v>
      </c>
      <c r="P49" s="3">
        <v>207.7</v>
      </c>
      <c r="Q49" s="3">
        <v>116.7</v>
      </c>
      <c r="R49" s="3">
        <v>324.39999999999998</v>
      </c>
      <c r="S49" s="3">
        <v>17.82</v>
      </c>
      <c r="T49" s="9">
        <v>0.122</v>
      </c>
      <c r="U49" s="3">
        <f t="shared" si="1"/>
        <v>41.750839999999997</v>
      </c>
      <c r="V49" s="3">
        <v>28.96</v>
      </c>
      <c r="W49" s="3">
        <v>6.57</v>
      </c>
      <c r="X49" s="3">
        <v>69.33</v>
      </c>
      <c r="Y49" s="3">
        <v>9.17</v>
      </c>
      <c r="Z49" s="3">
        <v>34.28</v>
      </c>
      <c r="AA49" s="3">
        <f t="shared" si="2"/>
        <v>532.2808399999999</v>
      </c>
      <c r="AB49" s="3">
        <f t="shared" si="3"/>
        <v>66.618377972465566</v>
      </c>
      <c r="AC49" s="3">
        <f t="shared" si="4"/>
        <v>78.856420740740731</v>
      </c>
    </row>
    <row r="50" spans="1:29" x14ac:dyDescent="0.35">
      <c r="A50" s="1" t="s">
        <v>97</v>
      </c>
      <c r="B50" s="2">
        <v>45669</v>
      </c>
      <c r="C50" s="2" t="str">
        <f t="shared" si="0"/>
        <v>January</v>
      </c>
      <c r="D50" s="1" t="s">
        <v>26</v>
      </c>
      <c r="E50" s="1" t="s">
        <v>48</v>
      </c>
      <c r="F50" s="1" t="s">
        <v>60</v>
      </c>
      <c r="G50" s="1" t="s">
        <v>34</v>
      </c>
      <c r="H50" s="1" t="str" cm="1">
        <f t="array" ref="H50">_xlfn.IFS(
OR(G50="Installer",G50="Lead Installer"),"Install",
G50="Service Tech","Service",
G50="Maintenance Tech","Maintenance"
)</f>
        <v>Service</v>
      </c>
      <c r="I50" s="1" t="s">
        <v>30</v>
      </c>
      <c r="J50" s="3">
        <v>31.07</v>
      </c>
      <c r="K50" s="4">
        <v>8.14</v>
      </c>
      <c r="L50" s="4">
        <v>0</v>
      </c>
      <c r="M50" s="4">
        <v>0.9</v>
      </c>
      <c r="N50" s="4">
        <v>0.94</v>
      </c>
      <c r="O50" s="4">
        <v>6.31</v>
      </c>
      <c r="P50" s="3">
        <v>252.97</v>
      </c>
      <c r="Q50" s="3">
        <v>0</v>
      </c>
      <c r="R50" s="3">
        <v>252.97</v>
      </c>
      <c r="S50" s="3">
        <v>19.48</v>
      </c>
      <c r="T50" s="9">
        <v>0.1109</v>
      </c>
      <c r="U50" s="3">
        <f t="shared" si="1"/>
        <v>30.214704999999999</v>
      </c>
      <c r="V50" s="3">
        <v>28.71</v>
      </c>
      <c r="W50" s="3">
        <v>3</v>
      </c>
      <c r="X50" s="3">
        <v>113.39</v>
      </c>
      <c r="Y50" s="3">
        <v>15.54</v>
      </c>
      <c r="Z50" s="3">
        <v>34.04</v>
      </c>
      <c r="AA50" s="3">
        <f t="shared" si="2"/>
        <v>497.34470499999998</v>
      </c>
      <c r="AB50" s="3">
        <f t="shared" si="3"/>
        <v>61.098858108108104</v>
      </c>
      <c r="AC50" s="3">
        <f t="shared" si="4"/>
        <v>78.818495245641842</v>
      </c>
    </row>
    <row r="51" spans="1:29" x14ac:dyDescent="0.35">
      <c r="A51" s="1" t="s">
        <v>98</v>
      </c>
      <c r="B51" s="2">
        <v>45679</v>
      </c>
      <c r="C51" s="2" t="str">
        <f t="shared" si="0"/>
        <v>January</v>
      </c>
      <c r="D51" s="1" t="s">
        <v>26</v>
      </c>
      <c r="E51" s="1" t="s">
        <v>27</v>
      </c>
      <c r="F51" s="1" t="s">
        <v>28</v>
      </c>
      <c r="G51" s="1" t="s">
        <v>29</v>
      </c>
      <c r="H51" s="1" t="str" cm="1">
        <f t="array" ref="H51">_xlfn.IFS(
OR(G51="Installer",G51="Lead Installer"),"Install",
G51="Service Tech","Service",
G51="Maintenance Tech","Maintenance"
)</f>
        <v>Install</v>
      </c>
      <c r="I51" s="1" t="s">
        <v>30</v>
      </c>
      <c r="J51" s="3">
        <v>26.11</v>
      </c>
      <c r="K51" s="4">
        <v>8.69</v>
      </c>
      <c r="L51" s="4">
        <v>0</v>
      </c>
      <c r="M51" s="4">
        <v>0.71</v>
      </c>
      <c r="N51" s="4">
        <v>1.07</v>
      </c>
      <c r="O51" s="4">
        <v>6.91</v>
      </c>
      <c r="P51" s="3">
        <v>226.98</v>
      </c>
      <c r="Q51" s="3">
        <v>0</v>
      </c>
      <c r="R51" s="3">
        <v>226.98</v>
      </c>
      <c r="S51" s="3">
        <v>17.04</v>
      </c>
      <c r="T51" s="9">
        <v>0.13320000000000001</v>
      </c>
      <c r="U51" s="3">
        <f t="shared" si="1"/>
        <v>32.503464000000001</v>
      </c>
      <c r="V51" s="3">
        <v>61.84</v>
      </c>
      <c r="W51" s="3">
        <v>6.14</v>
      </c>
      <c r="X51" s="3">
        <v>69.010000000000005</v>
      </c>
      <c r="Y51" s="3">
        <v>11.19</v>
      </c>
      <c r="Z51" s="3">
        <v>46.19</v>
      </c>
      <c r="AA51" s="3">
        <f t="shared" si="2"/>
        <v>470.89346399999999</v>
      </c>
      <c r="AB51" s="3">
        <f t="shared" si="3"/>
        <v>54.187970540851559</v>
      </c>
      <c r="AC51" s="3">
        <f t="shared" si="4"/>
        <v>68.146666280752527</v>
      </c>
    </row>
    <row r="52" spans="1:29" x14ac:dyDescent="0.35">
      <c r="A52" s="1" t="s">
        <v>99</v>
      </c>
      <c r="B52" s="2">
        <v>45663</v>
      </c>
      <c r="C52" s="2" t="str">
        <f t="shared" si="0"/>
        <v>January</v>
      </c>
      <c r="D52" s="1" t="s">
        <v>26</v>
      </c>
      <c r="E52" s="1" t="s">
        <v>27</v>
      </c>
      <c r="F52" s="1" t="s">
        <v>38</v>
      </c>
      <c r="G52" s="1" t="s">
        <v>29</v>
      </c>
      <c r="H52" s="1" t="str" cm="1">
        <f t="array" ref="H52">_xlfn.IFS(
OR(G52="Installer",G52="Lead Installer"),"Install",
G52="Service Tech","Service",
G52="Maintenance Tech","Maintenance"
)</f>
        <v>Install</v>
      </c>
      <c r="I52" s="1" t="s">
        <v>35</v>
      </c>
      <c r="J52" s="3">
        <v>29.97</v>
      </c>
      <c r="K52" s="4">
        <v>7.22</v>
      </c>
      <c r="L52" s="4">
        <v>1.73</v>
      </c>
      <c r="M52" s="4">
        <v>0.84</v>
      </c>
      <c r="N52" s="4">
        <v>0.56999999999999995</v>
      </c>
      <c r="O52" s="4">
        <v>5.81</v>
      </c>
      <c r="P52" s="3">
        <v>164.54</v>
      </c>
      <c r="Q52" s="3">
        <v>77.680000000000007</v>
      </c>
      <c r="R52" s="3">
        <v>242.22</v>
      </c>
      <c r="S52" s="3">
        <v>17.72</v>
      </c>
      <c r="T52" s="9">
        <v>9.7600000000000006E-2</v>
      </c>
      <c r="U52" s="3">
        <f t="shared" si="1"/>
        <v>25.370144</v>
      </c>
      <c r="V52" s="3">
        <v>50.43</v>
      </c>
      <c r="W52" s="3">
        <v>8.2100000000000009</v>
      </c>
      <c r="X52" s="3">
        <v>78.599999999999994</v>
      </c>
      <c r="Y52" s="3">
        <v>5.78</v>
      </c>
      <c r="Z52" s="3">
        <v>32.39</v>
      </c>
      <c r="AA52" s="3">
        <f t="shared" si="2"/>
        <v>460.720144</v>
      </c>
      <c r="AB52" s="3">
        <f t="shared" si="3"/>
        <v>63.811654293628813</v>
      </c>
      <c r="AC52" s="3">
        <f t="shared" si="4"/>
        <v>79.297787263339075</v>
      </c>
    </row>
    <row r="53" spans="1:29" x14ac:dyDescent="0.35">
      <c r="A53" s="1" t="s">
        <v>100</v>
      </c>
      <c r="B53" s="2">
        <v>45678</v>
      </c>
      <c r="C53" s="2" t="str">
        <f t="shared" si="0"/>
        <v>January</v>
      </c>
      <c r="D53" s="1" t="s">
        <v>26</v>
      </c>
      <c r="E53" s="1" t="s">
        <v>48</v>
      </c>
      <c r="F53" s="1" t="s">
        <v>53</v>
      </c>
      <c r="G53" s="1" t="s">
        <v>39</v>
      </c>
      <c r="H53" s="1" t="str" cm="1">
        <f t="array" ref="H53">_xlfn.IFS(
OR(G53="Installer",G53="Lead Installer"),"Install",
G53="Service Tech","Service",
G53="Maintenance Tech","Maintenance"
)</f>
        <v>Maintenance</v>
      </c>
      <c r="I53" s="1" t="s">
        <v>35</v>
      </c>
      <c r="J53" s="3">
        <v>26.34</v>
      </c>
      <c r="K53" s="4">
        <v>7.34</v>
      </c>
      <c r="L53" s="4">
        <v>0</v>
      </c>
      <c r="M53" s="4">
        <v>0.81</v>
      </c>
      <c r="N53" s="4">
        <v>0.56999999999999995</v>
      </c>
      <c r="O53" s="4">
        <v>5.96</v>
      </c>
      <c r="P53" s="3">
        <v>193.47</v>
      </c>
      <c r="Q53" s="3">
        <v>0</v>
      </c>
      <c r="R53" s="3">
        <v>193.47</v>
      </c>
      <c r="S53" s="3">
        <v>13.44</v>
      </c>
      <c r="T53" s="9">
        <v>0.1235</v>
      </c>
      <c r="U53" s="3">
        <f t="shared" si="1"/>
        <v>25.553384999999999</v>
      </c>
      <c r="V53" s="3">
        <v>28.92</v>
      </c>
      <c r="W53" s="3">
        <v>5.2</v>
      </c>
      <c r="X53" s="3">
        <v>64.69</v>
      </c>
      <c r="Y53" s="3">
        <v>9.36</v>
      </c>
      <c r="Z53" s="3">
        <v>29.21</v>
      </c>
      <c r="AA53" s="3">
        <f t="shared" si="2"/>
        <v>369.84338500000001</v>
      </c>
      <c r="AB53" s="3">
        <f t="shared" si="3"/>
        <v>50.387382152588557</v>
      </c>
      <c r="AC53" s="3">
        <f t="shared" si="4"/>
        <v>62.054259228187924</v>
      </c>
    </row>
    <row r="54" spans="1:29" x14ac:dyDescent="0.35">
      <c r="A54" s="1" t="s">
        <v>101</v>
      </c>
      <c r="B54" s="2">
        <v>45671</v>
      </c>
      <c r="C54" s="2" t="str">
        <f t="shared" si="0"/>
        <v>January</v>
      </c>
      <c r="D54" s="1" t="s">
        <v>26</v>
      </c>
      <c r="E54" s="1" t="s">
        <v>32</v>
      </c>
      <c r="F54" s="1" t="s">
        <v>55</v>
      </c>
      <c r="G54" s="1" t="s">
        <v>68</v>
      </c>
      <c r="H54" s="1" t="str" cm="1">
        <f t="array" ref="H54">_xlfn.IFS(
OR(G54="Installer",G54="Lead Installer"),"Install",
G54="Service Tech","Service",
G54="Maintenance Tech","Maintenance"
)</f>
        <v>Install</v>
      </c>
      <c r="I54" s="1" t="s">
        <v>35</v>
      </c>
      <c r="J54" s="3">
        <v>37.229999999999997</v>
      </c>
      <c r="K54" s="4">
        <v>9.65</v>
      </c>
      <c r="L54" s="4">
        <v>2.76</v>
      </c>
      <c r="M54" s="4">
        <v>0.9</v>
      </c>
      <c r="N54" s="4">
        <v>0.93</v>
      </c>
      <c r="O54" s="4">
        <v>7.82</v>
      </c>
      <c r="P54" s="3">
        <v>256.52</v>
      </c>
      <c r="Q54" s="3">
        <v>154.02000000000001</v>
      </c>
      <c r="R54" s="3">
        <v>410.54</v>
      </c>
      <c r="S54" s="3">
        <v>22.09</v>
      </c>
      <c r="T54" s="9">
        <v>0.1258</v>
      </c>
      <c r="U54" s="3">
        <f t="shared" si="1"/>
        <v>54.424853999999996</v>
      </c>
      <c r="V54" s="3">
        <v>40.04</v>
      </c>
      <c r="W54" s="3">
        <v>5.08</v>
      </c>
      <c r="X54" s="3">
        <v>88.54</v>
      </c>
      <c r="Y54" s="3">
        <v>7.3</v>
      </c>
      <c r="Z54" s="3">
        <v>47.32</v>
      </c>
      <c r="AA54" s="3">
        <f t="shared" si="2"/>
        <v>675.33485399999995</v>
      </c>
      <c r="AB54" s="3">
        <f t="shared" si="3"/>
        <v>69.982886424870458</v>
      </c>
      <c r="AC54" s="3">
        <f t="shared" si="4"/>
        <v>86.359955754475692</v>
      </c>
    </row>
    <row r="55" spans="1:29" x14ac:dyDescent="0.35">
      <c r="A55" s="1" t="s">
        <v>102</v>
      </c>
      <c r="B55" s="2">
        <v>45681</v>
      </c>
      <c r="C55" s="2" t="str">
        <f t="shared" si="0"/>
        <v>January</v>
      </c>
      <c r="D55" s="1" t="s">
        <v>26</v>
      </c>
      <c r="E55" s="1" t="s">
        <v>37</v>
      </c>
      <c r="F55" s="1" t="s">
        <v>53</v>
      </c>
      <c r="G55" s="1" t="s">
        <v>34</v>
      </c>
      <c r="H55" s="1" t="str" cm="1">
        <f t="array" ref="H55">_xlfn.IFS(
OR(G55="Installer",G55="Lead Installer"),"Install",
G55="Service Tech","Service",
G55="Maintenance Tech","Maintenance"
)</f>
        <v>Service</v>
      </c>
      <c r="I55" s="1" t="s">
        <v>35</v>
      </c>
      <c r="J55" s="3">
        <v>30.37</v>
      </c>
      <c r="K55" s="4">
        <v>8.7899999999999991</v>
      </c>
      <c r="L55" s="4">
        <v>0</v>
      </c>
      <c r="M55" s="4">
        <v>0.85</v>
      </c>
      <c r="N55" s="4">
        <v>1.05</v>
      </c>
      <c r="O55" s="4">
        <v>6.89</v>
      </c>
      <c r="P55" s="3">
        <v>267.02</v>
      </c>
      <c r="Q55" s="3">
        <v>0</v>
      </c>
      <c r="R55" s="3">
        <v>267.02</v>
      </c>
      <c r="S55" s="3">
        <v>18.7</v>
      </c>
      <c r="T55" s="9">
        <v>9.8299999999999998E-2</v>
      </c>
      <c r="U55" s="3">
        <f t="shared" si="1"/>
        <v>28.086275999999998</v>
      </c>
      <c r="V55" s="3">
        <v>58.23</v>
      </c>
      <c r="W55" s="3">
        <v>4.67</v>
      </c>
      <c r="X55" s="3">
        <v>95.9</v>
      </c>
      <c r="Y55" s="3">
        <v>9.74</v>
      </c>
      <c r="Z55" s="3">
        <v>28.01</v>
      </c>
      <c r="AA55" s="3">
        <f t="shared" si="2"/>
        <v>510.35627599999998</v>
      </c>
      <c r="AB55" s="3">
        <f t="shared" si="3"/>
        <v>58.061009783845279</v>
      </c>
      <c r="AC55" s="3">
        <f t="shared" si="4"/>
        <v>74.072028447024678</v>
      </c>
    </row>
    <row r="56" spans="1:29" x14ac:dyDescent="0.35">
      <c r="A56" s="1" t="s">
        <v>103</v>
      </c>
      <c r="B56" s="2">
        <v>45659</v>
      </c>
      <c r="C56" s="2" t="str">
        <f t="shared" si="0"/>
        <v>January</v>
      </c>
      <c r="D56" s="1" t="s">
        <v>26</v>
      </c>
      <c r="E56" s="1" t="s">
        <v>37</v>
      </c>
      <c r="F56" s="1" t="s">
        <v>53</v>
      </c>
      <c r="G56" s="1" t="s">
        <v>34</v>
      </c>
      <c r="H56" s="1" t="str" cm="1">
        <f t="array" ref="H56">_xlfn.IFS(
OR(G56="Installer",G56="Lead Installer"),"Install",
G56="Service Tech","Service",
G56="Maintenance Tech","Maintenance"
)</f>
        <v>Service</v>
      </c>
      <c r="I56" s="1" t="s">
        <v>30</v>
      </c>
      <c r="J56" s="3">
        <v>31.39</v>
      </c>
      <c r="K56" s="4">
        <v>9.2799999999999994</v>
      </c>
      <c r="L56" s="4">
        <v>0</v>
      </c>
      <c r="M56" s="4">
        <v>1.27</v>
      </c>
      <c r="N56" s="4">
        <v>0.92</v>
      </c>
      <c r="O56" s="4">
        <v>7.09</v>
      </c>
      <c r="P56" s="3">
        <v>291.35000000000002</v>
      </c>
      <c r="Q56" s="3">
        <v>0</v>
      </c>
      <c r="R56" s="3">
        <v>291.35000000000002</v>
      </c>
      <c r="S56" s="3">
        <v>15.83</v>
      </c>
      <c r="T56" s="9">
        <v>0.12189999999999999</v>
      </c>
      <c r="U56" s="3">
        <f t="shared" si="1"/>
        <v>37.445242</v>
      </c>
      <c r="V56" s="3">
        <v>41</v>
      </c>
      <c r="W56" s="3">
        <v>10.54</v>
      </c>
      <c r="X56" s="3">
        <v>78.2</v>
      </c>
      <c r="Y56" s="3">
        <v>20.57</v>
      </c>
      <c r="Z56" s="3">
        <v>55.71</v>
      </c>
      <c r="AA56" s="3">
        <f t="shared" si="2"/>
        <v>550.64524200000005</v>
      </c>
      <c r="AB56" s="3">
        <f t="shared" si="3"/>
        <v>59.336771767241387</v>
      </c>
      <c r="AC56" s="3">
        <f t="shared" si="4"/>
        <v>77.665055289139644</v>
      </c>
    </row>
    <row r="57" spans="1:29" x14ac:dyDescent="0.35">
      <c r="A57" s="1" t="s">
        <v>104</v>
      </c>
      <c r="B57" s="2">
        <v>45671</v>
      </c>
      <c r="C57" s="2" t="str">
        <f t="shared" si="0"/>
        <v>January</v>
      </c>
      <c r="D57" s="1" t="s">
        <v>26</v>
      </c>
      <c r="E57" s="1" t="s">
        <v>48</v>
      </c>
      <c r="F57" s="1" t="s">
        <v>78</v>
      </c>
      <c r="G57" s="1" t="s">
        <v>34</v>
      </c>
      <c r="H57" s="1" t="str" cm="1">
        <f t="array" ref="H57">_xlfn.IFS(
OR(G57="Installer",G57="Lead Installer"),"Install",
G57="Service Tech","Service",
G57="Maintenance Tech","Maintenance"
)</f>
        <v>Service</v>
      </c>
      <c r="I57" s="1" t="s">
        <v>35</v>
      </c>
      <c r="J57" s="3">
        <v>31.84</v>
      </c>
      <c r="K57" s="4">
        <v>8.27</v>
      </c>
      <c r="L57" s="4">
        <v>0</v>
      </c>
      <c r="M57" s="4">
        <v>1.07</v>
      </c>
      <c r="N57" s="4">
        <v>1.07</v>
      </c>
      <c r="O57" s="4">
        <v>6.12</v>
      </c>
      <c r="P57" s="3">
        <v>263.20999999999998</v>
      </c>
      <c r="Q57" s="3">
        <v>0</v>
      </c>
      <c r="R57" s="3">
        <v>263.20999999999998</v>
      </c>
      <c r="S57" s="3">
        <v>20.88</v>
      </c>
      <c r="T57" s="9">
        <v>0.10059999999999999</v>
      </c>
      <c r="U57" s="3">
        <f t="shared" si="1"/>
        <v>28.579453999999995</v>
      </c>
      <c r="V57" s="3">
        <v>36.840000000000003</v>
      </c>
      <c r="W57" s="3">
        <v>2.52</v>
      </c>
      <c r="X57" s="3">
        <v>92.37</v>
      </c>
      <c r="Y57" s="3">
        <v>9.4</v>
      </c>
      <c r="Z57" s="3">
        <v>25.51</v>
      </c>
      <c r="AA57" s="3">
        <f t="shared" si="2"/>
        <v>479.30945399999996</v>
      </c>
      <c r="AB57" s="3">
        <f t="shared" si="3"/>
        <v>57.957612333736392</v>
      </c>
      <c r="AC57" s="3">
        <f t="shared" si="4"/>
        <v>78.318538235294113</v>
      </c>
    </row>
    <row r="58" spans="1:29" x14ac:dyDescent="0.35">
      <c r="A58" s="1" t="s">
        <v>105</v>
      </c>
      <c r="B58" s="2">
        <v>45672</v>
      </c>
      <c r="C58" s="2" t="str">
        <f t="shared" si="0"/>
        <v>January</v>
      </c>
      <c r="D58" s="1" t="s">
        <v>26</v>
      </c>
      <c r="E58" s="1" t="s">
        <v>32</v>
      </c>
      <c r="F58" s="1" t="s">
        <v>38</v>
      </c>
      <c r="G58" s="1" t="s">
        <v>29</v>
      </c>
      <c r="H58" s="1" t="str" cm="1">
        <f t="array" ref="H58">_xlfn.IFS(
OR(G58="Installer",G58="Lead Installer"),"Install",
G58="Service Tech","Service",
G58="Maintenance Tech","Maintenance"
)</f>
        <v>Install</v>
      </c>
      <c r="I58" s="1" t="s">
        <v>30</v>
      </c>
      <c r="J58" s="3">
        <v>28.1</v>
      </c>
      <c r="K58" s="4">
        <v>6.23</v>
      </c>
      <c r="L58" s="4">
        <v>0</v>
      </c>
      <c r="M58" s="4">
        <v>0.5</v>
      </c>
      <c r="N58" s="4">
        <v>1.18</v>
      </c>
      <c r="O58" s="4">
        <v>4.55</v>
      </c>
      <c r="P58" s="3">
        <v>174.97</v>
      </c>
      <c r="Q58" s="3">
        <v>0</v>
      </c>
      <c r="R58" s="3">
        <v>174.97</v>
      </c>
      <c r="S58" s="3">
        <v>8.19</v>
      </c>
      <c r="T58" s="9">
        <v>0.1074</v>
      </c>
      <c r="U58" s="3">
        <f t="shared" si="1"/>
        <v>19.671384</v>
      </c>
      <c r="V58" s="3">
        <v>28.94</v>
      </c>
      <c r="W58" s="3">
        <v>6.27</v>
      </c>
      <c r="X58" s="3">
        <v>77.2</v>
      </c>
      <c r="Y58" s="3">
        <v>12.05</v>
      </c>
      <c r="Z58" s="3">
        <v>26.5</v>
      </c>
      <c r="AA58" s="3">
        <f t="shared" si="2"/>
        <v>353.79138399999999</v>
      </c>
      <c r="AB58" s="3">
        <f t="shared" si="3"/>
        <v>56.788344141252004</v>
      </c>
      <c r="AC58" s="3">
        <f t="shared" si="4"/>
        <v>77.756348131868137</v>
      </c>
    </row>
    <row r="59" spans="1:29" x14ac:dyDescent="0.35">
      <c r="A59" s="1" t="s">
        <v>106</v>
      </c>
      <c r="B59" s="2">
        <v>45679</v>
      </c>
      <c r="C59" s="2" t="str">
        <f t="shared" si="0"/>
        <v>January</v>
      </c>
      <c r="D59" s="1" t="s">
        <v>26</v>
      </c>
      <c r="E59" s="1" t="s">
        <v>32</v>
      </c>
      <c r="F59" s="1" t="s">
        <v>49</v>
      </c>
      <c r="G59" s="1" t="s">
        <v>29</v>
      </c>
      <c r="H59" s="1" t="str" cm="1">
        <f t="array" ref="H59">_xlfn.IFS(
OR(G59="Installer",G59="Lead Installer"),"Install",
G59="Service Tech","Service",
G59="Maintenance Tech","Maintenance"
)</f>
        <v>Install</v>
      </c>
      <c r="I59" s="1" t="s">
        <v>35</v>
      </c>
      <c r="J59" s="3">
        <v>23.64</v>
      </c>
      <c r="K59" s="4">
        <v>9.1199999999999992</v>
      </c>
      <c r="L59" s="4">
        <v>0</v>
      </c>
      <c r="M59" s="4">
        <v>0.38</v>
      </c>
      <c r="N59" s="4">
        <v>0.96</v>
      </c>
      <c r="O59" s="4">
        <v>7.78</v>
      </c>
      <c r="P59" s="3">
        <v>215.67</v>
      </c>
      <c r="Q59" s="3">
        <v>0</v>
      </c>
      <c r="R59" s="3">
        <v>215.67</v>
      </c>
      <c r="S59" s="3">
        <v>15.37</v>
      </c>
      <c r="T59" s="9">
        <v>0.13220000000000001</v>
      </c>
      <c r="U59" s="3">
        <f t="shared" si="1"/>
        <v>30.543488</v>
      </c>
      <c r="V59" s="3">
        <v>61.77</v>
      </c>
      <c r="W59" s="3">
        <v>6.09</v>
      </c>
      <c r="X59" s="3">
        <v>123.5</v>
      </c>
      <c r="Y59" s="3">
        <v>16.38</v>
      </c>
      <c r="Z59" s="3">
        <v>55.19</v>
      </c>
      <c r="AA59" s="3">
        <f t="shared" si="2"/>
        <v>524.51348799999994</v>
      </c>
      <c r="AB59" s="3">
        <f t="shared" si="3"/>
        <v>57.512443859649125</v>
      </c>
      <c r="AC59" s="3">
        <f t="shared" si="4"/>
        <v>67.418186118251924</v>
      </c>
    </row>
    <row r="60" spans="1:29" x14ac:dyDescent="0.35">
      <c r="A60" s="1" t="s">
        <v>107</v>
      </c>
      <c r="B60" s="2">
        <v>45661</v>
      </c>
      <c r="C60" s="2" t="str">
        <f t="shared" si="0"/>
        <v>January</v>
      </c>
      <c r="D60" s="1" t="s">
        <v>26</v>
      </c>
      <c r="E60" s="1" t="s">
        <v>37</v>
      </c>
      <c r="F60" s="1" t="s">
        <v>55</v>
      </c>
      <c r="G60" s="1" t="s">
        <v>34</v>
      </c>
      <c r="H60" s="1" t="str" cm="1">
        <f t="array" ref="H60">_xlfn.IFS(
OR(G60="Installer",G60="Lead Installer"),"Install",
G60="Service Tech","Service",
G60="Maintenance Tech","Maintenance"
)</f>
        <v>Service</v>
      </c>
      <c r="I60" s="1" t="s">
        <v>30</v>
      </c>
      <c r="J60" s="3">
        <v>24.38</v>
      </c>
      <c r="K60" s="4">
        <v>10.48</v>
      </c>
      <c r="L60" s="4">
        <v>0</v>
      </c>
      <c r="M60" s="4">
        <v>0.98</v>
      </c>
      <c r="N60" s="4">
        <v>0.83</v>
      </c>
      <c r="O60" s="4">
        <v>8.67</v>
      </c>
      <c r="P60" s="3">
        <v>255.54</v>
      </c>
      <c r="Q60" s="3">
        <v>0</v>
      </c>
      <c r="R60" s="3">
        <v>255.54</v>
      </c>
      <c r="S60" s="3">
        <v>15.65</v>
      </c>
      <c r="T60" s="9">
        <v>0.1031</v>
      </c>
      <c r="U60" s="3">
        <f t="shared" si="1"/>
        <v>27.959688999999997</v>
      </c>
      <c r="V60" s="3">
        <v>38.58</v>
      </c>
      <c r="W60" s="3">
        <v>3.33</v>
      </c>
      <c r="X60" s="3">
        <v>118.38</v>
      </c>
      <c r="Y60" s="3">
        <v>15.78</v>
      </c>
      <c r="Z60" s="3">
        <v>45.58</v>
      </c>
      <c r="AA60" s="3">
        <f t="shared" si="2"/>
        <v>520.79968899999994</v>
      </c>
      <c r="AB60" s="3">
        <f t="shared" si="3"/>
        <v>49.694626812977091</v>
      </c>
      <c r="AC60" s="3">
        <f t="shared" si="4"/>
        <v>60.069168281430215</v>
      </c>
    </row>
    <row r="61" spans="1:29" x14ac:dyDescent="0.35">
      <c r="A61" s="1" t="s">
        <v>108</v>
      </c>
      <c r="B61" s="2">
        <v>45663</v>
      </c>
      <c r="C61" s="2" t="str">
        <f t="shared" si="0"/>
        <v>January</v>
      </c>
      <c r="D61" s="1" t="s">
        <v>26</v>
      </c>
      <c r="E61" s="1" t="s">
        <v>48</v>
      </c>
      <c r="F61" s="1" t="s">
        <v>42</v>
      </c>
      <c r="G61" s="1" t="s">
        <v>34</v>
      </c>
      <c r="H61" s="1" t="str" cm="1">
        <f t="array" ref="H61">_xlfn.IFS(
OR(G61="Installer",G61="Lead Installer"),"Install",
G61="Service Tech","Service",
G61="Maintenance Tech","Maintenance"
)</f>
        <v>Service</v>
      </c>
      <c r="I61" s="1" t="s">
        <v>35</v>
      </c>
      <c r="J61" s="3">
        <v>27.05</v>
      </c>
      <c r="K61" s="4">
        <v>8.2100000000000009</v>
      </c>
      <c r="L61" s="4">
        <v>0</v>
      </c>
      <c r="M61" s="4">
        <v>1.21</v>
      </c>
      <c r="N61" s="4">
        <v>0.46</v>
      </c>
      <c r="O61" s="4">
        <v>6.54</v>
      </c>
      <c r="P61" s="3">
        <v>221.95</v>
      </c>
      <c r="Q61" s="3">
        <v>0</v>
      </c>
      <c r="R61" s="3">
        <v>221.95</v>
      </c>
      <c r="S61" s="3">
        <v>12.23</v>
      </c>
      <c r="T61" s="9">
        <v>0.11890000000000001</v>
      </c>
      <c r="U61" s="3">
        <f t="shared" si="1"/>
        <v>27.844002</v>
      </c>
      <c r="V61" s="3">
        <v>56.3</v>
      </c>
      <c r="W61" s="3">
        <v>3.39</v>
      </c>
      <c r="X61" s="3">
        <v>99.09</v>
      </c>
      <c r="Y61" s="3">
        <v>7.36</v>
      </c>
      <c r="Z61" s="3">
        <v>33.68</v>
      </c>
      <c r="AA61" s="3">
        <f t="shared" si="2"/>
        <v>461.84400200000005</v>
      </c>
      <c r="AB61" s="3">
        <f t="shared" si="3"/>
        <v>56.253837028014615</v>
      </c>
      <c r="AC61" s="3">
        <f t="shared" si="4"/>
        <v>70.618348929663611</v>
      </c>
    </row>
    <row r="62" spans="1:29" x14ac:dyDescent="0.35">
      <c r="A62" s="1" t="s">
        <v>109</v>
      </c>
      <c r="B62" s="2">
        <v>45661</v>
      </c>
      <c r="C62" s="2" t="str">
        <f t="shared" si="0"/>
        <v>January</v>
      </c>
      <c r="D62" s="1" t="s">
        <v>26</v>
      </c>
      <c r="E62" s="1" t="s">
        <v>27</v>
      </c>
      <c r="F62" s="1" t="s">
        <v>65</v>
      </c>
      <c r="G62" s="1" t="s">
        <v>29</v>
      </c>
      <c r="H62" s="1" t="str" cm="1">
        <f t="array" ref="H62">_xlfn.IFS(
OR(G62="Installer",G62="Lead Installer"),"Install",
G62="Service Tech","Service",
G62="Maintenance Tech","Maintenance"
)</f>
        <v>Install</v>
      </c>
      <c r="I62" s="1" t="s">
        <v>35</v>
      </c>
      <c r="J62" s="3">
        <v>29.37</v>
      </c>
      <c r="K62" s="4">
        <v>6.19</v>
      </c>
      <c r="L62" s="4">
        <v>0</v>
      </c>
      <c r="M62" s="4">
        <v>0.4</v>
      </c>
      <c r="N62" s="4">
        <v>0.88</v>
      </c>
      <c r="O62" s="4">
        <v>4.92</v>
      </c>
      <c r="P62" s="3">
        <v>181.86</v>
      </c>
      <c r="Q62" s="3">
        <v>0</v>
      </c>
      <c r="R62" s="3">
        <v>181.86</v>
      </c>
      <c r="S62" s="3">
        <v>8.15</v>
      </c>
      <c r="T62" s="9">
        <v>0.1313</v>
      </c>
      <c r="U62" s="3">
        <f t="shared" si="1"/>
        <v>24.948313000000002</v>
      </c>
      <c r="V62" s="3">
        <v>39.19</v>
      </c>
      <c r="W62" s="3">
        <v>4.9400000000000004</v>
      </c>
      <c r="X62" s="3">
        <v>85.24</v>
      </c>
      <c r="Y62" s="3">
        <v>12.24</v>
      </c>
      <c r="Z62" s="3">
        <v>23.91</v>
      </c>
      <c r="AA62" s="3">
        <f t="shared" si="2"/>
        <v>380.47831300000001</v>
      </c>
      <c r="AB62" s="3">
        <f t="shared" si="3"/>
        <v>61.466609531502421</v>
      </c>
      <c r="AC62" s="3">
        <f t="shared" si="4"/>
        <v>77.332990447154472</v>
      </c>
    </row>
    <row r="63" spans="1:29" x14ac:dyDescent="0.35">
      <c r="A63" s="1" t="s">
        <v>110</v>
      </c>
      <c r="B63" s="2">
        <v>45677</v>
      </c>
      <c r="C63" s="2" t="str">
        <f t="shared" si="0"/>
        <v>January</v>
      </c>
      <c r="D63" s="1" t="s">
        <v>26</v>
      </c>
      <c r="E63" s="1" t="s">
        <v>32</v>
      </c>
      <c r="F63" s="1" t="s">
        <v>55</v>
      </c>
      <c r="G63" s="1" t="s">
        <v>29</v>
      </c>
      <c r="H63" s="1" t="str" cm="1">
        <f t="array" ref="H63">_xlfn.IFS(
OR(G63="Installer",G63="Lead Installer"),"Install",
G63="Service Tech","Service",
G63="Maintenance Tech","Maintenance"
)</f>
        <v>Install</v>
      </c>
      <c r="I63" s="1" t="s">
        <v>35</v>
      </c>
      <c r="J63" s="3">
        <v>28.07</v>
      </c>
      <c r="K63" s="4">
        <v>10.8</v>
      </c>
      <c r="L63" s="4">
        <v>0</v>
      </c>
      <c r="M63" s="4">
        <v>0.77</v>
      </c>
      <c r="N63" s="4">
        <v>0.71</v>
      </c>
      <c r="O63" s="4">
        <v>9.32</v>
      </c>
      <c r="P63" s="3">
        <v>303.14999999999998</v>
      </c>
      <c r="Q63" s="3">
        <v>0</v>
      </c>
      <c r="R63" s="3">
        <v>303.14999999999998</v>
      </c>
      <c r="S63" s="3">
        <v>12.45</v>
      </c>
      <c r="T63" s="9">
        <v>0.11119999999999999</v>
      </c>
      <c r="U63" s="3">
        <f t="shared" si="1"/>
        <v>35.094719999999995</v>
      </c>
      <c r="V63" s="3">
        <v>61.21</v>
      </c>
      <c r="W63" s="3">
        <v>7.42</v>
      </c>
      <c r="X63" s="3">
        <v>114.32</v>
      </c>
      <c r="Y63" s="3">
        <v>23.21</v>
      </c>
      <c r="Z63" s="3">
        <v>47.72</v>
      </c>
      <c r="AA63" s="3">
        <f t="shared" si="2"/>
        <v>604.57471999999996</v>
      </c>
      <c r="AB63" s="3">
        <f t="shared" si="3"/>
        <v>55.979140740740732</v>
      </c>
      <c r="AC63" s="3">
        <f t="shared" si="4"/>
        <v>64.868532188841201</v>
      </c>
    </row>
    <row r="64" spans="1:29" x14ac:dyDescent="0.35">
      <c r="A64" s="1" t="s">
        <v>111</v>
      </c>
      <c r="B64" s="2">
        <v>45671</v>
      </c>
      <c r="C64" s="2" t="str">
        <f t="shared" si="0"/>
        <v>January</v>
      </c>
      <c r="D64" s="1" t="s">
        <v>26</v>
      </c>
      <c r="E64" s="1" t="s">
        <v>27</v>
      </c>
      <c r="F64" s="1" t="s">
        <v>65</v>
      </c>
      <c r="G64" s="1" t="s">
        <v>39</v>
      </c>
      <c r="H64" s="1" t="str" cm="1">
        <f t="array" ref="H64">_xlfn.IFS(
OR(G64="Installer",G64="Lead Installer"),"Install",
G64="Service Tech","Service",
G64="Maintenance Tech","Maintenance"
)</f>
        <v>Maintenance</v>
      </c>
      <c r="I64" s="1" t="s">
        <v>35</v>
      </c>
      <c r="J64" s="3">
        <v>27.5</v>
      </c>
      <c r="K64" s="4">
        <v>7.64</v>
      </c>
      <c r="L64" s="4">
        <v>0</v>
      </c>
      <c r="M64" s="4">
        <v>0.35</v>
      </c>
      <c r="N64" s="4">
        <v>1.17</v>
      </c>
      <c r="O64" s="4">
        <v>6.12</v>
      </c>
      <c r="P64" s="3">
        <v>210.06</v>
      </c>
      <c r="Q64" s="3">
        <v>0</v>
      </c>
      <c r="R64" s="3">
        <v>210.06</v>
      </c>
      <c r="S64" s="3">
        <v>14.83</v>
      </c>
      <c r="T64" s="9">
        <v>0.1031</v>
      </c>
      <c r="U64" s="3">
        <f t="shared" si="1"/>
        <v>23.186159</v>
      </c>
      <c r="V64" s="3">
        <v>31.08</v>
      </c>
      <c r="W64" s="3">
        <v>2.58</v>
      </c>
      <c r="X64" s="3">
        <v>70.05</v>
      </c>
      <c r="Y64" s="3">
        <v>9.7200000000000006</v>
      </c>
      <c r="Z64" s="3">
        <v>28.83</v>
      </c>
      <c r="AA64" s="3">
        <f t="shared" si="2"/>
        <v>390.33615900000007</v>
      </c>
      <c r="AB64" s="3">
        <f t="shared" si="3"/>
        <v>51.091120287958127</v>
      </c>
      <c r="AC64" s="3">
        <f t="shared" si="4"/>
        <v>63.780418137254912</v>
      </c>
    </row>
    <row r="65" spans="1:29" x14ac:dyDescent="0.35">
      <c r="A65" s="1" t="s">
        <v>112</v>
      </c>
      <c r="B65" s="2">
        <v>45680</v>
      </c>
      <c r="C65" s="2" t="str">
        <f t="shared" si="0"/>
        <v>January</v>
      </c>
      <c r="D65" s="1" t="s">
        <v>26</v>
      </c>
      <c r="E65" s="1" t="s">
        <v>32</v>
      </c>
      <c r="F65" s="1" t="s">
        <v>33</v>
      </c>
      <c r="G65" s="1" t="s">
        <v>68</v>
      </c>
      <c r="H65" s="1" t="str" cm="1">
        <f t="array" ref="H65">_xlfn.IFS(
OR(G65="Installer",G65="Lead Installer"),"Install",
G65="Service Tech","Service",
G65="Maintenance Tech","Maintenance"
)</f>
        <v>Install</v>
      </c>
      <c r="I65" s="1" t="s">
        <v>35</v>
      </c>
      <c r="J65" s="3">
        <v>34.25</v>
      </c>
      <c r="K65" s="4">
        <v>8.9700000000000006</v>
      </c>
      <c r="L65" s="4">
        <v>0</v>
      </c>
      <c r="M65" s="4">
        <v>0.48</v>
      </c>
      <c r="N65" s="4">
        <v>0.61</v>
      </c>
      <c r="O65" s="4">
        <v>7.89</v>
      </c>
      <c r="P65" s="3">
        <v>307.35000000000002</v>
      </c>
      <c r="Q65" s="3">
        <v>0</v>
      </c>
      <c r="R65" s="3">
        <v>307.35000000000002</v>
      </c>
      <c r="S65" s="3">
        <v>22.19</v>
      </c>
      <c r="T65" s="9">
        <v>0.1128</v>
      </c>
      <c r="U65" s="3">
        <f t="shared" si="1"/>
        <v>37.172111999999998</v>
      </c>
      <c r="V65" s="3">
        <v>48.78</v>
      </c>
      <c r="W65" s="3">
        <v>6.3</v>
      </c>
      <c r="X65" s="3">
        <v>108.29</v>
      </c>
      <c r="Y65" s="3">
        <v>11.5</v>
      </c>
      <c r="Z65" s="3">
        <v>41.37</v>
      </c>
      <c r="AA65" s="3">
        <f t="shared" si="2"/>
        <v>582.95211200000006</v>
      </c>
      <c r="AB65" s="3">
        <f t="shared" si="3"/>
        <v>64.989087179487186</v>
      </c>
      <c r="AC65" s="3">
        <f t="shared" si="4"/>
        <v>73.884931812420803</v>
      </c>
    </row>
    <row r="66" spans="1:29" x14ac:dyDescent="0.35">
      <c r="A66" s="1" t="s">
        <v>113</v>
      </c>
      <c r="B66" s="2">
        <v>45673</v>
      </c>
      <c r="C66" s="2" t="str">
        <f t="shared" si="0"/>
        <v>January</v>
      </c>
      <c r="D66" s="1" t="s">
        <v>26</v>
      </c>
      <c r="E66" s="1" t="s">
        <v>27</v>
      </c>
      <c r="F66" s="1" t="s">
        <v>49</v>
      </c>
      <c r="G66" s="1" t="s">
        <v>39</v>
      </c>
      <c r="H66" s="1" t="str" cm="1">
        <f t="array" ref="H66">_xlfn.IFS(
OR(G66="Installer",G66="Lead Installer"),"Install",
G66="Service Tech","Service",
G66="Maintenance Tech","Maintenance"
)</f>
        <v>Maintenance</v>
      </c>
      <c r="I66" s="1" t="s">
        <v>30</v>
      </c>
      <c r="J66" s="3">
        <v>25.75</v>
      </c>
      <c r="K66" s="4">
        <v>9.19</v>
      </c>
      <c r="L66" s="4">
        <v>0</v>
      </c>
      <c r="M66" s="4">
        <v>1.22</v>
      </c>
      <c r="N66" s="4">
        <v>0.65</v>
      </c>
      <c r="O66" s="4">
        <v>7.32</v>
      </c>
      <c r="P66" s="3">
        <v>236.56</v>
      </c>
      <c r="Q66" s="3">
        <v>0</v>
      </c>
      <c r="R66" s="3">
        <v>236.56</v>
      </c>
      <c r="S66" s="3">
        <v>11.33</v>
      </c>
      <c r="T66" s="9">
        <v>0.1114</v>
      </c>
      <c r="U66" s="3">
        <f t="shared" si="1"/>
        <v>27.614946</v>
      </c>
      <c r="V66" s="3">
        <v>57.38</v>
      </c>
      <c r="W66" s="3">
        <v>7.4</v>
      </c>
      <c r="X66" s="3">
        <v>74.959999999999994</v>
      </c>
      <c r="Y66" s="3">
        <v>15.39</v>
      </c>
      <c r="Z66" s="3">
        <v>38.18</v>
      </c>
      <c r="AA66" s="3">
        <f t="shared" si="2"/>
        <v>468.81494599999996</v>
      </c>
      <c r="AB66" s="3">
        <f t="shared" si="3"/>
        <v>51.013595865070727</v>
      </c>
      <c r="AC66" s="3">
        <f t="shared" si="4"/>
        <v>64.045757650273217</v>
      </c>
    </row>
    <row r="67" spans="1:29" x14ac:dyDescent="0.35">
      <c r="A67" s="1" t="s">
        <v>114</v>
      </c>
      <c r="B67" s="2">
        <v>45665</v>
      </c>
      <c r="C67" s="2" t="str">
        <f t="shared" ref="C67:C130" si="5">TEXT(B67,"MMMM")</f>
        <v>January</v>
      </c>
      <c r="D67" s="1" t="s">
        <v>26</v>
      </c>
      <c r="E67" s="1" t="s">
        <v>32</v>
      </c>
      <c r="F67" s="1" t="s">
        <v>51</v>
      </c>
      <c r="G67" s="1" t="s">
        <v>29</v>
      </c>
      <c r="H67" s="1" t="str" cm="1">
        <f t="array" ref="H67">_xlfn.IFS(
OR(G67="Installer",G67="Lead Installer"),"Install",
G67="Service Tech","Service",
G67="Maintenance Tech","Maintenance"
)</f>
        <v>Install</v>
      </c>
      <c r="I67" s="1" t="s">
        <v>35</v>
      </c>
      <c r="J67" s="3">
        <v>29.76</v>
      </c>
      <c r="K67" s="4">
        <v>10.6</v>
      </c>
      <c r="L67" s="4">
        <v>1.89</v>
      </c>
      <c r="M67" s="4">
        <v>0.77</v>
      </c>
      <c r="N67" s="4">
        <v>0.47</v>
      </c>
      <c r="O67" s="4">
        <v>9.36</v>
      </c>
      <c r="P67" s="3">
        <v>259.27999999999997</v>
      </c>
      <c r="Q67" s="3">
        <v>84.41</v>
      </c>
      <c r="R67" s="3">
        <v>343.69</v>
      </c>
      <c r="S67" s="3">
        <v>17.14</v>
      </c>
      <c r="T67" s="9">
        <v>0.1149</v>
      </c>
      <c r="U67" s="3">
        <f t="shared" ref="U67:U130" si="6">T67*(R67+S67)</f>
        <v>41.459367</v>
      </c>
      <c r="V67" s="3">
        <v>57.91</v>
      </c>
      <c r="W67" s="3">
        <v>5.53</v>
      </c>
      <c r="X67" s="3">
        <v>96.66</v>
      </c>
      <c r="Y67" s="3">
        <v>18.600000000000001</v>
      </c>
      <c r="Z67" s="3">
        <v>68.33</v>
      </c>
      <c r="AA67" s="3">
        <f t="shared" ref="AA67:AA130" si="7">SUM(U67:Z67)+SUM(R67:S67)</f>
        <v>649.31936700000006</v>
      </c>
      <c r="AB67" s="3">
        <f t="shared" ref="AB67:AB130" si="8">AA67/K67</f>
        <v>61.256544056603779</v>
      </c>
      <c r="AC67" s="3">
        <f t="shared" ref="AC67:AC130" si="9">AA67/O67</f>
        <v>69.37172724358976</v>
      </c>
    </row>
    <row r="68" spans="1:29" x14ac:dyDescent="0.35">
      <c r="A68" s="1" t="s">
        <v>115</v>
      </c>
      <c r="B68" s="2">
        <v>45661</v>
      </c>
      <c r="C68" s="2" t="str">
        <f t="shared" si="5"/>
        <v>January</v>
      </c>
      <c r="D68" s="1" t="s">
        <v>26</v>
      </c>
      <c r="E68" s="1" t="s">
        <v>37</v>
      </c>
      <c r="F68" s="1" t="s">
        <v>53</v>
      </c>
      <c r="G68" s="1" t="s">
        <v>39</v>
      </c>
      <c r="H68" s="1" t="str" cm="1">
        <f t="array" ref="H68">_xlfn.IFS(
OR(G68="Installer",G68="Lead Installer"),"Install",
G68="Service Tech","Service",
G68="Maintenance Tech","Maintenance"
)</f>
        <v>Maintenance</v>
      </c>
      <c r="I68" s="1" t="s">
        <v>35</v>
      </c>
      <c r="J68" s="3">
        <v>26.62</v>
      </c>
      <c r="K68" s="4">
        <v>9.08</v>
      </c>
      <c r="L68" s="4">
        <v>0</v>
      </c>
      <c r="M68" s="4">
        <v>0.62</v>
      </c>
      <c r="N68" s="4">
        <v>0.78</v>
      </c>
      <c r="O68" s="4">
        <v>7.69</v>
      </c>
      <c r="P68" s="3">
        <v>241.71</v>
      </c>
      <c r="Q68" s="3">
        <v>0</v>
      </c>
      <c r="R68" s="3">
        <v>241.71</v>
      </c>
      <c r="S68" s="3">
        <v>14.32</v>
      </c>
      <c r="T68" s="9">
        <v>9.6000000000000002E-2</v>
      </c>
      <c r="U68" s="3">
        <f t="shared" si="6"/>
        <v>24.578880000000002</v>
      </c>
      <c r="V68" s="3">
        <v>61.59</v>
      </c>
      <c r="W68" s="3">
        <v>9.99</v>
      </c>
      <c r="X68" s="3">
        <v>91.78</v>
      </c>
      <c r="Y68" s="3">
        <v>7.27</v>
      </c>
      <c r="Z68" s="3">
        <v>39.020000000000003</v>
      </c>
      <c r="AA68" s="3">
        <f t="shared" si="7"/>
        <v>490.25888000000003</v>
      </c>
      <c r="AB68" s="3">
        <f t="shared" si="8"/>
        <v>53.993268722466965</v>
      </c>
      <c r="AC68" s="3">
        <f t="shared" si="9"/>
        <v>63.752780234070222</v>
      </c>
    </row>
    <row r="69" spans="1:29" x14ac:dyDescent="0.35">
      <c r="A69" s="1" t="s">
        <v>116</v>
      </c>
      <c r="B69" s="2">
        <v>45662</v>
      </c>
      <c r="C69" s="2" t="str">
        <f t="shared" si="5"/>
        <v>January</v>
      </c>
      <c r="D69" s="1" t="s">
        <v>26</v>
      </c>
      <c r="E69" s="1" t="s">
        <v>41</v>
      </c>
      <c r="F69" s="1" t="s">
        <v>28</v>
      </c>
      <c r="G69" s="1" t="s">
        <v>34</v>
      </c>
      <c r="H69" s="1" t="str" cm="1">
        <f t="array" ref="H69">_xlfn.IFS(
OR(G69="Installer",G69="Lead Installer"),"Install",
G69="Service Tech","Service",
G69="Maintenance Tech","Maintenance"
)</f>
        <v>Service</v>
      </c>
      <c r="I69" s="1" t="s">
        <v>35</v>
      </c>
      <c r="J69" s="3">
        <v>28.68</v>
      </c>
      <c r="K69" s="4">
        <v>7.15</v>
      </c>
      <c r="L69" s="4">
        <v>0</v>
      </c>
      <c r="M69" s="4">
        <v>0.56999999999999995</v>
      </c>
      <c r="N69" s="4">
        <v>0.95</v>
      </c>
      <c r="O69" s="4">
        <v>5.64</v>
      </c>
      <c r="P69" s="3">
        <v>205.04</v>
      </c>
      <c r="Q69" s="3">
        <v>0</v>
      </c>
      <c r="R69" s="3">
        <v>205.04</v>
      </c>
      <c r="S69" s="3">
        <v>10.23</v>
      </c>
      <c r="T69" s="9">
        <v>0.10630000000000001</v>
      </c>
      <c r="U69" s="3">
        <f t="shared" si="6"/>
        <v>22.883201</v>
      </c>
      <c r="V69" s="3">
        <v>51.37</v>
      </c>
      <c r="W69" s="3">
        <v>2.27</v>
      </c>
      <c r="X69" s="3">
        <v>80.55</v>
      </c>
      <c r="Y69" s="3">
        <v>13.21</v>
      </c>
      <c r="Z69" s="3">
        <v>42.04</v>
      </c>
      <c r="AA69" s="3">
        <f t="shared" si="7"/>
        <v>427.59320099999997</v>
      </c>
      <c r="AB69" s="3">
        <f t="shared" si="8"/>
        <v>59.803244895104889</v>
      </c>
      <c r="AC69" s="3">
        <f t="shared" si="9"/>
        <v>75.814397340425529</v>
      </c>
    </row>
    <row r="70" spans="1:29" x14ac:dyDescent="0.35">
      <c r="A70" s="1" t="s">
        <v>117</v>
      </c>
      <c r="B70" s="2">
        <v>45663</v>
      </c>
      <c r="C70" s="2" t="str">
        <f t="shared" si="5"/>
        <v>January</v>
      </c>
      <c r="D70" s="1" t="s">
        <v>26</v>
      </c>
      <c r="E70" s="1" t="s">
        <v>37</v>
      </c>
      <c r="F70" s="1" t="s">
        <v>60</v>
      </c>
      <c r="G70" s="1" t="s">
        <v>34</v>
      </c>
      <c r="H70" s="1" t="str" cm="1">
        <f t="array" ref="H70">_xlfn.IFS(
OR(G70="Installer",G70="Lead Installer"),"Install",
G70="Service Tech","Service",
G70="Maintenance Tech","Maintenance"
)</f>
        <v>Service</v>
      </c>
      <c r="I70" s="1" t="s">
        <v>35</v>
      </c>
      <c r="J70" s="3">
        <v>25.37</v>
      </c>
      <c r="K70" s="4">
        <v>7.01</v>
      </c>
      <c r="L70" s="4">
        <v>0</v>
      </c>
      <c r="M70" s="4">
        <v>1.18</v>
      </c>
      <c r="N70" s="4">
        <v>0.52</v>
      </c>
      <c r="O70" s="4">
        <v>5.3</v>
      </c>
      <c r="P70" s="3">
        <v>177.82</v>
      </c>
      <c r="Q70" s="3">
        <v>0</v>
      </c>
      <c r="R70" s="3">
        <v>177.82</v>
      </c>
      <c r="S70" s="3">
        <v>12.6</v>
      </c>
      <c r="T70" s="9">
        <v>0.1062</v>
      </c>
      <c r="U70" s="3">
        <f t="shared" si="6"/>
        <v>20.222604</v>
      </c>
      <c r="V70" s="3">
        <v>28.48</v>
      </c>
      <c r="W70" s="3">
        <v>6.37</v>
      </c>
      <c r="X70" s="3">
        <v>63.87</v>
      </c>
      <c r="Y70" s="3">
        <v>13.34</v>
      </c>
      <c r="Z70" s="3">
        <v>36.479999999999997</v>
      </c>
      <c r="AA70" s="3">
        <f t="shared" si="7"/>
        <v>359.18260399999997</v>
      </c>
      <c r="AB70" s="3">
        <f t="shared" si="8"/>
        <v>51.238602567760339</v>
      </c>
      <c r="AC70" s="3">
        <f t="shared" si="9"/>
        <v>67.770302641509431</v>
      </c>
    </row>
    <row r="71" spans="1:29" x14ac:dyDescent="0.35">
      <c r="A71" s="1" t="s">
        <v>118</v>
      </c>
      <c r="B71" s="2">
        <v>45665</v>
      </c>
      <c r="C71" s="2" t="str">
        <f t="shared" si="5"/>
        <v>January</v>
      </c>
      <c r="D71" s="1" t="s">
        <v>26</v>
      </c>
      <c r="E71" s="1" t="s">
        <v>32</v>
      </c>
      <c r="F71" s="1" t="s">
        <v>65</v>
      </c>
      <c r="G71" s="1" t="s">
        <v>29</v>
      </c>
      <c r="H71" s="1" t="str" cm="1">
        <f t="array" ref="H71">_xlfn.IFS(
OR(G71="Installer",G71="Lead Installer"),"Install",
G71="Service Tech","Service",
G71="Maintenance Tech","Maintenance"
)</f>
        <v>Install</v>
      </c>
      <c r="I71" s="1" t="s">
        <v>30</v>
      </c>
      <c r="J71" s="3">
        <v>27</v>
      </c>
      <c r="K71" s="4">
        <v>9.7799999999999994</v>
      </c>
      <c r="L71" s="4">
        <v>0</v>
      </c>
      <c r="M71" s="4">
        <v>0.3</v>
      </c>
      <c r="N71" s="4">
        <v>0.99</v>
      </c>
      <c r="O71" s="4">
        <v>8.49</v>
      </c>
      <c r="P71" s="3">
        <v>263.99</v>
      </c>
      <c r="Q71" s="3">
        <v>0</v>
      </c>
      <c r="R71" s="3">
        <v>263.99</v>
      </c>
      <c r="S71" s="3">
        <v>13.33</v>
      </c>
      <c r="T71" s="9">
        <v>0.11409999999999999</v>
      </c>
      <c r="U71" s="3">
        <f t="shared" si="6"/>
        <v>31.642211999999997</v>
      </c>
      <c r="V71" s="3">
        <v>70.25</v>
      </c>
      <c r="W71" s="3">
        <v>11.41</v>
      </c>
      <c r="X71" s="3">
        <v>98.42</v>
      </c>
      <c r="Y71" s="3">
        <v>17.84</v>
      </c>
      <c r="Z71" s="3">
        <v>49.83</v>
      </c>
      <c r="AA71" s="3">
        <f t="shared" si="7"/>
        <v>556.71221200000002</v>
      </c>
      <c r="AB71" s="3">
        <f t="shared" si="8"/>
        <v>56.923539059304709</v>
      </c>
      <c r="AC71" s="3">
        <f t="shared" si="9"/>
        <v>65.572698704358075</v>
      </c>
    </row>
    <row r="72" spans="1:29" x14ac:dyDescent="0.35">
      <c r="A72" s="1" t="s">
        <v>119</v>
      </c>
      <c r="B72" s="2">
        <v>45681</v>
      </c>
      <c r="C72" s="2" t="str">
        <f t="shared" si="5"/>
        <v>January</v>
      </c>
      <c r="D72" s="1" t="s">
        <v>26</v>
      </c>
      <c r="E72" s="1" t="s">
        <v>41</v>
      </c>
      <c r="F72" s="1" t="s">
        <v>55</v>
      </c>
      <c r="G72" s="1" t="s">
        <v>34</v>
      </c>
      <c r="H72" s="1" t="str" cm="1">
        <f t="array" ref="H72">_xlfn.IFS(
OR(G72="Installer",G72="Lead Installer"),"Install",
G72="Service Tech","Service",
G72="Maintenance Tech","Maintenance"
)</f>
        <v>Service</v>
      </c>
      <c r="I72" s="1" t="s">
        <v>35</v>
      </c>
      <c r="J72" s="3">
        <v>28.06</v>
      </c>
      <c r="K72" s="4">
        <v>9.99</v>
      </c>
      <c r="L72" s="4">
        <v>0</v>
      </c>
      <c r="M72" s="4">
        <v>0.61</v>
      </c>
      <c r="N72" s="4">
        <v>0.34</v>
      </c>
      <c r="O72" s="4">
        <v>9.0299999999999994</v>
      </c>
      <c r="P72" s="3">
        <v>280.24</v>
      </c>
      <c r="Q72" s="3">
        <v>0</v>
      </c>
      <c r="R72" s="3">
        <v>280.24</v>
      </c>
      <c r="S72" s="3">
        <v>12.69</v>
      </c>
      <c r="T72" s="9">
        <v>0.1173</v>
      </c>
      <c r="U72" s="3">
        <f t="shared" si="6"/>
        <v>34.360689000000001</v>
      </c>
      <c r="V72" s="3">
        <v>63.03</v>
      </c>
      <c r="W72" s="3">
        <v>4.29</v>
      </c>
      <c r="X72" s="3">
        <v>79.39</v>
      </c>
      <c r="Y72" s="3">
        <v>16.170000000000002</v>
      </c>
      <c r="Z72" s="3">
        <v>54.84</v>
      </c>
      <c r="AA72" s="3">
        <f t="shared" si="7"/>
        <v>545.01068900000007</v>
      </c>
      <c r="AB72" s="3">
        <f t="shared" si="8"/>
        <v>54.555624524524532</v>
      </c>
      <c r="AC72" s="3">
        <f t="shared" si="9"/>
        <v>60.355558028792927</v>
      </c>
    </row>
    <row r="73" spans="1:29" x14ac:dyDescent="0.35">
      <c r="A73" s="1" t="s">
        <v>120</v>
      </c>
      <c r="B73" s="2">
        <v>45667</v>
      </c>
      <c r="C73" s="2" t="str">
        <f t="shared" si="5"/>
        <v>January</v>
      </c>
      <c r="D73" s="1" t="s">
        <v>26</v>
      </c>
      <c r="E73" s="1" t="s">
        <v>32</v>
      </c>
      <c r="F73" s="1" t="s">
        <v>55</v>
      </c>
      <c r="G73" s="1" t="s">
        <v>34</v>
      </c>
      <c r="H73" s="1" t="str" cm="1">
        <f t="array" ref="H73">_xlfn.IFS(
OR(G73="Installer",G73="Lead Installer"),"Install",
G73="Service Tech","Service",
G73="Maintenance Tech","Maintenance"
)</f>
        <v>Service</v>
      </c>
      <c r="I73" s="1" t="s">
        <v>35</v>
      </c>
      <c r="J73" s="3">
        <v>30.26</v>
      </c>
      <c r="K73" s="4">
        <v>6.77</v>
      </c>
      <c r="L73" s="4">
        <v>0</v>
      </c>
      <c r="M73" s="4">
        <v>1.1299999999999999</v>
      </c>
      <c r="N73" s="4">
        <v>1.07</v>
      </c>
      <c r="O73" s="4">
        <v>4.5599999999999996</v>
      </c>
      <c r="P73" s="3">
        <v>204.91</v>
      </c>
      <c r="Q73" s="3">
        <v>0</v>
      </c>
      <c r="R73" s="3">
        <v>204.91</v>
      </c>
      <c r="S73" s="3">
        <v>11.81</v>
      </c>
      <c r="T73" s="9">
        <v>0.12180000000000001</v>
      </c>
      <c r="U73" s="3">
        <f t="shared" si="6"/>
        <v>26.396496000000003</v>
      </c>
      <c r="V73" s="3">
        <v>30.42</v>
      </c>
      <c r="W73" s="3">
        <v>2.99</v>
      </c>
      <c r="X73" s="3">
        <v>79.97</v>
      </c>
      <c r="Y73" s="3">
        <v>11.61</v>
      </c>
      <c r="Z73" s="3">
        <v>41.58</v>
      </c>
      <c r="AA73" s="3">
        <f t="shared" si="7"/>
        <v>409.68649600000003</v>
      </c>
      <c r="AB73" s="3">
        <f t="shared" si="8"/>
        <v>60.514992023633688</v>
      </c>
      <c r="AC73" s="3">
        <f t="shared" si="9"/>
        <v>89.843529824561415</v>
      </c>
    </row>
    <row r="74" spans="1:29" x14ac:dyDescent="0.35">
      <c r="A74" s="1" t="s">
        <v>121</v>
      </c>
      <c r="B74" s="2">
        <v>45681</v>
      </c>
      <c r="C74" s="2" t="str">
        <f t="shared" si="5"/>
        <v>January</v>
      </c>
      <c r="D74" s="1" t="s">
        <v>26</v>
      </c>
      <c r="E74" s="1" t="s">
        <v>32</v>
      </c>
      <c r="F74" s="1" t="s">
        <v>78</v>
      </c>
      <c r="G74" s="1" t="s">
        <v>39</v>
      </c>
      <c r="H74" s="1" t="str" cm="1">
        <f t="array" ref="H74">_xlfn.IFS(
OR(G74="Installer",G74="Lead Installer"),"Install",
G74="Service Tech","Service",
G74="Maintenance Tech","Maintenance"
)</f>
        <v>Maintenance</v>
      </c>
      <c r="I74" s="1" t="s">
        <v>35</v>
      </c>
      <c r="J74" s="3">
        <v>22.24</v>
      </c>
      <c r="K74" s="4">
        <v>6.51</v>
      </c>
      <c r="L74" s="4">
        <v>0</v>
      </c>
      <c r="M74" s="4">
        <v>1.07</v>
      </c>
      <c r="N74" s="4">
        <v>0.8</v>
      </c>
      <c r="O74" s="4">
        <v>4.6399999999999997</v>
      </c>
      <c r="P74" s="3">
        <v>144.83000000000001</v>
      </c>
      <c r="Q74" s="3">
        <v>0</v>
      </c>
      <c r="R74" s="3">
        <v>144.83000000000001</v>
      </c>
      <c r="S74" s="3">
        <v>7.57</v>
      </c>
      <c r="T74" s="9">
        <v>0.10780000000000001</v>
      </c>
      <c r="U74" s="3">
        <f t="shared" si="6"/>
        <v>16.428720000000002</v>
      </c>
      <c r="V74" s="3">
        <v>23.34</v>
      </c>
      <c r="W74" s="3">
        <v>2.57</v>
      </c>
      <c r="X74" s="3">
        <v>62.4</v>
      </c>
      <c r="Y74" s="3">
        <v>5.65</v>
      </c>
      <c r="Z74" s="3">
        <v>19.100000000000001</v>
      </c>
      <c r="AA74" s="3">
        <f t="shared" si="7"/>
        <v>281.88872000000003</v>
      </c>
      <c r="AB74" s="3">
        <f t="shared" si="8"/>
        <v>43.300878648233493</v>
      </c>
      <c r="AC74" s="3">
        <f t="shared" si="9"/>
        <v>60.75187931034484</v>
      </c>
    </row>
    <row r="75" spans="1:29" x14ac:dyDescent="0.35">
      <c r="A75" s="1" t="s">
        <v>122</v>
      </c>
      <c r="B75" s="2">
        <v>45666</v>
      </c>
      <c r="C75" s="2" t="str">
        <f t="shared" si="5"/>
        <v>January</v>
      </c>
      <c r="D75" s="1" t="s">
        <v>26</v>
      </c>
      <c r="E75" s="1" t="s">
        <v>27</v>
      </c>
      <c r="F75" s="1" t="s">
        <v>60</v>
      </c>
      <c r="G75" s="1" t="s">
        <v>39</v>
      </c>
      <c r="H75" s="1" t="str" cm="1">
        <f t="array" ref="H75">_xlfn.IFS(
OR(G75="Installer",G75="Lead Installer"),"Install",
G75="Service Tech","Service",
G75="Maintenance Tech","Maintenance"
)</f>
        <v>Maintenance</v>
      </c>
      <c r="I75" s="1" t="s">
        <v>35</v>
      </c>
      <c r="J75" s="3">
        <v>23.5</v>
      </c>
      <c r="K75" s="4">
        <v>8.5</v>
      </c>
      <c r="L75" s="4">
        <v>2.72</v>
      </c>
      <c r="M75" s="4">
        <v>0.66</v>
      </c>
      <c r="N75" s="4">
        <v>0.78</v>
      </c>
      <c r="O75" s="4">
        <v>7.06</v>
      </c>
      <c r="P75" s="3">
        <v>135.84</v>
      </c>
      <c r="Q75" s="3">
        <v>95.76</v>
      </c>
      <c r="R75" s="3">
        <v>231.6</v>
      </c>
      <c r="S75" s="3">
        <v>13.07</v>
      </c>
      <c r="T75" s="9">
        <v>9.7600000000000006E-2</v>
      </c>
      <c r="U75" s="3">
        <f t="shared" si="6"/>
        <v>23.879792000000002</v>
      </c>
      <c r="V75" s="3">
        <v>49.23</v>
      </c>
      <c r="W75" s="3">
        <v>6.16</v>
      </c>
      <c r="X75" s="3">
        <v>48.93</v>
      </c>
      <c r="Y75" s="3">
        <v>17.87</v>
      </c>
      <c r="Z75" s="3">
        <v>48.17</v>
      </c>
      <c r="AA75" s="3">
        <f t="shared" si="7"/>
        <v>438.90979200000004</v>
      </c>
      <c r="AB75" s="3">
        <f t="shared" si="8"/>
        <v>51.636446117647061</v>
      </c>
      <c r="AC75" s="3">
        <f t="shared" si="9"/>
        <v>62.168525779036834</v>
      </c>
    </row>
    <row r="76" spans="1:29" x14ac:dyDescent="0.35">
      <c r="A76" s="1" t="s">
        <v>123</v>
      </c>
      <c r="B76" s="2">
        <v>45669</v>
      </c>
      <c r="C76" s="2" t="str">
        <f t="shared" si="5"/>
        <v>January</v>
      </c>
      <c r="D76" s="1" t="s">
        <v>26</v>
      </c>
      <c r="E76" s="1" t="s">
        <v>32</v>
      </c>
      <c r="F76" s="1" t="s">
        <v>53</v>
      </c>
      <c r="G76" s="1" t="s">
        <v>34</v>
      </c>
      <c r="H76" s="1" t="str" cm="1">
        <f t="array" ref="H76">_xlfn.IFS(
OR(G76="Installer",G76="Lead Installer"),"Install",
G76="Service Tech","Service",
G76="Maintenance Tech","Maintenance"
)</f>
        <v>Service</v>
      </c>
      <c r="I76" s="1" t="s">
        <v>35</v>
      </c>
      <c r="J76" s="3">
        <v>25.91</v>
      </c>
      <c r="K76" s="4">
        <v>10.66</v>
      </c>
      <c r="L76" s="4">
        <v>0.67</v>
      </c>
      <c r="M76" s="4">
        <v>0.75</v>
      </c>
      <c r="N76" s="4">
        <v>1.02</v>
      </c>
      <c r="O76" s="4">
        <v>8.8800000000000008</v>
      </c>
      <c r="P76" s="3">
        <v>258.89</v>
      </c>
      <c r="Q76" s="3">
        <v>25.88</v>
      </c>
      <c r="R76" s="3">
        <v>284.77</v>
      </c>
      <c r="S76" s="3">
        <v>15.57</v>
      </c>
      <c r="T76" s="9">
        <v>9.5200000000000007E-2</v>
      </c>
      <c r="U76" s="3">
        <f t="shared" si="6"/>
        <v>28.592368</v>
      </c>
      <c r="V76" s="3">
        <v>61.41</v>
      </c>
      <c r="W76" s="3">
        <v>6.46</v>
      </c>
      <c r="X76" s="3">
        <v>107.7</v>
      </c>
      <c r="Y76" s="3">
        <v>9.01</v>
      </c>
      <c r="Z76" s="3">
        <v>54.26</v>
      </c>
      <c r="AA76" s="3">
        <f t="shared" si="7"/>
        <v>567.77236799999991</v>
      </c>
      <c r="AB76" s="3">
        <f t="shared" si="8"/>
        <v>53.261948217636011</v>
      </c>
      <c r="AC76" s="3">
        <f t="shared" si="9"/>
        <v>63.938329729729716</v>
      </c>
    </row>
    <row r="77" spans="1:29" x14ac:dyDescent="0.35">
      <c r="A77" s="1" t="s">
        <v>124</v>
      </c>
      <c r="B77" s="2">
        <v>45678</v>
      </c>
      <c r="C77" s="2" t="str">
        <f t="shared" si="5"/>
        <v>January</v>
      </c>
      <c r="D77" s="1" t="s">
        <v>26</v>
      </c>
      <c r="E77" s="1" t="s">
        <v>48</v>
      </c>
      <c r="F77" s="1" t="s">
        <v>49</v>
      </c>
      <c r="G77" s="1" t="s">
        <v>68</v>
      </c>
      <c r="H77" s="1" t="str" cm="1">
        <f t="array" ref="H77">_xlfn.IFS(
OR(G77="Installer",G77="Lead Installer"),"Install",
G77="Service Tech","Service",
G77="Maintenance Tech","Maintenance"
)</f>
        <v>Install</v>
      </c>
      <c r="I77" s="1" t="s">
        <v>35</v>
      </c>
      <c r="J77" s="3">
        <v>34.81</v>
      </c>
      <c r="K77" s="4">
        <v>7.68</v>
      </c>
      <c r="L77" s="4">
        <v>0</v>
      </c>
      <c r="M77" s="4">
        <v>0.63</v>
      </c>
      <c r="N77" s="4">
        <v>0.68</v>
      </c>
      <c r="O77" s="4">
        <v>6.37</v>
      </c>
      <c r="P77" s="3">
        <v>267.3</v>
      </c>
      <c r="Q77" s="3">
        <v>0</v>
      </c>
      <c r="R77" s="3">
        <v>267.3</v>
      </c>
      <c r="S77" s="3">
        <v>11.27</v>
      </c>
      <c r="T77" s="9">
        <v>0.13009999999999999</v>
      </c>
      <c r="U77" s="3">
        <f t="shared" si="6"/>
        <v>36.241956999999999</v>
      </c>
      <c r="V77" s="3">
        <v>29.66</v>
      </c>
      <c r="W77" s="3">
        <v>5.94</v>
      </c>
      <c r="X77" s="3">
        <v>81.540000000000006</v>
      </c>
      <c r="Y77" s="3">
        <v>14.68</v>
      </c>
      <c r="Z77" s="3">
        <v>26.44</v>
      </c>
      <c r="AA77" s="3">
        <f t="shared" si="7"/>
        <v>473.071957</v>
      </c>
      <c r="AB77" s="3">
        <f t="shared" si="8"/>
        <v>61.597911067708338</v>
      </c>
      <c r="AC77" s="3">
        <f t="shared" si="9"/>
        <v>74.26561334379906</v>
      </c>
    </row>
    <row r="78" spans="1:29" x14ac:dyDescent="0.35">
      <c r="A78" s="1" t="s">
        <v>125</v>
      </c>
      <c r="B78" s="2">
        <v>45671</v>
      </c>
      <c r="C78" s="2" t="str">
        <f t="shared" si="5"/>
        <v>January</v>
      </c>
      <c r="D78" s="1" t="s">
        <v>26</v>
      </c>
      <c r="E78" s="1" t="s">
        <v>27</v>
      </c>
      <c r="F78" s="1" t="s">
        <v>53</v>
      </c>
      <c r="G78" s="1" t="s">
        <v>34</v>
      </c>
      <c r="H78" s="1" t="str" cm="1">
        <f t="array" ref="H78">_xlfn.IFS(
OR(G78="Installer",G78="Lead Installer"),"Install",
G78="Service Tech","Service",
G78="Maintenance Tech","Maintenance"
)</f>
        <v>Service</v>
      </c>
      <c r="I78" s="1" t="s">
        <v>35</v>
      </c>
      <c r="J78" s="3">
        <v>29.14</v>
      </c>
      <c r="K78" s="4">
        <v>6.38</v>
      </c>
      <c r="L78" s="4">
        <v>0</v>
      </c>
      <c r="M78" s="4">
        <v>0.57999999999999996</v>
      </c>
      <c r="N78" s="4">
        <v>1.08</v>
      </c>
      <c r="O78" s="4">
        <v>4.7300000000000004</v>
      </c>
      <c r="P78" s="3">
        <v>185.96</v>
      </c>
      <c r="Q78" s="3">
        <v>0</v>
      </c>
      <c r="R78" s="3">
        <v>185.96</v>
      </c>
      <c r="S78" s="3">
        <v>12.83</v>
      </c>
      <c r="T78" s="9">
        <v>0.12939999999999999</v>
      </c>
      <c r="U78" s="3">
        <f t="shared" si="6"/>
        <v>25.723426</v>
      </c>
      <c r="V78" s="3">
        <v>35.090000000000003</v>
      </c>
      <c r="W78" s="3">
        <v>7.6</v>
      </c>
      <c r="X78" s="3">
        <v>79.25</v>
      </c>
      <c r="Y78" s="3">
        <v>7.22</v>
      </c>
      <c r="Z78" s="3">
        <v>22.91</v>
      </c>
      <c r="AA78" s="3">
        <f t="shared" si="7"/>
        <v>376.58342600000003</v>
      </c>
      <c r="AB78" s="3">
        <f t="shared" si="8"/>
        <v>59.025615360501575</v>
      </c>
      <c r="AC78" s="3">
        <f t="shared" si="9"/>
        <v>79.615946300211419</v>
      </c>
    </row>
    <row r="79" spans="1:29" x14ac:dyDescent="0.35">
      <c r="A79" s="1" t="s">
        <v>126</v>
      </c>
      <c r="B79" s="2">
        <v>45666</v>
      </c>
      <c r="C79" s="2" t="str">
        <f t="shared" si="5"/>
        <v>January</v>
      </c>
      <c r="D79" s="1" t="s">
        <v>26</v>
      </c>
      <c r="E79" s="1" t="s">
        <v>48</v>
      </c>
      <c r="F79" s="1" t="s">
        <v>60</v>
      </c>
      <c r="G79" s="1" t="s">
        <v>34</v>
      </c>
      <c r="H79" s="1" t="str" cm="1">
        <f t="array" ref="H79">_xlfn.IFS(
OR(G79="Installer",G79="Lead Installer"),"Install",
G79="Service Tech","Service",
G79="Maintenance Tech","Maintenance"
)</f>
        <v>Service</v>
      </c>
      <c r="I79" s="1" t="s">
        <v>35</v>
      </c>
      <c r="J79" s="3">
        <v>26.76</v>
      </c>
      <c r="K79" s="4">
        <v>8.18</v>
      </c>
      <c r="L79" s="4">
        <v>0</v>
      </c>
      <c r="M79" s="4">
        <v>1.22</v>
      </c>
      <c r="N79" s="4">
        <v>0.88</v>
      </c>
      <c r="O79" s="4">
        <v>6.08</v>
      </c>
      <c r="P79" s="3">
        <v>218.86</v>
      </c>
      <c r="Q79" s="3">
        <v>0</v>
      </c>
      <c r="R79" s="3">
        <v>218.86</v>
      </c>
      <c r="S79" s="3">
        <v>12.69</v>
      </c>
      <c r="T79" s="9">
        <v>0.1152</v>
      </c>
      <c r="U79" s="3">
        <f t="shared" si="6"/>
        <v>26.67456</v>
      </c>
      <c r="V79" s="3">
        <v>35.18</v>
      </c>
      <c r="W79" s="3">
        <v>4.8600000000000003</v>
      </c>
      <c r="X79" s="3">
        <v>76.540000000000006</v>
      </c>
      <c r="Y79" s="3">
        <v>13.2</v>
      </c>
      <c r="Z79" s="3">
        <v>32.92</v>
      </c>
      <c r="AA79" s="3">
        <f t="shared" si="7"/>
        <v>420.92456000000004</v>
      </c>
      <c r="AB79" s="3">
        <f t="shared" si="8"/>
        <v>51.45777017114915</v>
      </c>
      <c r="AC79" s="3">
        <f t="shared" si="9"/>
        <v>69.231013157894736</v>
      </c>
    </row>
    <row r="80" spans="1:29" x14ac:dyDescent="0.35">
      <c r="A80" s="1" t="s">
        <v>127</v>
      </c>
      <c r="B80" s="2">
        <v>45676</v>
      </c>
      <c r="C80" s="2" t="str">
        <f t="shared" si="5"/>
        <v>January</v>
      </c>
      <c r="D80" s="1" t="s">
        <v>26</v>
      </c>
      <c r="E80" s="1" t="s">
        <v>41</v>
      </c>
      <c r="F80" s="1" t="s">
        <v>53</v>
      </c>
      <c r="G80" s="1" t="s">
        <v>34</v>
      </c>
      <c r="H80" s="1" t="str" cm="1">
        <f t="array" ref="H80">_xlfn.IFS(
OR(G80="Installer",G80="Lead Installer"),"Install",
G80="Service Tech","Service",
G80="Maintenance Tech","Maintenance"
)</f>
        <v>Service</v>
      </c>
      <c r="I80" s="1" t="s">
        <v>35</v>
      </c>
      <c r="J80" s="3">
        <v>24.66</v>
      </c>
      <c r="K80" s="4">
        <v>6.76</v>
      </c>
      <c r="L80" s="4">
        <v>0</v>
      </c>
      <c r="M80" s="4">
        <v>0.76</v>
      </c>
      <c r="N80" s="4">
        <v>0.48</v>
      </c>
      <c r="O80" s="4">
        <v>5.52</v>
      </c>
      <c r="P80" s="3">
        <v>166.69</v>
      </c>
      <c r="Q80" s="3">
        <v>0</v>
      </c>
      <c r="R80" s="3">
        <v>166.69</v>
      </c>
      <c r="S80" s="3">
        <v>13.04</v>
      </c>
      <c r="T80" s="9">
        <v>0.1132</v>
      </c>
      <c r="U80" s="3">
        <f t="shared" si="6"/>
        <v>20.345435999999999</v>
      </c>
      <c r="V80" s="3">
        <v>48.94</v>
      </c>
      <c r="W80" s="3">
        <v>3.4</v>
      </c>
      <c r="X80" s="3">
        <v>80.52</v>
      </c>
      <c r="Y80" s="3">
        <v>6.31</v>
      </c>
      <c r="Z80" s="3">
        <v>36.729999999999997</v>
      </c>
      <c r="AA80" s="3">
        <f t="shared" si="7"/>
        <v>375.975436</v>
      </c>
      <c r="AB80" s="3">
        <f t="shared" si="8"/>
        <v>55.617668047337283</v>
      </c>
      <c r="AC80" s="3">
        <f t="shared" si="9"/>
        <v>68.111492028985509</v>
      </c>
    </row>
    <row r="81" spans="1:29" x14ac:dyDescent="0.35">
      <c r="A81" s="1" t="s">
        <v>128</v>
      </c>
      <c r="B81" s="2">
        <v>45672</v>
      </c>
      <c r="C81" s="2" t="str">
        <f t="shared" si="5"/>
        <v>January</v>
      </c>
      <c r="D81" s="1" t="s">
        <v>26</v>
      </c>
      <c r="E81" s="1" t="s">
        <v>27</v>
      </c>
      <c r="F81" s="1" t="s">
        <v>49</v>
      </c>
      <c r="G81" s="1" t="s">
        <v>34</v>
      </c>
      <c r="H81" s="1" t="str" cm="1">
        <f t="array" ref="H81">_xlfn.IFS(
OR(G81="Installer",G81="Lead Installer"),"Install",
G81="Service Tech","Service",
G81="Maintenance Tech","Maintenance"
)</f>
        <v>Service</v>
      </c>
      <c r="I81" s="1" t="s">
        <v>35</v>
      </c>
      <c r="J81" s="3">
        <v>26.38</v>
      </c>
      <c r="K81" s="4">
        <v>10.32</v>
      </c>
      <c r="L81" s="4">
        <v>0</v>
      </c>
      <c r="M81" s="4">
        <v>0.43</v>
      </c>
      <c r="N81" s="4">
        <v>1.0900000000000001</v>
      </c>
      <c r="O81" s="4">
        <v>8.8000000000000007</v>
      </c>
      <c r="P81" s="3">
        <v>272.24</v>
      </c>
      <c r="Q81" s="3">
        <v>0</v>
      </c>
      <c r="R81" s="3">
        <v>272.24</v>
      </c>
      <c r="S81" s="3">
        <v>15.27</v>
      </c>
      <c r="T81" s="9">
        <v>0.1002</v>
      </c>
      <c r="U81" s="3">
        <f t="shared" si="6"/>
        <v>28.808501999999997</v>
      </c>
      <c r="V81" s="3">
        <v>65.11</v>
      </c>
      <c r="W81" s="3">
        <v>3.91</v>
      </c>
      <c r="X81" s="3">
        <v>116.22</v>
      </c>
      <c r="Y81" s="3">
        <v>12.5</v>
      </c>
      <c r="Z81" s="3">
        <v>29.27</v>
      </c>
      <c r="AA81" s="3">
        <f t="shared" si="7"/>
        <v>543.32850199999996</v>
      </c>
      <c r="AB81" s="3">
        <f t="shared" si="8"/>
        <v>52.648110658914725</v>
      </c>
      <c r="AC81" s="3">
        <f t="shared" si="9"/>
        <v>61.741875227272715</v>
      </c>
    </row>
    <row r="82" spans="1:29" x14ac:dyDescent="0.35">
      <c r="A82" s="1" t="s">
        <v>129</v>
      </c>
      <c r="B82" s="2">
        <v>45668</v>
      </c>
      <c r="C82" s="2" t="str">
        <f t="shared" si="5"/>
        <v>January</v>
      </c>
      <c r="D82" s="1" t="s">
        <v>26</v>
      </c>
      <c r="E82" s="1" t="s">
        <v>32</v>
      </c>
      <c r="F82" s="1" t="s">
        <v>49</v>
      </c>
      <c r="G82" s="1" t="s">
        <v>34</v>
      </c>
      <c r="H82" s="1" t="str" cm="1">
        <f t="array" ref="H82">_xlfn.IFS(
OR(G82="Installer",G82="Lead Installer"),"Install",
G82="Service Tech","Service",
G82="Maintenance Tech","Maintenance"
)</f>
        <v>Service</v>
      </c>
      <c r="I82" s="1" t="s">
        <v>35</v>
      </c>
      <c r="J82" s="3">
        <v>24.21</v>
      </c>
      <c r="K82" s="4">
        <v>9.58</v>
      </c>
      <c r="L82" s="4">
        <v>0</v>
      </c>
      <c r="M82" s="4">
        <v>0.87</v>
      </c>
      <c r="N82" s="4">
        <v>0.97</v>
      </c>
      <c r="O82" s="4">
        <v>7.75</v>
      </c>
      <c r="P82" s="3">
        <v>232.05</v>
      </c>
      <c r="Q82" s="3">
        <v>0</v>
      </c>
      <c r="R82" s="3">
        <v>232.05</v>
      </c>
      <c r="S82" s="3">
        <v>11.17</v>
      </c>
      <c r="T82" s="9">
        <v>0.1197</v>
      </c>
      <c r="U82" s="3">
        <f t="shared" si="6"/>
        <v>29.113434000000002</v>
      </c>
      <c r="V82" s="3">
        <v>52.25</v>
      </c>
      <c r="W82" s="3">
        <v>10.47</v>
      </c>
      <c r="X82" s="3">
        <v>83.26</v>
      </c>
      <c r="Y82" s="3">
        <v>9.2100000000000009</v>
      </c>
      <c r="Z82" s="3">
        <v>39.28</v>
      </c>
      <c r="AA82" s="3">
        <f t="shared" si="7"/>
        <v>466.80343400000004</v>
      </c>
      <c r="AB82" s="3">
        <f t="shared" si="8"/>
        <v>48.726872025052195</v>
      </c>
      <c r="AC82" s="3">
        <f t="shared" si="9"/>
        <v>60.232701161290329</v>
      </c>
    </row>
    <row r="83" spans="1:29" x14ac:dyDescent="0.35">
      <c r="A83" s="1" t="s">
        <v>130</v>
      </c>
      <c r="B83" s="2">
        <v>45660</v>
      </c>
      <c r="C83" s="2" t="str">
        <f t="shared" si="5"/>
        <v>January</v>
      </c>
      <c r="D83" s="1" t="s">
        <v>26</v>
      </c>
      <c r="E83" s="1" t="s">
        <v>37</v>
      </c>
      <c r="F83" s="1" t="s">
        <v>55</v>
      </c>
      <c r="G83" s="1" t="s">
        <v>29</v>
      </c>
      <c r="H83" s="1" t="str" cm="1">
        <f t="array" ref="H83">_xlfn.IFS(
OR(G83="Installer",G83="Lead Installer"),"Install",
G83="Service Tech","Service",
G83="Maintenance Tech","Maintenance"
)</f>
        <v>Install</v>
      </c>
      <c r="I83" s="1" t="s">
        <v>35</v>
      </c>
      <c r="J83" s="3">
        <v>30.02</v>
      </c>
      <c r="K83" s="4">
        <v>9.3800000000000008</v>
      </c>
      <c r="L83" s="4">
        <v>0</v>
      </c>
      <c r="M83" s="4">
        <v>0.5</v>
      </c>
      <c r="N83" s="4">
        <v>0.39</v>
      </c>
      <c r="O83" s="4">
        <v>8.49</v>
      </c>
      <c r="P83" s="3">
        <v>281.5</v>
      </c>
      <c r="Q83" s="3">
        <v>0</v>
      </c>
      <c r="R83" s="3">
        <v>281.5</v>
      </c>
      <c r="S83" s="3">
        <v>16.62</v>
      </c>
      <c r="T83" s="9">
        <v>0.1084</v>
      </c>
      <c r="U83" s="3">
        <f t="shared" si="6"/>
        <v>32.316207999999996</v>
      </c>
      <c r="V83" s="3">
        <v>41.49</v>
      </c>
      <c r="W83" s="3">
        <v>7.26</v>
      </c>
      <c r="X83" s="3">
        <v>104.86</v>
      </c>
      <c r="Y83" s="3">
        <v>15.36</v>
      </c>
      <c r="Z83" s="3">
        <v>43.69</v>
      </c>
      <c r="AA83" s="3">
        <f t="shared" si="7"/>
        <v>543.09620799999993</v>
      </c>
      <c r="AB83" s="3">
        <f t="shared" si="8"/>
        <v>57.899382515991462</v>
      </c>
      <c r="AC83" s="3">
        <f t="shared" si="9"/>
        <v>63.96892909305064</v>
      </c>
    </row>
    <row r="84" spans="1:29" x14ac:dyDescent="0.35">
      <c r="A84" s="1" t="s">
        <v>131</v>
      </c>
      <c r="B84" s="2">
        <v>45664</v>
      </c>
      <c r="C84" s="2" t="str">
        <f t="shared" si="5"/>
        <v>January</v>
      </c>
      <c r="D84" s="1" t="s">
        <v>26</v>
      </c>
      <c r="E84" s="1" t="s">
        <v>37</v>
      </c>
      <c r="F84" s="1" t="s">
        <v>53</v>
      </c>
      <c r="G84" s="1" t="s">
        <v>29</v>
      </c>
      <c r="H84" s="1" t="str" cm="1">
        <f t="array" ref="H84">_xlfn.IFS(
OR(G84="Installer",G84="Lead Installer"),"Install",
G84="Service Tech","Service",
G84="Maintenance Tech","Maintenance"
)</f>
        <v>Install</v>
      </c>
      <c r="I84" s="1" t="s">
        <v>30</v>
      </c>
      <c r="J84" s="3">
        <v>25.99</v>
      </c>
      <c r="K84" s="4">
        <v>6.23</v>
      </c>
      <c r="L84" s="4">
        <v>0</v>
      </c>
      <c r="M84" s="4">
        <v>0.56000000000000005</v>
      </c>
      <c r="N84" s="4">
        <v>1.06</v>
      </c>
      <c r="O84" s="4">
        <v>4.62</v>
      </c>
      <c r="P84" s="3">
        <v>161.91</v>
      </c>
      <c r="Q84" s="3">
        <v>0</v>
      </c>
      <c r="R84" s="3">
        <v>161.91</v>
      </c>
      <c r="S84" s="3">
        <v>10.19</v>
      </c>
      <c r="T84" s="9">
        <v>0.1179</v>
      </c>
      <c r="U84" s="3">
        <f t="shared" si="6"/>
        <v>20.290590000000002</v>
      </c>
      <c r="V84" s="3">
        <v>35.69</v>
      </c>
      <c r="W84" s="3">
        <v>5.96</v>
      </c>
      <c r="X84" s="3">
        <v>62.41</v>
      </c>
      <c r="Y84" s="3">
        <v>8.83</v>
      </c>
      <c r="Z84" s="3">
        <v>38.450000000000003</v>
      </c>
      <c r="AA84" s="3">
        <f t="shared" si="7"/>
        <v>343.73059000000001</v>
      </c>
      <c r="AB84" s="3">
        <f t="shared" si="8"/>
        <v>55.173449438202248</v>
      </c>
      <c r="AC84" s="3">
        <f t="shared" si="9"/>
        <v>74.400560606060608</v>
      </c>
    </row>
    <row r="85" spans="1:29" x14ac:dyDescent="0.35">
      <c r="A85" s="1" t="s">
        <v>132</v>
      </c>
      <c r="B85" s="2">
        <v>45673</v>
      </c>
      <c r="C85" s="2" t="str">
        <f t="shared" si="5"/>
        <v>January</v>
      </c>
      <c r="D85" s="1" t="s">
        <v>26</v>
      </c>
      <c r="E85" s="1" t="s">
        <v>48</v>
      </c>
      <c r="F85" s="1" t="s">
        <v>51</v>
      </c>
      <c r="G85" s="1" t="s">
        <v>29</v>
      </c>
      <c r="H85" s="1" t="str" cm="1">
        <f t="array" ref="H85">_xlfn.IFS(
OR(G85="Installer",G85="Lead Installer"),"Install",
G85="Service Tech","Service",
G85="Maintenance Tech","Maintenance"
)</f>
        <v>Install</v>
      </c>
      <c r="I85" s="1" t="s">
        <v>35</v>
      </c>
      <c r="J85" s="3">
        <v>23.9</v>
      </c>
      <c r="K85" s="4">
        <v>9.52</v>
      </c>
      <c r="L85" s="4">
        <v>0</v>
      </c>
      <c r="M85" s="4">
        <v>0.77</v>
      </c>
      <c r="N85" s="4">
        <v>0.82</v>
      </c>
      <c r="O85" s="4">
        <v>7.93</v>
      </c>
      <c r="P85" s="3">
        <v>227.62</v>
      </c>
      <c r="Q85" s="3">
        <v>0</v>
      </c>
      <c r="R85" s="3">
        <v>227.62</v>
      </c>
      <c r="S85" s="3">
        <v>15.88</v>
      </c>
      <c r="T85" s="9">
        <v>0.1031</v>
      </c>
      <c r="U85" s="3">
        <f t="shared" si="6"/>
        <v>25.104849999999999</v>
      </c>
      <c r="V85" s="3">
        <v>47.96</v>
      </c>
      <c r="W85" s="3">
        <v>4.2</v>
      </c>
      <c r="X85" s="3">
        <v>130.22999999999999</v>
      </c>
      <c r="Y85" s="3">
        <v>17.27</v>
      </c>
      <c r="Z85" s="3">
        <v>27.07</v>
      </c>
      <c r="AA85" s="3">
        <f t="shared" si="7"/>
        <v>495.33484999999996</v>
      </c>
      <c r="AB85" s="3">
        <f t="shared" si="8"/>
        <v>52.030971638655458</v>
      </c>
      <c r="AC85" s="3">
        <f t="shared" si="9"/>
        <v>62.463411097099616</v>
      </c>
    </row>
    <row r="86" spans="1:29" x14ac:dyDescent="0.35">
      <c r="A86" s="1" t="s">
        <v>133</v>
      </c>
      <c r="B86" s="2">
        <v>45670</v>
      </c>
      <c r="C86" s="2" t="str">
        <f t="shared" si="5"/>
        <v>January</v>
      </c>
      <c r="D86" s="1" t="s">
        <v>26</v>
      </c>
      <c r="E86" s="1" t="s">
        <v>37</v>
      </c>
      <c r="F86" s="1" t="s">
        <v>28</v>
      </c>
      <c r="G86" s="1" t="s">
        <v>68</v>
      </c>
      <c r="H86" s="1" t="str" cm="1">
        <f t="array" ref="H86">_xlfn.IFS(
OR(G86="Installer",G86="Lead Installer"),"Install",
G86="Service Tech","Service",
G86="Maintenance Tech","Maintenance"
)</f>
        <v>Install</v>
      </c>
      <c r="I86" s="1" t="s">
        <v>30</v>
      </c>
      <c r="J86" s="3">
        <v>33.22</v>
      </c>
      <c r="K86" s="4">
        <v>10.039999999999999</v>
      </c>
      <c r="L86" s="4">
        <v>0</v>
      </c>
      <c r="M86" s="4">
        <v>0.61</v>
      </c>
      <c r="N86" s="4">
        <v>0.42</v>
      </c>
      <c r="O86" s="4">
        <v>9</v>
      </c>
      <c r="P86" s="3">
        <v>333.5</v>
      </c>
      <c r="Q86" s="3">
        <v>0</v>
      </c>
      <c r="R86" s="3">
        <v>333.5</v>
      </c>
      <c r="S86" s="3">
        <v>22.46</v>
      </c>
      <c r="T86" s="9">
        <v>0.11409999999999999</v>
      </c>
      <c r="U86" s="3">
        <f t="shared" si="6"/>
        <v>40.615035999999996</v>
      </c>
      <c r="V86" s="3">
        <v>62.03</v>
      </c>
      <c r="W86" s="3">
        <v>8.08</v>
      </c>
      <c r="X86" s="3">
        <v>77.72</v>
      </c>
      <c r="Y86" s="3">
        <v>10.32</v>
      </c>
      <c r="Z86" s="3">
        <v>46.76</v>
      </c>
      <c r="AA86" s="3">
        <f t="shared" si="7"/>
        <v>601.48503600000004</v>
      </c>
      <c r="AB86" s="3">
        <f t="shared" si="8"/>
        <v>59.908868127490045</v>
      </c>
      <c r="AC86" s="3">
        <f t="shared" si="9"/>
        <v>66.831670666666668</v>
      </c>
    </row>
    <row r="87" spans="1:29" x14ac:dyDescent="0.35">
      <c r="A87" s="1" t="s">
        <v>134</v>
      </c>
      <c r="B87" s="2">
        <v>45682</v>
      </c>
      <c r="C87" s="2" t="str">
        <f t="shared" si="5"/>
        <v>January</v>
      </c>
      <c r="D87" s="1" t="s">
        <v>26</v>
      </c>
      <c r="E87" s="1" t="s">
        <v>27</v>
      </c>
      <c r="F87" s="1" t="s">
        <v>58</v>
      </c>
      <c r="G87" s="1" t="s">
        <v>29</v>
      </c>
      <c r="H87" s="1" t="str" cm="1">
        <f t="array" ref="H87">_xlfn.IFS(
OR(G87="Installer",G87="Lead Installer"),"Install",
G87="Service Tech","Service",
G87="Maintenance Tech","Maintenance"
)</f>
        <v>Install</v>
      </c>
      <c r="I87" s="1" t="s">
        <v>35</v>
      </c>
      <c r="J87" s="3">
        <v>24.85</v>
      </c>
      <c r="K87" s="4">
        <v>10.76</v>
      </c>
      <c r="L87" s="4">
        <v>0</v>
      </c>
      <c r="M87" s="4">
        <v>0.39</v>
      </c>
      <c r="N87" s="4">
        <v>0.34</v>
      </c>
      <c r="O87" s="4">
        <v>10.039999999999999</v>
      </c>
      <c r="P87" s="3">
        <v>267.45999999999998</v>
      </c>
      <c r="Q87" s="3">
        <v>0</v>
      </c>
      <c r="R87" s="3">
        <v>267.45999999999998</v>
      </c>
      <c r="S87" s="3">
        <v>18.25</v>
      </c>
      <c r="T87" s="9">
        <v>0.1249</v>
      </c>
      <c r="U87" s="3">
        <f t="shared" si="6"/>
        <v>35.685178999999998</v>
      </c>
      <c r="V87" s="3">
        <v>66.69</v>
      </c>
      <c r="W87" s="3">
        <v>7.73</v>
      </c>
      <c r="X87" s="3">
        <v>79.8</v>
      </c>
      <c r="Y87" s="3">
        <v>8.93</v>
      </c>
      <c r="Z87" s="3">
        <v>38.729999999999997</v>
      </c>
      <c r="AA87" s="3">
        <f t="shared" si="7"/>
        <v>523.27517899999998</v>
      </c>
      <c r="AB87" s="3">
        <f t="shared" si="8"/>
        <v>48.631522211895913</v>
      </c>
      <c r="AC87" s="3">
        <f t="shared" si="9"/>
        <v>52.119041733067732</v>
      </c>
    </row>
    <row r="88" spans="1:29" x14ac:dyDescent="0.35">
      <c r="A88" s="1" t="s">
        <v>135</v>
      </c>
      <c r="B88" s="2">
        <v>45681</v>
      </c>
      <c r="C88" s="2" t="str">
        <f t="shared" si="5"/>
        <v>January</v>
      </c>
      <c r="D88" s="1" t="s">
        <v>26</v>
      </c>
      <c r="E88" s="1" t="s">
        <v>37</v>
      </c>
      <c r="F88" s="1" t="s">
        <v>33</v>
      </c>
      <c r="G88" s="1" t="s">
        <v>39</v>
      </c>
      <c r="H88" s="1" t="str" cm="1">
        <f t="array" ref="H88">_xlfn.IFS(
OR(G88="Installer",G88="Lead Installer"),"Install",
G88="Service Tech","Service",
G88="Maintenance Tech","Maintenance"
)</f>
        <v>Maintenance</v>
      </c>
      <c r="I88" s="1" t="s">
        <v>35</v>
      </c>
      <c r="J88" s="3">
        <v>26.49</v>
      </c>
      <c r="K88" s="4">
        <v>7.09</v>
      </c>
      <c r="L88" s="4">
        <v>0</v>
      </c>
      <c r="M88" s="4">
        <v>0.76</v>
      </c>
      <c r="N88" s="4">
        <v>0.33</v>
      </c>
      <c r="O88" s="4">
        <v>6</v>
      </c>
      <c r="P88" s="3">
        <v>187.78</v>
      </c>
      <c r="Q88" s="3">
        <v>0</v>
      </c>
      <c r="R88" s="3">
        <v>187.78</v>
      </c>
      <c r="S88" s="3">
        <v>12.68</v>
      </c>
      <c r="T88" s="9">
        <v>0.13170000000000001</v>
      </c>
      <c r="U88" s="3">
        <f t="shared" si="6"/>
        <v>26.400582000000004</v>
      </c>
      <c r="V88" s="3">
        <v>29.65</v>
      </c>
      <c r="W88" s="3">
        <v>3.42</v>
      </c>
      <c r="X88" s="3">
        <v>37.4</v>
      </c>
      <c r="Y88" s="3">
        <v>7.97</v>
      </c>
      <c r="Z88" s="3">
        <v>27.99</v>
      </c>
      <c r="AA88" s="3">
        <f t="shared" si="7"/>
        <v>333.29058200000003</v>
      </c>
      <c r="AB88" s="3">
        <f t="shared" si="8"/>
        <v>47.00854471086037</v>
      </c>
      <c r="AC88" s="3">
        <f t="shared" si="9"/>
        <v>55.548430333333336</v>
      </c>
    </row>
    <row r="89" spans="1:29" x14ac:dyDescent="0.35">
      <c r="A89" s="1" t="s">
        <v>136</v>
      </c>
      <c r="B89" s="2">
        <v>45681</v>
      </c>
      <c r="C89" s="2" t="str">
        <f t="shared" si="5"/>
        <v>January</v>
      </c>
      <c r="D89" s="1" t="s">
        <v>26</v>
      </c>
      <c r="E89" s="1" t="s">
        <v>27</v>
      </c>
      <c r="F89" s="1" t="s">
        <v>28</v>
      </c>
      <c r="G89" s="1" t="s">
        <v>34</v>
      </c>
      <c r="H89" s="1" t="str" cm="1">
        <f t="array" ref="H89">_xlfn.IFS(
OR(G89="Installer",G89="Lead Installer"),"Install",
G89="Service Tech","Service",
G89="Maintenance Tech","Maintenance"
)</f>
        <v>Service</v>
      </c>
      <c r="I89" s="1" t="s">
        <v>35</v>
      </c>
      <c r="J89" s="3">
        <v>25.43</v>
      </c>
      <c r="K89" s="4">
        <v>9.61</v>
      </c>
      <c r="L89" s="4">
        <v>0</v>
      </c>
      <c r="M89" s="4">
        <v>1.52</v>
      </c>
      <c r="N89" s="4">
        <v>0.94</v>
      </c>
      <c r="O89" s="4">
        <v>7.15</v>
      </c>
      <c r="P89" s="3">
        <v>244.37</v>
      </c>
      <c r="Q89" s="3">
        <v>0</v>
      </c>
      <c r="R89" s="3">
        <v>244.37</v>
      </c>
      <c r="S89" s="3">
        <v>10.72</v>
      </c>
      <c r="T89" s="9">
        <v>0.1239</v>
      </c>
      <c r="U89" s="3">
        <f t="shared" si="6"/>
        <v>31.605650999999998</v>
      </c>
      <c r="V89" s="3">
        <v>70.989999999999995</v>
      </c>
      <c r="W89" s="3">
        <v>3.64</v>
      </c>
      <c r="X89" s="3">
        <v>130.04</v>
      </c>
      <c r="Y89" s="3">
        <v>7.71</v>
      </c>
      <c r="Z89" s="3">
        <v>49.81</v>
      </c>
      <c r="AA89" s="3">
        <f t="shared" si="7"/>
        <v>548.88565100000005</v>
      </c>
      <c r="AB89" s="3">
        <f t="shared" si="8"/>
        <v>57.116092715920928</v>
      </c>
      <c r="AC89" s="3">
        <f t="shared" si="9"/>
        <v>76.767223916083921</v>
      </c>
    </row>
    <row r="90" spans="1:29" x14ac:dyDescent="0.35">
      <c r="A90" s="1" t="s">
        <v>137</v>
      </c>
      <c r="B90" s="2">
        <v>45684</v>
      </c>
      <c r="C90" s="2" t="str">
        <f t="shared" si="5"/>
        <v>January</v>
      </c>
      <c r="D90" s="1" t="s">
        <v>26</v>
      </c>
      <c r="E90" s="1" t="s">
        <v>27</v>
      </c>
      <c r="F90" s="1" t="s">
        <v>78</v>
      </c>
      <c r="G90" s="1" t="s">
        <v>34</v>
      </c>
      <c r="H90" s="1" t="str" cm="1">
        <f t="array" ref="H90">_xlfn.IFS(
OR(G90="Installer",G90="Lead Installer"),"Install",
G90="Service Tech","Service",
G90="Maintenance Tech","Maintenance"
)</f>
        <v>Service</v>
      </c>
      <c r="I90" s="1" t="s">
        <v>35</v>
      </c>
      <c r="J90" s="3">
        <v>28.67</v>
      </c>
      <c r="K90" s="4">
        <v>7.32</v>
      </c>
      <c r="L90" s="4">
        <v>0</v>
      </c>
      <c r="M90" s="4">
        <v>0.23</v>
      </c>
      <c r="N90" s="4">
        <v>0.93</v>
      </c>
      <c r="O90" s="4">
        <v>6.16</v>
      </c>
      <c r="P90" s="3">
        <v>209.89</v>
      </c>
      <c r="Q90" s="3">
        <v>0</v>
      </c>
      <c r="R90" s="3">
        <v>209.89</v>
      </c>
      <c r="S90" s="3">
        <v>15.93</v>
      </c>
      <c r="T90" s="9">
        <v>0.13120000000000001</v>
      </c>
      <c r="U90" s="3">
        <f t="shared" si="6"/>
        <v>29.627584000000002</v>
      </c>
      <c r="V90" s="3">
        <v>53.58</v>
      </c>
      <c r="W90" s="3">
        <v>2.2400000000000002</v>
      </c>
      <c r="X90" s="3">
        <v>99.14</v>
      </c>
      <c r="Y90" s="3">
        <v>5.88</v>
      </c>
      <c r="Z90" s="3">
        <v>30.19</v>
      </c>
      <c r="AA90" s="3">
        <f t="shared" si="7"/>
        <v>446.47758399999998</v>
      </c>
      <c r="AB90" s="3">
        <f t="shared" si="8"/>
        <v>60.994205464480871</v>
      </c>
      <c r="AC90" s="3">
        <f t="shared" si="9"/>
        <v>72.480127272727273</v>
      </c>
    </row>
    <row r="91" spans="1:29" x14ac:dyDescent="0.35">
      <c r="A91" s="1" t="s">
        <v>138</v>
      </c>
      <c r="B91" s="2">
        <v>45684</v>
      </c>
      <c r="C91" s="2" t="str">
        <f t="shared" si="5"/>
        <v>January</v>
      </c>
      <c r="D91" s="1" t="s">
        <v>26</v>
      </c>
      <c r="E91" s="1" t="s">
        <v>48</v>
      </c>
      <c r="F91" s="1" t="s">
        <v>51</v>
      </c>
      <c r="G91" s="1" t="s">
        <v>34</v>
      </c>
      <c r="H91" s="1" t="str" cm="1">
        <f t="array" ref="H91">_xlfn.IFS(
OR(G91="Installer",G91="Lead Installer"),"Install",
G91="Service Tech","Service",
G91="Maintenance Tech","Maintenance"
)</f>
        <v>Service</v>
      </c>
      <c r="I91" s="1" t="s">
        <v>35</v>
      </c>
      <c r="J91" s="3">
        <v>25.39</v>
      </c>
      <c r="K91" s="4">
        <v>10.43</v>
      </c>
      <c r="L91" s="4">
        <v>0</v>
      </c>
      <c r="M91" s="4">
        <v>0.72</v>
      </c>
      <c r="N91" s="4">
        <v>1.1599999999999999</v>
      </c>
      <c r="O91" s="4">
        <v>8.56</v>
      </c>
      <c r="P91" s="3">
        <v>264.87</v>
      </c>
      <c r="Q91" s="3">
        <v>0</v>
      </c>
      <c r="R91" s="3">
        <v>264.87</v>
      </c>
      <c r="S91" s="3">
        <v>19.12</v>
      </c>
      <c r="T91" s="9">
        <v>0.1142</v>
      </c>
      <c r="U91" s="3">
        <f t="shared" si="6"/>
        <v>32.431657999999999</v>
      </c>
      <c r="V91" s="3">
        <v>50.82</v>
      </c>
      <c r="W91" s="3">
        <v>9.19</v>
      </c>
      <c r="X91" s="3">
        <v>101.01</v>
      </c>
      <c r="Y91" s="3">
        <v>9.57</v>
      </c>
      <c r="Z91" s="3">
        <v>28.94</v>
      </c>
      <c r="AA91" s="3">
        <f t="shared" si="7"/>
        <v>515.95165799999995</v>
      </c>
      <c r="AB91" s="3">
        <f t="shared" si="8"/>
        <v>49.468040076701818</v>
      </c>
      <c r="AC91" s="3">
        <f t="shared" si="9"/>
        <v>60.274726401869152</v>
      </c>
    </row>
    <row r="92" spans="1:29" x14ac:dyDescent="0.35">
      <c r="A92" s="1" t="s">
        <v>139</v>
      </c>
      <c r="B92" s="2">
        <v>45679</v>
      </c>
      <c r="C92" s="2" t="str">
        <f t="shared" si="5"/>
        <v>January</v>
      </c>
      <c r="D92" s="1" t="s">
        <v>26</v>
      </c>
      <c r="E92" s="1" t="s">
        <v>32</v>
      </c>
      <c r="F92" s="1" t="s">
        <v>58</v>
      </c>
      <c r="G92" s="1" t="s">
        <v>39</v>
      </c>
      <c r="H92" s="1" t="str" cm="1">
        <f t="array" ref="H92">_xlfn.IFS(
OR(G92="Installer",G92="Lead Installer"),"Install",
G92="Service Tech","Service",
G92="Maintenance Tech","Maintenance"
)</f>
        <v>Maintenance</v>
      </c>
      <c r="I92" s="1" t="s">
        <v>35</v>
      </c>
      <c r="J92" s="3">
        <v>23.6</v>
      </c>
      <c r="K92" s="4">
        <v>10.65</v>
      </c>
      <c r="L92" s="4">
        <v>0</v>
      </c>
      <c r="M92" s="4">
        <v>0.88</v>
      </c>
      <c r="N92" s="4">
        <v>0.53</v>
      </c>
      <c r="O92" s="4">
        <v>9.24</v>
      </c>
      <c r="P92" s="3">
        <v>251.26</v>
      </c>
      <c r="Q92" s="3">
        <v>0</v>
      </c>
      <c r="R92" s="3">
        <v>251.26</v>
      </c>
      <c r="S92" s="3">
        <v>10.25</v>
      </c>
      <c r="T92" s="9">
        <v>0.1026</v>
      </c>
      <c r="U92" s="3">
        <f t="shared" si="6"/>
        <v>26.830925999999998</v>
      </c>
      <c r="V92" s="3">
        <v>51.41</v>
      </c>
      <c r="W92" s="3">
        <v>4.0199999999999996</v>
      </c>
      <c r="X92" s="3">
        <v>102.83</v>
      </c>
      <c r="Y92" s="3">
        <v>10.91</v>
      </c>
      <c r="Z92" s="3">
        <v>61.5</v>
      </c>
      <c r="AA92" s="3">
        <f t="shared" si="7"/>
        <v>519.01092599999993</v>
      </c>
      <c r="AB92" s="3">
        <f t="shared" si="8"/>
        <v>48.73342028169013</v>
      </c>
      <c r="AC92" s="3">
        <f t="shared" si="9"/>
        <v>56.170013636363628</v>
      </c>
    </row>
    <row r="93" spans="1:29" x14ac:dyDescent="0.35">
      <c r="A93" s="1" t="s">
        <v>140</v>
      </c>
      <c r="B93" s="2">
        <v>45671</v>
      </c>
      <c r="C93" s="2" t="str">
        <f t="shared" si="5"/>
        <v>January</v>
      </c>
      <c r="D93" s="1" t="s">
        <v>26</v>
      </c>
      <c r="E93" s="1" t="s">
        <v>37</v>
      </c>
      <c r="F93" s="1" t="s">
        <v>58</v>
      </c>
      <c r="G93" s="1" t="s">
        <v>68</v>
      </c>
      <c r="H93" s="1" t="str" cm="1">
        <f t="array" ref="H93">_xlfn.IFS(
OR(G93="Installer",G93="Lead Installer"),"Install",
G93="Service Tech","Service",
G93="Maintenance Tech","Maintenance"
)</f>
        <v>Install</v>
      </c>
      <c r="I93" s="1" t="s">
        <v>35</v>
      </c>
      <c r="J93" s="3">
        <v>33.299999999999997</v>
      </c>
      <c r="K93" s="4">
        <v>10.81</v>
      </c>
      <c r="L93" s="4">
        <v>0</v>
      </c>
      <c r="M93" s="4">
        <v>0.34</v>
      </c>
      <c r="N93" s="4">
        <v>0.97</v>
      </c>
      <c r="O93" s="4">
        <v>9.5</v>
      </c>
      <c r="P93" s="3">
        <v>359.79</v>
      </c>
      <c r="Q93" s="3">
        <v>0</v>
      </c>
      <c r="R93" s="3">
        <v>359.79</v>
      </c>
      <c r="S93" s="3">
        <v>17.47</v>
      </c>
      <c r="T93" s="9">
        <v>0.1159</v>
      </c>
      <c r="U93" s="3">
        <f t="shared" si="6"/>
        <v>43.724434000000002</v>
      </c>
      <c r="V93" s="3">
        <v>54.81</v>
      </c>
      <c r="W93" s="3">
        <v>4.0199999999999996</v>
      </c>
      <c r="X93" s="3">
        <v>133.65</v>
      </c>
      <c r="Y93" s="3">
        <v>11.31</v>
      </c>
      <c r="Z93" s="3">
        <v>55.35</v>
      </c>
      <c r="AA93" s="3">
        <f t="shared" si="7"/>
        <v>680.12443400000006</v>
      </c>
      <c r="AB93" s="3">
        <f t="shared" si="8"/>
        <v>62.916228862164665</v>
      </c>
      <c r="AC93" s="3">
        <f t="shared" si="9"/>
        <v>71.592045684210532</v>
      </c>
    </row>
    <row r="94" spans="1:29" x14ac:dyDescent="0.35">
      <c r="A94" s="1" t="s">
        <v>141</v>
      </c>
      <c r="B94" s="2">
        <v>45670</v>
      </c>
      <c r="C94" s="2" t="str">
        <f t="shared" si="5"/>
        <v>January</v>
      </c>
      <c r="D94" s="1" t="s">
        <v>26</v>
      </c>
      <c r="E94" s="1" t="s">
        <v>37</v>
      </c>
      <c r="F94" s="1" t="s">
        <v>49</v>
      </c>
      <c r="G94" s="1" t="s">
        <v>34</v>
      </c>
      <c r="H94" s="1" t="str" cm="1">
        <f t="array" ref="H94">_xlfn.IFS(
OR(G94="Installer",G94="Lead Installer"),"Install",
G94="Service Tech","Service",
G94="Maintenance Tech","Maintenance"
)</f>
        <v>Service</v>
      </c>
      <c r="I94" s="1" t="s">
        <v>35</v>
      </c>
      <c r="J94" s="3">
        <v>26.74</v>
      </c>
      <c r="K94" s="4">
        <v>7.69</v>
      </c>
      <c r="L94" s="4">
        <v>0</v>
      </c>
      <c r="M94" s="4">
        <v>0.25</v>
      </c>
      <c r="N94" s="4">
        <v>0.98</v>
      </c>
      <c r="O94" s="4">
        <v>6.46</v>
      </c>
      <c r="P94" s="3">
        <v>205.63</v>
      </c>
      <c r="Q94" s="3">
        <v>0</v>
      </c>
      <c r="R94" s="3">
        <v>205.63</v>
      </c>
      <c r="S94" s="3">
        <v>16.170000000000002</v>
      </c>
      <c r="T94" s="9">
        <v>9.74E-2</v>
      </c>
      <c r="U94" s="3">
        <f t="shared" si="6"/>
        <v>21.60332</v>
      </c>
      <c r="V94" s="3">
        <v>46.01</v>
      </c>
      <c r="W94" s="3">
        <v>8</v>
      </c>
      <c r="X94" s="3">
        <v>77.08</v>
      </c>
      <c r="Y94" s="3">
        <v>14.4</v>
      </c>
      <c r="Z94" s="3">
        <v>45.93</v>
      </c>
      <c r="AA94" s="3">
        <f t="shared" si="7"/>
        <v>434.82332000000002</v>
      </c>
      <c r="AB94" s="3">
        <f t="shared" si="8"/>
        <v>56.543994798439535</v>
      </c>
      <c r="AC94" s="3">
        <f t="shared" si="9"/>
        <v>67.31011145510837</v>
      </c>
    </row>
    <row r="95" spans="1:29" x14ac:dyDescent="0.35">
      <c r="A95" s="1" t="s">
        <v>142</v>
      </c>
      <c r="B95" s="2">
        <v>45681</v>
      </c>
      <c r="C95" s="2" t="str">
        <f t="shared" si="5"/>
        <v>January</v>
      </c>
      <c r="D95" s="1" t="s">
        <v>26</v>
      </c>
      <c r="E95" s="1" t="s">
        <v>41</v>
      </c>
      <c r="F95" s="1" t="s">
        <v>38</v>
      </c>
      <c r="G95" s="1" t="s">
        <v>29</v>
      </c>
      <c r="H95" s="1" t="str" cm="1">
        <f t="array" ref="H95">_xlfn.IFS(
OR(G95="Installer",G95="Lead Installer"),"Install",
G95="Service Tech","Service",
G95="Maintenance Tech","Maintenance"
)</f>
        <v>Install</v>
      </c>
      <c r="I95" s="1" t="s">
        <v>35</v>
      </c>
      <c r="J95" s="3">
        <v>29.84</v>
      </c>
      <c r="K95" s="4">
        <v>6.6</v>
      </c>
      <c r="L95" s="4">
        <v>1.6</v>
      </c>
      <c r="M95" s="4">
        <v>0.56000000000000005</v>
      </c>
      <c r="N95" s="4">
        <v>0.85</v>
      </c>
      <c r="O95" s="4">
        <v>5.19</v>
      </c>
      <c r="P95" s="3">
        <v>149.36000000000001</v>
      </c>
      <c r="Q95" s="3">
        <v>71.42</v>
      </c>
      <c r="R95" s="3">
        <v>220.78</v>
      </c>
      <c r="S95" s="3">
        <v>8.89</v>
      </c>
      <c r="T95" s="9">
        <v>9.7100000000000006E-2</v>
      </c>
      <c r="U95" s="3">
        <f t="shared" si="6"/>
        <v>22.300957000000004</v>
      </c>
      <c r="V95" s="3">
        <v>46.41</v>
      </c>
      <c r="W95" s="3">
        <v>3.52</v>
      </c>
      <c r="X95" s="3">
        <v>51.62</v>
      </c>
      <c r="Y95" s="3">
        <v>12.84</v>
      </c>
      <c r="Z95" s="3">
        <v>40.74</v>
      </c>
      <c r="AA95" s="3">
        <f t="shared" si="7"/>
        <v>407.10095699999999</v>
      </c>
      <c r="AB95" s="3">
        <f t="shared" si="8"/>
        <v>61.681963181818183</v>
      </c>
      <c r="AC95" s="3">
        <f t="shared" si="9"/>
        <v>78.439490751445078</v>
      </c>
    </row>
    <row r="96" spans="1:29" x14ac:dyDescent="0.35">
      <c r="A96" s="1" t="s">
        <v>143</v>
      </c>
      <c r="B96" s="2">
        <v>45683</v>
      </c>
      <c r="C96" s="2" t="str">
        <f t="shared" si="5"/>
        <v>January</v>
      </c>
      <c r="D96" s="1" t="s">
        <v>26</v>
      </c>
      <c r="E96" s="1" t="s">
        <v>48</v>
      </c>
      <c r="F96" s="1" t="s">
        <v>33</v>
      </c>
      <c r="G96" s="1" t="s">
        <v>39</v>
      </c>
      <c r="H96" s="1" t="str" cm="1">
        <f t="array" ref="H96">_xlfn.IFS(
OR(G96="Installer",G96="Lead Installer"),"Install",
G96="Service Tech","Service",
G96="Maintenance Tech","Maintenance"
)</f>
        <v>Maintenance</v>
      </c>
      <c r="I96" s="1" t="s">
        <v>35</v>
      </c>
      <c r="J96" s="3">
        <v>24.5</v>
      </c>
      <c r="K96" s="4">
        <v>10.69</v>
      </c>
      <c r="L96" s="4">
        <v>0</v>
      </c>
      <c r="M96" s="4">
        <v>0.57999999999999996</v>
      </c>
      <c r="N96" s="4">
        <v>1.0900000000000001</v>
      </c>
      <c r="O96" s="4">
        <v>9.01</v>
      </c>
      <c r="P96" s="3">
        <v>261.88</v>
      </c>
      <c r="Q96" s="3">
        <v>0</v>
      </c>
      <c r="R96" s="3">
        <v>261.88</v>
      </c>
      <c r="S96" s="3">
        <v>19.809999999999999</v>
      </c>
      <c r="T96" s="9">
        <v>0.107</v>
      </c>
      <c r="U96" s="3">
        <f t="shared" si="6"/>
        <v>30.140829999999998</v>
      </c>
      <c r="V96" s="3">
        <v>61.91</v>
      </c>
      <c r="W96" s="3">
        <v>11.53</v>
      </c>
      <c r="X96" s="3">
        <v>69.7</v>
      </c>
      <c r="Y96" s="3">
        <v>19.66</v>
      </c>
      <c r="Z96" s="3">
        <v>58.58</v>
      </c>
      <c r="AA96" s="3">
        <f t="shared" si="7"/>
        <v>533.21082999999999</v>
      </c>
      <c r="AB96" s="3">
        <f t="shared" si="8"/>
        <v>49.879404115996259</v>
      </c>
      <c r="AC96" s="3">
        <f t="shared" si="9"/>
        <v>59.179892341842397</v>
      </c>
    </row>
    <row r="97" spans="1:29" x14ac:dyDescent="0.35">
      <c r="A97" s="1" t="s">
        <v>144</v>
      </c>
      <c r="B97" s="2">
        <v>45683</v>
      </c>
      <c r="C97" s="2" t="str">
        <f t="shared" si="5"/>
        <v>January</v>
      </c>
      <c r="D97" s="1" t="s">
        <v>26</v>
      </c>
      <c r="E97" s="1" t="s">
        <v>32</v>
      </c>
      <c r="F97" s="1" t="s">
        <v>65</v>
      </c>
      <c r="G97" s="1" t="s">
        <v>34</v>
      </c>
      <c r="H97" s="1" t="str" cm="1">
        <f t="array" ref="H97">_xlfn.IFS(
OR(G97="Installer",G97="Lead Installer"),"Install",
G97="Service Tech","Service",
G97="Maintenance Tech","Maintenance"
)</f>
        <v>Service</v>
      </c>
      <c r="I97" s="1" t="s">
        <v>35</v>
      </c>
      <c r="J97" s="3">
        <v>29.63</v>
      </c>
      <c r="K97" s="4">
        <v>10.67</v>
      </c>
      <c r="L97" s="4">
        <v>0</v>
      </c>
      <c r="M97" s="4">
        <v>0.69</v>
      </c>
      <c r="N97" s="4">
        <v>0.74</v>
      </c>
      <c r="O97" s="4">
        <v>9.24</v>
      </c>
      <c r="P97" s="3">
        <v>316.13</v>
      </c>
      <c r="Q97" s="3">
        <v>0</v>
      </c>
      <c r="R97" s="3">
        <v>316.13</v>
      </c>
      <c r="S97" s="3">
        <v>19.2</v>
      </c>
      <c r="T97" s="9">
        <v>0.1134</v>
      </c>
      <c r="U97" s="3">
        <f t="shared" si="6"/>
        <v>38.026421999999997</v>
      </c>
      <c r="V97" s="3">
        <v>78.17</v>
      </c>
      <c r="W97" s="3">
        <v>8.25</v>
      </c>
      <c r="X97" s="3">
        <v>76.400000000000006</v>
      </c>
      <c r="Y97" s="3">
        <v>11.68</v>
      </c>
      <c r="Z97" s="3">
        <v>31.16</v>
      </c>
      <c r="AA97" s="3">
        <f t="shared" si="7"/>
        <v>579.01642200000003</v>
      </c>
      <c r="AB97" s="3">
        <f t="shared" si="8"/>
        <v>54.265831490159329</v>
      </c>
      <c r="AC97" s="3">
        <f t="shared" si="9"/>
        <v>62.664114935064937</v>
      </c>
    </row>
    <row r="98" spans="1:29" x14ac:dyDescent="0.35">
      <c r="A98" s="1" t="s">
        <v>145</v>
      </c>
      <c r="B98" s="2">
        <v>45674</v>
      </c>
      <c r="C98" s="2" t="str">
        <f t="shared" si="5"/>
        <v>January</v>
      </c>
      <c r="D98" s="1" t="s">
        <v>26</v>
      </c>
      <c r="E98" s="1" t="s">
        <v>37</v>
      </c>
      <c r="F98" s="1" t="s">
        <v>51</v>
      </c>
      <c r="G98" s="1" t="s">
        <v>34</v>
      </c>
      <c r="H98" s="1" t="str" cm="1">
        <f t="array" ref="H98">_xlfn.IFS(
OR(G98="Installer",G98="Lead Installer"),"Install",
G98="Service Tech","Service",
G98="Maintenance Tech","Maintenance"
)</f>
        <v>Service</v>
      </c>
      <c r="I98" s="1" t="s">
        <v>35</v>
      </c>
      <c r="J98" s="3">
        <v>31.37</v>
      </c>
      <c r="K98" s="4">
        <v>6.52</v>
      </c>
      <c r="L98" s="4">
        <v>0</v>
      </c>
      <c r="M98" s="4">
        <v>0.52</v>
      </c>
      <c r="N98" s="4">
        <v>0.68</v>
      </c>
      <c r="O98" s="4">
        <v>5.32</v>
      </c>
      <c r="P98" s="3">
        <v>204.57</v>
      </c>
      <c r="Q98" s="3">
        <v>0</v>
      </c>
      <c r="R98" s="3">
        <v>204.57</v>
      </c>
      <c r="S98" s="3">
        <v>13.96</v>
      </c>
      <c r="T98" s="9">
        <v>0.1164</v>
      </c>
      <c r="U98" s="3">
        <f t="shared" si="6"/>
        <v>25.436892</v>
      </c>
      <c r="V98" s="3">
        <v>34.65</v>
      </c>
      <c r="W98" s="3">
        <v>5.14</v>
      </c>
      <c r="X98" s="3">
        <v>62.23</v>
      </c>
      <c r="Y98" s="3">
        <v>14.03</v>
      </c>
      <c r="Z98" s="3">
        <v>20.13</v>
      </c>
      <c r="AA98" s="3">
        <f t="shared" si="7"/>
        <v>380.14689199999998</v>
      </c>
      <c r="AB98" s="3">
        <f t="shared" si="8"/>
        <v>58.304738036809816</v>
      </c>
      <c r="AC98" s="3">
        <f t="shared" si="9"/>
        <v>71.45618270676691</v>
      </c>
    </row>
    <row r="99" spans="1:29" x14ac:dyDescent="0.35">
      <c r="A99" s="1" t="s">
        <v>146</v>
      </c>
      <c r="B99" s="2">
        <v>45671</v>
      </c>
      <c r="C99" s="2" t="str">
        <f t="shared" si="5"/>
        <v>January</v>
      </c>
      <c r="D99" s="1" t="s">
        <v>26</v>
      </c>
      <c r="E99" s="1" t="s">
        <v>27</v>
      </c>
      <c r="F99" s="1" t="s">
        <v>53</v>
      </c>
      <c r="G99" s="1" t="s">
        <v>34</v>
      </c>
      <c r="H99" s="1" t="str" cm="1">
        <f t="array" ref="H99">_xlfn.IFS(
OR(G99="Installer",G99="Lead Installer"),"Install",
G99="Service Tech","Service",
G99="Maintenance Tech","Maintenance"
)</f>
        <v>Service</v>
      </c>
      <c r="I99" s="1" t="s">
        <v>35</v>
      </c>
      <c r="J99" s="3">
        <v>30.24</v>
      </c>
      <c r="K99" s="4">
        <v>6</v>
      </c>
      <c r="L99" s="4">
        <v>0</v>
      </c>
      <c r="M99" s="4">
        <v>0.81</v>
      </c>
      <c r="N99" s="4">
        <v>0.39</v>
      </c>
      <c r="O99" s="4">
        <v>4.8</v>
      </c>
      <c r="P99" s="3">
        <v>181.58</v>
      </c>
      <c r="Q99" s="3">
        <v>0</v>
      </c>
      <c r="R99" s="3">
        <v>181.58</v>
      </c>
      <c r="S99" s="3">
        <v>8.3000000000000007</v>
      </c>
      <c r="T99" s="9">
        <v>0.1069</v>
      </c>
      <c r="U99" s="3">
        <f t="shared" si="6"/>
        <v>20.298172000000001</v>
      </c>
      <c r="V99" s="3">
        <v>25.36</v>
      </c>
      <c r="W99" s="3">
        <v>4.08</v>
      </c>
      <c r="X99" s="3">
        <v>53.74</v>
      </c>
      <c r="Y99" s="3">
        <v>7.24</v>
      </c>
      <c r="Z99" s="3">
        <v>29.56</v>
      </c>
      <c r="AA99" s="3">
        <f t="shared" si="7"/>
        <v>330.15817200000004</v>
      </c>
      <c r="AB99" s="3">
        <f t="shared" si="8"/>
        <v>55.026362000000006</v>
      </c>
      <c r="AC99" s="3">
        <f t="shared" si="9"/>
        <v>68.782952500000007</v>
      </c>
    </row>
    <row r="100" spans="1:29" x14ac:dyDescent="0.35">
      <c r="A100" s="1" t="s">
        <v>147</v>
      </c>
      <c r="B100" s="2">
        <v>45665</v>
      </c>
      <c r="C100" s="2" t="str">
        <f t="shared" si="5"/>
        <v>January</v>
      </c>
      <c r="D100" s="1" t="s">
        <v>26</v>
      </c>
      <c r="E100" s="1" t="s">
        <v>37</v>
      </c>
      <c r="F100" s="1" t="s">
        <v>53</v>
      </c>
      <c r="G100" s="1" t="s">
        <v>29</v>
      </c>
      <c r="H100" s="1" t="str" cm="1">
        <f t="array" ref="H100">_xlfn.IFS(
OR(G100="Installer",G100="Lead Installer"),"Install",
G100="Service Tech","Service",
G100="Maintenance Tech","Maintenance"
)</f>
        <v>Install</v>
      </c>
      <c r="I100" s="1" t="s">
        <v>35</v>
      </c>
      <c r="J100" s="3">
        <v>29.37</v>
      </c>
      <c r="K100" s="4">
        <v>8.08</v>
      </c>
      <c r="L100" s="4">
        <v>0</v>
      </c>
      <c r="M100" s="4">
        <v>0.99</v>
      </c>
      <c r="N100" s="4">
        <v>0.76</v>
      </c>
      <c r="O100" s="4">
        <v>6.33</v>
      </c>
      <c r="P100" s="3">
        <v>237.44</v>
      </c>
      <c r="Q100" s="3">
        <v>0</v>
      </c>
      <c r="R100" s="3">
        <v>237.44</v>
      </c>
      <c r="S100" s="3">
        <v>18.440000000000001</v>
      </c>
      <c r="T100" s="9">
        <v>0.1171</v>
      </c>
      <c r="U100" s="3">
        <f t="shared" si="6"/>
        <v>29.963547999999999</v>
      </c>
      <c r="V100" s="3">
        <v>48.42</v>
      </c>
      <c r="W100" s="3">
        <v>4.9000000000000004</v>
      </c>
      <c r="X100" s="3">
        <v>93.27</v>
      </c>
      <c r="Y100" s="3">
        <v>9.58</v>
      </c>
      <c r="Z100" s="3">
        <v>33.06</v>
      </c>
      <c r="AA100" s="3">
        <f t="shared" si="7"/>
        <v>475.07354800000002</v>
      </c>
      <c r="AB100" s="3">
        <f t="shared" si="8"/>
        <v>58.79623118811881</v>
      </c>
      <c r="AC100" s="3">
        <f t="shared" si="9"/>
        <v>75.051113428120061</v>
      </c>
    </row>
    <row r="101" spans="1:29" x14ac:dyDescent="0.35">
      <c r="A101" s="1" t="s">
        <v>148</v>
      </c>
      <c r="B101" s="2">
        <v>45675</v>
      </c>
      <c r="C101" s="2" t="str">
        <f t="shared" si="5"/>
        <v>January</v>
      </c>
      <c r="D101" s="1" t="s">
        <v>26</v>
      </c>
      <c r="E101" s="1" t="s">
        <v>41</v>
      </c>
      <c r="F101" s="1" t="s">
        <v>53</v>
      </c>
      <c r="G101" s="1" t="s">
        <v>34</v>
      </c>
      <c r="H101" s="1" t="str" cm="1">
        <f t="array" ref="H101">_xlfn.IFS(
OR(G101="Installer",G101="Lead Installer"),"Install",
G101="Service Tech","Service",
G101="Maintenance Tech","Maintenance"
)</f>
        <v>Service</v>
      </c>
      <c r="I101" s="1" t="s">
        <v>35</v>
      </c>
      <c r="J101" s="3">
        <v>28.85</v>
      </c>
      <c r="K101" s="4">
        <v>10.210000000000001</v>
      </c>
      <c r="L101" s="4">
        <v>0</v>
      </c>
      <c r="M101" s="4">
        <v>0.25</v>
      </c>
      <c r="N101" s="4">
        <v>0.39</v>
      </c>
      <c r="O101" s="4">
        <v>9.57</v>
      </c>
      <c r="P101" s="3">
        <v>294.61</v>
      </c>
      <c r="Q101" s="3">
        <v>0</v>
      </c>
      <c r="R101" s="3">
        <v>294.61</v>
      </c>
      <c r="S101" s="3">
        <v>13.49</v>
      </c>
      <c r="T101" s="9">
        <v>0.1043</v>
      </c>
      <c r="U101" s="3">
        <f t="shared" si="6"/>
        <v>32.134830000000001</v>
      </c>
      <c r="V101" s="3">
        <v>62.25</v>
      </c>
      <c r="W101" s="3">
        <v>6.18</v>
      </c>
      <c r="X101" s="3">
        <v>92.56</v>
      </c>
      <c r="Y101" s="3">
        <v>14.27</v>
      </c>
      <c r="Z101" s="3">
        <v>64.56</v>
      </c>
      <c r="AA101" s="3">
        <f t="shared" si="7"/>
        <v>580.05483000000004</v>
      </c>
      <c r="AB101" s="3">
        <f t="shared" si="8"/>
        <v>56.812422135161604</v>
      </c>
      <c r="AC101" s="3">
        <f t="shared" si="9"/>
        <v>60.61178996865204</v>
      </c>
    </row>
    <row r="102" spans="1:29" x14ac:dyDescent="0.35">
      <c r="A102" s="1" t="s">
        <v>149</v>
      </c>
      <c r="B102" s="2">
        <v>45710</v>
      </c>
      <c r="C102" s="2" t="str">
        <f t="shared" si="5"/>
        <v>February</v>
      </c>
      <c r="D102" s="1" t="s">
        <v>26</v>
      </c>
      <c r="E102" s="1" t="s">
        <v>41</v>
      </c>
      <c r="F102" s="1" t="s">
        <v>49</v>
      </c>
      <c r="G102" s="1" t="s">
        <v>29</v>
      </c>
      <c r="H102" s="1" t="str" cm="1">
        <f t="array" ref="H102">_xlfn.IFS(
OR(G102="Installer",G102="Lead Installer"),"Install",
G102="Service Tech","Service",
G102="Maintenance Tech","Maintenance"
)</f>
        <v>Install</v>
      </c>
      <c r="I102" s="1" t="s">
        <v>35</v>
      </c>
      <c r="J102" s="3">
        <v>24.57</v>
      </c>
      <c r="K102" s="4">
        <v>9.76</v>
      </c>
      <c r="L102" s="4">
        <v>0</v>
      </c>
      <c r="M102" s="4">
        <v>1.36</v>
      </c>
      <c r="N102" s="4">
        <v>0.87</v>
      </c>
      <c r="O102" s="4">
        <v>7.52</v>
      </c>
      <c r="P102" s="3">
        <v>239.73</v>
      </c>
      <c r="Q102" s="3">
        <v>0</v>
      </c>
      <c r="R102" s="3">
        <v>239.73</v>
      </c>
      <c r="S102" s="3">
        <v>15.33</v>
      </c>
      <c r="T102" s="9">
        <v>9.9400000000000002E-2</v>
      </c>
      <c r="U102" s="3">
        <f t="shared" si="6"/>
        <v>25.352964</v>
      </c>
      <c r="V102" s="3">
        <v>42.77</v>
      </c>
      <c r="W102" s="3">
        <v>5.97</v>
      </c>
      <c r="X102" s="3">
        <v>127.09</v>
      </c>
      <c r="Y102" s="3">
        <v>21.54</v>
      </c>
      <c r="Z102" s="3">
        <v>34.340000000000003</v>
      </c>
      <c r="AA102" s="3">
        <f t="shared" si="7"/>
        <v>512.12296399999991</v>
      </c>
      <c r="AB102" s="3">
        <f t="shared" si="8"/>
        <v>52.471615163934416</v>
      </c>
      <c r="AC102" s="3">
        <f t="shared" si="9"/>
        <v>68.101457978723403</v>
      </c>
    </row>
    <row r="103" spans="1:29" x14ac:dyDescent="0.35">
      <c r="A103" s="1" t="s">
        <v>151</v>
      </c>
      <c r="B103" s="2">
        <v>45708</v>
      </c>
      <c r="C103" s="2" t="str">
        <f t="shared" si="5"/>
        <v>February</v>
      </c>
      <c r="D103" s="1" t="s">
        <v>26</v>
      </c>
      <c r="E103" s="1" t="s">
        <v>41</v>
      </c>
      <c r="F103" s="1" t="s">
        <v>38</v>
      </c>
      <c r="G103" s="1" t="s">
        <v>34</v>
      </c>
      <c r="H103" s="1" t="str" cm="1">
        <f t="array" ref="H103">_xlfn.IFS(
OR(G103="Installer",G103="Lead Installer"),"Install",
G103="Service Tech","Service",
G103="Maintenance Tech","Maintenance"
)</f>
        <v>Service</v>
      </c>
      <c r="I103" s="1" t="s">
        <v>30</v>
      </c>
      <c r="J103" s="3">
        <v>31.7</v>
      </c>
      <c r="K103" s="4">
        <v>7.04</v>
      </c>
      <c r="L103" s="4">
        <v>0</v>
      </c>
      <c r="M103" s="4">
        <v>0.73</v>
      </c>
      <c r="N103" s="4">
        <v>0.94</v>
      </c>
      <c r="O103" s="4">
        <v>5.36</v>
      </c>
      <c r="P103" s="3">
        <v>223.05</v>
      </c>
      <c r="Q103" s="3">
        <v>0</v>
      </c>
      <c r="R103" s="3">
        <v>223.05</v>
      </c>
      <c r="S103" s="3">
        <v>9.11</v>
      </c>
      <c r="T103" s="9">
        <v>0.13059999999999999</v>
      </c>
      <c r="U103" s="3">
        <f t="shared" si="6"/>
        <v>30.320096000000003</v>
      </c>
      <c r="V103" s="3">
        <v>27.19</v>
      </c>
      <c r="W103" s="3">
        <v>7.26</v>
      </c>
      <c r="X103" s="3">
        <v>73.98</v>
      </c>
      <c r="Y103" s="3">
        <v>7.64</v>
      </c>
      <c r="Z103" s="3">
        <v>31.9</v>
      </c>
      <c r="AA103" s="3">
        <f t="shared" si="7"/>
        <v>410.45009600000003</v>
      </c>
      <c r="AB103" s="3">
        <f t="shared" si="8"/>
        <v>58.30257045454546</v>
      </c>
      <c r="AC103" s="3">
        <f t="shared" si="9"/>
        <v>76.576510447761194</v>
      </c>
    </row>
    <row r="104" spans="1:29" x14ac:dyDescent="0.35">
      <c r="A104" s="1" t="s">
        <v>152</v>
      </c>
      <c r="B104" s="2">
        <v>45701</v>
      </c>
      <c r="C104" s="2" t="str">
        <f t="shared" si="5"/>
        <v>February</v>
      </c>
      <c r="D104" s="1" t="s">
        <v>26</v>
      </c>
      <c r="E104" s="1" t="s">
        <v>27</v>
      </c>
      <c r="F104" s="1" t="s">
        <v>42</v>
      </c>
      <c r="G104" s="1" t="s">
        <v>39</v>
      </c>
      <c r="H104" s="1" t="str" cm="1">
        <f t="array" ref="H104">_xlfn.IFS(
OR(G104="Installer",G104="Lead Installer"),"Install",
G104="Service Tech","Service",
G104="Maintenance Tech","Maintenance"
)</f>
        <v>Maintenance</v>
      </c>
      <c r="I104" s="1" t="s">
        <v>35</v>
      </c>
      <c r="J104" s="3">
        <v>24.23</v>
      </c>
      <c r="K104" s="4">
        <v>10.220000000000001</v>
      </c>
      <c r="L104" s="4">
        <v>0</v>
      </c>
      <c r="M104" s="4">
        <v>0.76</v>
      </c>
      <c r="N104" s="4">
        <v>0.32</v>
      </c>
      <c r="O104" s="4">
        <v>9.14</v>
      </c>
      <c r="P104" s="3">
        <v>247.71</v>
      </c>
      <c r="Q104" s="3">
        <v>0</v>
      </c>
      <c r="R104" s="3">
        <v>247.71</v>
      </c>
      <c r="S104" s="3">
        <v>14.65</v>
      </c>
      <c r="T104" s="9">
        <v>0.1066</v>
      </c>
      <c r="U104" s="3">
        <f t="shared" si="6"/>
        <v>27.967576000000001</v>
      </c>
      <c r="V104" s="3">
        <v>37.28</v>
      </c>
      <c r="W104" s="3">
        <v>11.43</v>
      </c>
      <c r="X104" s="3">
        <v>64.12</v>
      </c>
      <c r="Y104" s="3">
        <v>20.149999999999999</v>
      </c>
      <c r="Z104" s="3">
        <v>31.58</v>
      </c>
      <c r="AA104" s="3">
        <f t="shared" si="7"/>
        <v>454.88757600000002</v>
      </c>
      <c r="AB104" s="3">
        <f t="shared" si="8"/>
        <v>44.509547553816049</v>
      </c>
      <c r="AC104" s="3">
        <f t="shared" si="9"/>
        <v>49.768881400437635</v>
      </c>
    </row>
    <row r="105" spans="1:29" x14ac:dyDescent="0.35">
      <c r="A105" s="1" t="s">
        <v>153</v>
      </c>
      <c r="B105" s="2">
        <v>45697</v>
      </c>
      <c r="C105" s="2" t="str">
        <f t="shared" si="5"/>
        <v>February</v>
      </c>
      <c r="D105" s="1" t="s">
        <v>26</v>
      </c>
      <c r="E105" s="1" t="s">
        <v>37</v>
      </c>
      <c r="F105" s="1" t="s">
        <v>49</v>
      </c>
      <c r="G105" s="1" t="s">
        <v>34</v>
      </c>
      <c r="H105" s="1" t="str" cm="1">
        <f t="array" ref="H105">_xlfn.IFS(
OR(G105="Installer",G105="Lead Installer"),"Install",
G105="Service Tech","Service",
G105="Maintenance Tech","Maintenance"
)</f>
        <v>Service</v>
      </c>
      <c r="I105" s="1" t="s">
        <v>35</v>
      </c>
      <c r="J105" s="3">
        <v>24.98</v>
      </c>
      <c r="K105" s="4">
        <v>8.8699999999999992</v>
      </c>
      <c r="L105" s="4">
        <v>0</v>
      </c>
      <c r="M105" s="4">
        <v>1.1200000000000001</v>
      </c>
      <c r="N105" s="4">
        <v>0.53</v>
      </c>
      <c r="O105" s="4">
        <v>7.22</v>
      </c>
      <c r="P105" s="3">
        <v>221.66</v>
      </c>
      <c r="Q105" s="3">
        <v>0</v>
      </c>
      <c r="R105" s="3">
        <v>221.66</v>
      </c>
      <c r="S105" s="3">
        <v>12.44</v>
      </c>
      <c r="T105" s="9">
        <v>0.1242</v>
      </c>
      <c r="U105" s="3">
        <f t="shared" si="6"/>
        <v>29.075220000000002</v>
      </c>
      <c r="V105" s="3">
        <v>58.22</v>
      </c>
      <c r="W105" s="3">
        <v>10.6</v>
      </c>
      <c r="X105" s="3">
        <v>116.08</v>
      </c>
      <c r="Y105" s="3">
        <v>13.06</v>
      </c>
      <c r="Z105" s="3">
        <v>32.130000000000003</v>
      </c>
      <c r="AA105" s="3">
        <f t="shared" si="7"/>
        <v>493.26522</v>
      </c>
      <c r="AB105" s="3">
        <f t="shared" si="8"/>
        <v>55.610509582863592</v>
      </c>
      <c r="AC105" s="3">
        <f t="shared" si="9"/>
        <v>68.319282548476451</v>
      </c>
    </row>
    <row r="106" spans="1:29" x14ac:dyDescent="0.35">
      <c r="A106" s="1" t="s">
        <v>154</v>
      </c>
      <c r="B106" s="2">
        <v>45705</v>
      </c>
      <c r="C106" s="2" t="str">
        <f t="shared" si="5"/>
        <v>February</v>
      </c>
      <c r="D106" s="1" t="s">
        <v>26</v>
      </c>
      <c r="E106" s="1" t="s">
        <v>32</v>
      </c>
      <c r="F106" s="1" t="s">
        <v>60</v>
      </c>
      <c r="G106" s="1" t="s">
        <v>68</v>
      </c>
      <c r="H106" s="1" t="str" cm="1">
        <f t="array" ref="H106">_xlfn.IFS(
OR(G106="Installer",G106="Lead Installer"),"Install",
G106="Service Tech","Service",
G106="Maintenance Tech","Maintenance"
)</f>
        <v>Install</v>
      </c>
      <c r="I106" s="1" t="s">
        <v>30</v>
      </c>
      <c r="J106" s="3">
        <v>37.119999999999997</v>
      </c>
      <c r="K106" s="4">
        <v>10.98</v>
      </c>
      <c r="L106" s="4">
        <v>0</v>
      </c>
      <c r="M106" s="4">
        <v>1.1200000000000001</v>
      </c>
      <c r="N106" s="4">
        <v>0.8</v>
      </c>
      <c r="O106" s="4">
        <v>9.06</v>
      </c>
      <c r="P106" s="3">
        <v>407.7</v>
      </c>
      <c r="Q106" s="3">
        <v>0</v>
      </c>
      <c r="R106" s="3">
        <v>407.7</v>
      </c>
      <c r="S106" s="3">
        <v>31.03</v>
      </c>
      <c r="T106" s="9">
        <v>0.12520000000000001</v>
      </c>
      <c r="U106" s="3">
        <f t="shared" si="6"/>
        <v>54.928996000000005</v>
      </c>
      <c r="V106" s="3">
        <v>55.43</v>
      </c>
      <c r="W106" s="3">
        <v>9.33</v>
      </c>
      <c r="X106" s="3">
        <v>108.95</v>
      </c>
      <c r="Y106" s="3">
        <v>13.2</v>
      </c>
      <c r="Z106" s="3">
        <v>43.75</v>
      </c>
      <c r="AA106" s="3">
        <f t="shared" si="7"/>
        <v>724.31899599999997</v>
      </c>
      <c r="AB106" s="3">
        <f t="shared" si="8"/>
        <v>65.967121675774123</v>
      </c>
      <c r="AC106" s="3">
        <f t="shared" si="9"/>
        <v>79.946909050772618</v>
      </c>
    </row>
    <row r="107" spans="1:29" x14ac:dyDescent="0.35">
      <c r="A107" s="1" t="s">
        <v>155</v>
      </c>
      <c r="B107" s="2">
        <v>45707</v>
      </c>
      <c r="C107" s="2" t="str">
        <f t="shared" si="5"/>
        <v>February</v>
      </c>
      <c r="D107" s="1" t="s">
        <v>26</v>
      </c>
      <c r="E107" s="1" t="s">
        <v>41</v>
      </c>
      <c r="F107" s="1" t="s">
        <v>28</v>
      </c>
      <c r="G107" s="1" t="s">
        <v>34</v>
      </c>
      <c r="H107" s="1" t="str" cm="1">
        <f t="array" ref="H107">_xlfn.IFS(
OR(G107="Installer",G107="Lead Installer"),"Install",
G107="Service Tech","Service",
G107="Maintenance Tech","Maintenance"
)</f>
        <v>Service</v>
      </c>
      <c r="I107" s="1" t="s">
        <v>35</v>
      </c>
      <c r="J107" s="3">
        <v>31.25</v>
      </c>
      <c r="K107" s="4">
        <v>10.92</v>
      </c>
      <c r="L107" s="4">
        <v>0</v>
      </c>
      <c r="M107" s="4">
        <v>0.51</v>
      </c>
      <c r="N107" s="4">
        <v>0.63</v>
      </c>
      <c r="O107" s="4">
        <v>9.7799999999999994</v>
      </c>
      <c r="P107" s="3">
        <v>341.17</v>
      </c>
      <c r="Q107" s="3">
        <v>0</v>
      </c>
      <c r="R107" s="3">
        <v>341.17</v>
      </c>
      <c r="S107" s="3">
        <v>23.84</v>
      </c>
      <c r="T107" s="9">
        <v>0.12479999999999999</v>
      </c>
      <c r="U107" s="3">
        <f t="shared" si="6"/>
        <v>45.553247999999996</v>
      </c>
      <c r="V107" s="3">
        <v>64.900000000000006</v>
      </c>
      <c r="W107" s="3">
        <v>4.91</v>
      </c>
      <c r="X107" s="3">
        <v>92.85</v>
      </c>
      <c r="Y107" s="3">
        <v>9.3699999999999992</v>
      </c>
      <c r="Z107" s="3">
        <v>31.34</v>
      </c>
      <c r="AA107" s="3">
        <f t="shared" si="7"/>
        <v>613.93324800000005</v>
      </c>
      <c r="AB107" s="3">
        <f t="shared" si="8"/>
        <v>56.220993406593415</v>
      </c>
      <c r="AC107" s="3">
        <f t="shared" si="9"/>
        <v>62.774360736196329</v>
      </c>
    </row>
    <row r="108" spans="1:29" x14ac:dyDescent="0.35">
      <c r="A108" s="1" t="s">
        <v>156</v>
      </c>
      <c r="B108" s="2">
        <v>45701</v>
      </c>
      <c r="C108" s="2" t="str">
        <f t="shared" si="5"/>
        <v>February</v>
      </c>
      <c r="D108" s="1" t="s">
        <v>26</v>
      </c>
      <c r="E108" s="1" t="s">
        <v>32</v>
      </c>
      <c r="F108" s="1" t="s">
        <v>33</v>
      </c>
      <c r="G108" s="1" t="s">
        <v>29</v>
      </c>
      <c r="H108" s="1" t="str" cm="1">
        <f t="array" ref="H108">_xlfn.IFS(
OR(G108="Installer",G108="Lead Installer"),"Install",
G108="Service Tech","Service",
G108="Maintenance Tech","Maintenance"
)</f>
        <v>Install</v>
      </c>
      <c r="I108" s="1" t="s">
        <v>30</v>
      </c>
      <c r="J108" s="3">
        <v>29.54</v>
      </c>
      <c r="K108" s="4">
        <v>10.96</v>
      </c>
      <c r="L108" s="4">
        <v>0</v>
      </c>
      <c r="M108" s="4">
        <v>0.64</v>
      </c>
      <c r="N108" s="4">
        <v>0.41</v>
      </c>
      <c r="O108" s="4">
        <v>9.91</v>
      </c>
      <c r="P108" s="3">
        <v>323.81</v>
      </c>
      <c r="Q108" s="3">
        <v>0</v>
      </c>
      <c r="R108" s="3">
        <v>323.81</v>
      </c>
      <c r="S108" s="3">
        <v>17.55</v>
      </c>
      <c r="T108" s="9">
        <v>0.1077</v>
      </c>
      <c r="U108" s="3">
        <f t="shared" si="6"/>
        <v>36.764472000000005</v>
      </c>
      <c r="V108" s="3">
        <v>47.8</v>
      </c>
      <c r="W108" s="3">
        <v>9.15</v>
      </c>
      <c r="X108" s="3">
        <v>120.95</v>
      </c>
      <c r="Y108" s="3">
        <v>15.62</v>
      </c>
      <c r="Z108" s="3">
        <v>66.55</v>
      </c>
      <c r="AA108" s="3">
        <f t="shared" si="7"/>
        <v>638.19447200000002</v>
      </c>
      <c r="AB108" s="3">
        <f t="shared" si="8"/>
        <v>58.229422627737222</v>
      </c>
      <c r="AC108" s="3">
        <f t="shared" si="9"/>
        <v>64.399038546922299</v>
      </c>
    </row>
    <row r="109" spans="1:29" x14ac:dyDescent="0.35">
      <c r="A109" s="1" t="s">
        <v>157</v>
      </c>
      <c r="B109" s="2">
        <v>45690</v>
      </c>
      <c r="C109" s="2" t="str">
        <f t="shared" si="5"/>
        <v>February</v>
      </c>
      <c r="D109" s="1" t="s">
        <v>26</v>
      </c>
      <c r="E109" s="1" t="s">
        <v>32</v>
      </c>
      <c r="F109" s="1" t="s">
        <v>38</v>
      </c>
      <c r="G109" s="1" t="s">
        <v>34</v>
      </c>
      <c r="H109" s="1" t="str" cm="1">
        <f t="array" ref="H109">_xlfn.IFS(
OR(G109="Installer",G109="Lead Installer"),"Install",
G109="Service Tech","Service",
G109="Maintenance Tech","Maintenance"
)</f>
        <v>Service</v>
      </c>
      <c r="I109" s="1" t="s">
        <v>35</v>
      </c>
      <c r="J109" s="3">
        <v>26.99</v>
      </c>
      <c r="K109" s="4">
        <v>7.74</v>
      </c>
      <c r="L109" s="4">
        <v>0</v>
      </c>
      <c r="M109" s="4">
        <v>0.83</v>
      </c>
      <c r="N109" s="4">
        <v>1.01</v>
      </c>
      <c r="O109" s="4">
        <v>5.91</v>
      </c>
      <c r="P109" s="3">
        <v>209.02</v>
      </c>
      <c r="Q109" s="3">
        <v>0</v>
      </c>
      <c r="R109" s="3">
        <v>209.02</v>
      </c>
      <c r="S109" s="3">
        <v>8.8800000000000008</v>
      </c>
      <c r="T109" s="9">
        <v>0.1187</v>
      </c>
      <c r="U109" s="3">
        <f t="shared" si="6"/>
        <v>25.864730000000002</v>
      </c>
      <c r="V109" s="3">
        <v>45.35</v>
      </c>
      <c r="W109" s="3">
        <v>5.58</v>
      </c>
      <c r="X109" s="3">
        <v>55.17</v>
      </c>
      <c r="Y109" s="3">
        <v>8.92</v>
      </c>
      <c r="Z109" s="3">
        <v>37.15</v>
      </c>
      <c r="AA109" s="3">
        <f t="shared" si="7"/>
        <v>395.93473</v>
      </c>
      <c r="AB109" s="3">
        <f t="shared" si="8"/>
        <v>51.154357881136953</v>
      </c>
      <c r="AC109" s="3">
        <f t="shared" si="9"/>
        <v>66.994032148900175</v>
      </c>
    </row>
    <row r="110" spans="1:29" x14ac:dyDescent="0.35">
      <c r="A110" s="1" t="s">
        <v>158</v>
      </c>
      <c r="B110" s="2">
        <v>45715</v>
      </c>
      <c r="C110" s="2" t="str">
        <f t="shared" si="5"/>
        <v>February</v>
      </c>
      <c r="D110" s="1" t="s">
        <v>26</v>
      </c>
      <c r="E110" s="1" t="s">
        <v>37</v>
      </c>
      <c r="F110" s="1" t="s">
        <v>38</v>
      </c>
      <c r="G110" s="1" t="s">
        <v>29</v>
      </c>
      <c r="H110" s="1" t="str" cm="1">
        <f t="array" ref="H110">_xlfn.IFS(
OR(G110="Installer",G110="Lead Installer"),"Install",
G110="Service Tech","Service",
G110="Maintenance Tech","Maintenance"
)</f>
        <v>Install</v>
      </c>
      <c r="I110" s="1" t="s">
        <v>35</v>
      </c>
      <c r="J110" s="3">
        <v>29.55</v>
      </c>
      <c r="K110" s="4">
        <v>9.94</v>
      </c>
      <c r="L110" s="4">
        <v>0</v>
      </c>
      <c r="M110" s="4">
        <v>0.98</v>
      </c>
      <c r="N110" s="4">
        <v>0.88</v>
      </c>
      <c r="O110" s="4">
        <v>8.09</v>
      </c>
      <c r="P110" s="3">
        <v>293.87</v>
      </c>
      <c r="Q110" s="3">
        <v>0</v>
      </c>
      <c r="R110" s="3">
        <v>293.87</v>
      </c>
      <c r="S110" s="3">
        <v>20.73</v>
      </c>
      <c r="T110" s="9">
        <v>0.126</v>
      </c>
      <c r="U110" s="3">
        <f t="shared" si="6"/>
        <v>39.639600000000002</v>
      </c>
      <c r="V110" s="3">
        <v>67.61</v>
      </c>
      <c r="W110" s="3">
        <v>5.96</v>
      </c>
      <c r="X110" s="3">
        <v>71.03</v>
      </c>
      <c r="Y110" s="3">
        <v>15.62</v>
      </c>
      <c r="Z110" s="3">
        <v>37.590000000000003</v>
      </c>
      <c r="AA110" s="3">
        <f t="shared" si="7"/>
        <v>552.04960000000005</v>
      </c>
      <c r="AB110" s="3">
        <f t="shared" si="8"/>
        <v>55.53818913480886</v>
      </c>
      <c r="AC110" s="3">
        <f t="shared" si="9"/>
        <v>68.238516687268245</v>
      </c>
    </row>
    <row r="111" spans="1:29" x14ac:dyDescent="0.35">
      <c r="A111" s="1" t="s">
        <v>159</v>
      </c>
      <c r="B111" s="2">
        <v>45712</v>
      </c>
      <c r="C111" s="2" t="str">
        <f t="shared" si="5"/>
        <v>February</v>
      </c>
      <c r="D111" s="1" t="s">
        <v>26</v>
      </c>
      <c r="E111" s="1" t="s">
        <v>37</v>
      </c>
      <c r="F111" s="1" t="s">
        <v>33</v>
      </c>
      <c r="G111" s="1" t="s">
        <v>39</v>
      </c>
      <c r="H111" s="1" t="str" cm="1">
        <f t="array" ref="H111">_xlfn.IFS(
OR(G111="Installer",G111="Lead Installer"),"Install",
G111="Service Tech","Service",
G111="Maintenance Tech","Maintenance"
)</f>
        <v>Maintenance</v>
      </c>
      <c r="I111" s="1" t="s">
        <v>35</v>
      </c>
      <c r="J111" s="3">
        <v>26.1</v>
      </c>
      <c r="K111" s="4">
        <v>6.59</v>
      </c>
      <c r="L111" s="4">
        <v>0</v>
      </c>
      <c r="M111" s="4">
        <v>0.37</v>
      </c>
      <c r="N111" s="4">
        <v>0.92</v>
      </c>
      <c r="O111" s="4">
        <v>5.29</v>
      </c>
      <c r="P111" s="3">
        <v>171.94</v>
      </c>
      <c r="Q111" s="3">
        <v>0</v>
      </c>
      <c r="R111" s="3">
        <v>171.94</v>
      </c>
      <c r="S111" s="3">
        <v>12.58</v>
      </c>
      <c r="T111" s="9">
        <v>0.1221</v>
      </c>
      <c r="U111" s="3">
        <f t="shared" si="6"/>
        <v>22.529892</v>
      </c>
      <c r="V111" s="3">
        <v>23.33</v>
      </c>
      <c r="W111" s="3">
        <v>3.91</v>
      </c>
      <c r="X111" s="3">
        <v>35.26</v>
      </c>
      <c r="Y111" s="3">
        <v>9.83</v>
      </c>
      <c r="Z111" s="3">
        <v>20.47</v>
      </c>
      <c r="AA111" s="3">
        <f t="shared" si="7"/>
        <v>299.84989200000001</v>
      </c>
      <c r="AB111" s="3">
        <f t="shared" si="8"/>
        <v>45.500742336874055</v>
      </c>
      <c r="AC111" s="3">
        <f t="shared" si="9"/>
        <v>56.682399243856338</v>
      </c>
    </row>
    <row r="112" spans="1:29" x14ac:dyDescent="0.35">
      <c r="A112" s="1" t="s">
        <v>160</v>
      </c>
      <c r="B112" s="2">
        <v>45690</v>
      </c>
      <c r="C112" s="2" t="str">
        <f t="shared" si="5"/>
        <v>February</v>
      </c>
      <c r="D112" s="1" t="s">
        <v>26</v>
      </c>
      <c r="E112" s="1" t="s">
        <v>48</v>
      </c>
      <c r="F112" s="1" t="s">
        <v>58</v>
      </c>
      <c r="G112" s="1" t="s">
        <v>34</v>
      </c>
      <c r="H112" s="1" t="str" cm="1">
        <f t="array" ref="H112">_xlfn.IFS(
OR(G112="Installer",G112="Lead Installer"),"Install",
G112="Service Tech","Service",
G112="Maintenance Tech","Maintenance"
)</f>
        <v>Service</v>
      </c>
      <c r="I112" s="1" t="s">
        <v>35</v>
      </c>
      <c r="J112" s="3">
        <v>25.91</v>
      </c>
      <c r="K112" s="4">
        <v>6.96</v>
      </c>
      <c r="L112" s="4">
        <v>0</v>
      </c>
      <c r="M112" s="4">
        <v>0.94</v>
      </c>
      <c r="N112" s="4">
        <v>0.78</v>
      </c>
      <c r="O112" s="4">
        <v>5.24</v>
      </c>
      <c r="P112" s="3">
        <v>180.25</v>
      </c>
      <c r="Q112" s="3">
        <v>0</v>
      </c>
      <c r="R112" s="3">
        <v>180.25</v>
      </c>
      <c r="S112" s="3">
        <v>14.3</v>
      </c>
      <c r="T112" s="9">
        <v>9.9400000000000002E-2</v>
      </c>
      <c r="U112" s="3">
        <f t="shared" si="6"/>
        <v>19.338270000000001</v>
      </c>
      <c r="V112" s="3">
        <v>31.03</v>
      </c>
      <c r="W112" s="3">
        <v>7.6</v>
      </c>
      <c r="X112" s="3">
        <v>91.63</v>
      </c>
      <c r="Y112" s="3">
        <v>15.38</v>
      </c>
      <c r="Z112" s="3">
        <v>37.479999999999997</v>
      </c>
      <c r="AA112" s="3">
        <f t="shared" si="7"/>
        <v>397.00827000000004</v>
      </c>
      <c r="AB112" s="3">
        <f t="shared" si="8"/>
        <v>57.041418103448279</v>
      </c>
      <c r="AC112" s="3">
        <f t="shared" si="9"/>
        <v>75.764937022900767</v>
      </c>
    </row>
    <row r="113" spans="1:29" x14ac:dyDescent="0.35">
      <c r="A113" s="1" t="s">
        <v>161</v>
      </c>
      <c r="B113" s="2">
        <v>45704</v>
      </c>
      <c r="C113" s="2" t="str">
        <f t="shared" si="5"/>
        <v>February</v>
      </c>
      <c r="D113" s="1" t="s">
        <v>26</v>
      </c>
      <c r="E113" s="1" t="s">
        <v>32</v>
      </c>
      <c r="F113" s="1" t="s">
        <v>78</v>
      </c>
      <c r="G113" s="1" t="s">
        <v>29</v>
      </c>
      <c r="H113" s="1" t="str" cm="1">
        <f t="array" ref="H113">_xlfn.IFS(
OR(G113="Installer",G113="Lead Installer"),"Install",
G113="Service Tech","Service",
G113="Maintenance Tech","Maintenance"
)</f>
        <v>Install</v>
      </c>
      <c r="I113" s="1" t="s">
        <v>35</v>
      </c>
      <c r="J113" s="3">
        <v>30.82</v>
      </c>
      <c r="K113" s="4">
        <v>6.07</v>
      </c>
      <c r="L113" s="4">
        <v>0</v>
      </c>
      <c r="M113" s="4">
        <v>0.45</v>
      </c>
      <c r="N113" s="4">
        <v>1</v>
      </c>
      <c r="O113" s="4">
        <v>4.63</v>
      </c>
      <c r="P113" s="3">
        <v>187.15</v>
      </c>
      <c r="Q113" s="3">
        <v>0</v>
      </c>
      <c r="R113" s="3">
        <v>187.15</v>
      </c>
      <c r="S113" s="3">
        <v>11.2</v>
      </c>
      <c r="T113" s="9">
        <v>0.1075</v>
      </c>
      <c r="U113" s="3">
        <f t="shared" si="6"/>
        <v>21.322624999999999</v>
      </c>
      <c r="V113" s="3">
        <v>21.87</v>
      </c>
      <c r="W113" s="3">
        <v>6.67</v>
      </c>
      <c r="X113" s="3">
        <v>48.45</v>
      </c>
      <c r="Y113" s="3">
        <v>8.3699999999999992</v>
      </c>
      <c r="Z113" s="3">
        <v>39.380000000000003</v>
      </c>
      <c r="AA113" s="3">
        <f t="shared" si="7"/>
        <v>344.41262499999999</v>
      </c>
      <c r="AB113" s="3">
        <f t="shared" si="8"/>
        <v>56.740135914332782</v>
      </c>
      <c r="AC113" s="3">
        <f t="shared" si="9"/>
        <v>74.387176025917924</v>
      </c>
    </row>
    <row r="114" spans="1:29" x14ac:dyDescent="0.35">
      <c r="A114" s="1" t="s">
        <v>162</v>
      </c>
      <c r="B114" s="2">
        <v>45704</v>
      </c>
      <c r="C114" s="2" t="str">
        <f t="shared" si="5"/>
        <v>February</v>
      </c>
      <c r="D114" s="1" t="s">
        <v>26</v>
      </c>
      <c r="E114" s="1" t="s">
        <v>48</v>
      </c>
      <c r="F114" s="1" t="s">
        <v>51</v>
      </c>
      <c r="G114" s="1" t="s">
        <v>29</v>
      </c>
      <c r="H114" s="1" t="str" cm="1">
        <f t="array" ref="H114">_xlfn.IFS(
OR(G114="Installer",G114="Lead Installer"),"Install",
G114="Service Tech","Service",
G114="Maintenance Tech","Maintenance"
)</f>
        <v>Install</v>
      </c>
      <c r="I114" s="1" t="s">
        <v>35</v>
      </c>
      <c r="J114" s="3">
        <v>29.56</v>
      </c>
      <c r="K114" s="4">
        <v>8.2899999999999991</v>
      </c>
      <c r="L114" s="4">
        <v>0</v>
      </c>
      <c r="M114" s="4">
        <v>0.37</v>
      </c>
      <c r="N114" s="4">
        <v>0.69</v>
      </c>
      <c r="O114" s="4">
        <v>7.23</v>
      </c>
      <c r="P114" s="3">
        <v>245.14</v>
      </c>
      <c r="Q114" s="3">
        <v>0</v>
      </c>
      <c r="R114" s="3">
        <v>245.14</v>
      </c>
      <c r="S114" s="3">
        <v>19.41</v>
      </c>
      <c r="T114" s="9">
        <v>9.69E-2</v>
      </c>
      <c r="U114" s="3">
        <f t="shared" si="6"/>
        <v>25.634895</v>
      </c>
      <c r="V114" s="3">
        <v>38.409999999999997</v>
      </c>
      <c r="W114" s="3">
        <v>4.3600000000000003</v>
      </c>
      <c r="X114" s="3">
        <v>87.57</v>
      </c>
      <c r="Y114" s="3">
        <v>18.07</v>
      </c>
      <c r="Z114" s="3">
        <v>30.99</v>
      </c>
      <c r="AA114" s="3">
        <f t="shared" si="7"/>
        <v>469.58489500000002</v>
      </c>
      <c r="AB114" s="3">
        <f t="shared" si="8"/>
        <v>56.64474004825091</v>
      </c>
      <c r="AC114" s="3">
        <f t="shared" si="9"/>
        <v>64.949501383125863</v>
      </c>
    </row>
    <row r="115" spans="1:29" x14ac:dyDescent="0.35">
      <c r="A115" s="1" t="s">
        <v>163</v>
      </c>
      <c r="B115" s="2">
        <v>45716</v>
      </c>
      <c r="C115" s="2" t="str">
        <f t="shared" si="5"/>
        <v>February</v>
      </c>
      <c r="D115" s="1" t="s">
        <v>26</v>
      </c>
      <c r="E115" s="1" t="s">
        <v>37</v>
      </c>
      <c r="F115" s="1" t="s">
        <v>42</v>
      </c>
      <c r="G115" s="1" t="s">
        <v>29</v>
      </c>
      <c r="H115" s="1" t="str" cm="1">
        <f t="array" ref="H115">_xlfn.IFS(
OR(G115="Installer",G115="Lead Installer"),"Install",
G115="Service Tech","Service",
G115="Maintenance Tech","Maintenance"
)</f>
        <v>Install</v>
      </c>
      <c r="I115" s="1" t="s">
        <v>35</v>
      </c>
      <c r="J115" s="3">
        <v>30.67</v>
      </c>
      <c r="K115" s="4">
        <v>6.02</v>
      </c>
      <c r="L115" s="4">
        <v>0</v>
      </c>
      <c r="M115" s="4">
        <v>0.35</v>
      </c>
      <c r="N115" s="4">
        <v>0.98</v>
      </c>
      <c r="O115" s="4">
        <v>4.6900000000000004</v>
      </c>
      <c r="P115" s="3">
        <v>184.67</v>
      </c>
      <c r="Q115" s="3">
        <v>0</v>
      </c>
      <c r="R115" s="3">
        <v>184.67</v>
      </c>
      <c r="S115" s="3">
        <v>12.98</v>
      </c>
      <c r="T115" s="9">
        <v>0.11260000000000001</v>
      </c>
      <c r="U115" s="3">
        <f t="shared" si="6"/>
        <v>22.255389999999998</v>
      </c>
      <c r="V115" s="3">
        <v>42.6</v>
      </c>
      <c r="W115" s="3">
        <v>5.46</v>
      </c>
      <c r="X115" s="3">
        <v>62.5</v>
      </c>
      <c r="Y115" s="3">
        <v>11.57</v>
      </c>
      <c r="Z115" s="3">
        <v>16.38</v>
      </c>
      <c r="AA115" s="3">
        <f t="shared" si="7"/>
        <v>358.41538999999995</v>
      </c>
      <c r="AB115" s="3">
        <f t="shared" si="8"/>
        <v>59.537440199335542</v>
      </c>
      <c r="AC115" s="3">
        <f t="shared" si="9"/>
        <v>76.421191897654566</v>
      </c>
    </row>
    <row r="116" spans="1:29" x14ac:dyDescent="0.35">
      <c r="A116" s="1" t="s">
        <v>164</v>
      </c>
      <c r="B116" s="2">
        <v>45698</v>
      </c>
      <c r="C116" s="2" t="str">
        <f t="shared" si="5"/>
        <v>February</v>
      </c>
      <c r="D116" s="1" t="s">
        <v>26</v>
      </c>
      <c r="E116" s="1" t="s">
        <v>41</v>
      </c>
      <c r="F116" s="1" t="s">
        <v>53</v>
      </c>
      <c r="G116" s="1" t="s">
        <v>34</v>
      </c>
      <c r="H116" s="1" t="str" cm="1">
        <f t="array" ref="H116">_xlfn.IFS(
OR(G116="Installer",G116="Lead Installer"),"Install",
G116="Service Tech","Service",
G116="Maintenance Tech","Maintenance"
)</f>
        <v>Service</v>
      </c>
      <c r="I116" s="1" t="s">
        <v>30</v>
      </c>
      <c r="J116" s="3">
        <v>28.67</v>
      </c>
      <c r="K116" s="4">
        <v>10.17</v>
      </c>
      <c r="L116" s="4">
        <v>2.0099999999999998</v>
      </c>
      <c r="M116" s="4">
        <v>0.4</v>
      </c>
      <c r="N116" s="4">
        <v>1.0900000000000001</v>
      </c>
      <c r="O116" s="4">
        <v>8.68</v>
      </c>
      <c r="P116" s="3">
        <v>233.98</v>
      </c>
      <c r="Q116" s="3">
        <v>86.35</v>
      </c>
      <c r="R116" s="3">
        <v>320.33</v>
      </c>
      <c r="S116" s="3">
        <v>23.92</v>
      </c>
      <c r="T116" s="9">
        <v>0.1007</v>
      </c>
      <c r="U116" s="3">
        <f t="shared" si="6"/>
        <v>34.665974999999996</v>
      </c>
      <c r="V116" s="3">
        <v>50.26</v>
      </c>
      <c r="W116" s="3">
        <v>4.8099999999999996</v>
      </c>
      <c r="X116" s="3">
        <v>79.44</v>
      </c>
      <c r="Y116" s="3">
        <v>19.46</v>
      </c>
      <c r="Z116" s="3">
        <v>33.340000000000003</v>
      </c>
      <c r="AA116" s="3">
        <f t="shared" si="7"/>
        <v>566.22597500000006</v>
      </c>
      <c r="AB116" s="3">
        <f t="shared" si="8"/>
        <v>55.676103736479853</v>
      </c>
      <c r="AC116" s="3">
        <f t="shared" si="9"/>
        <v>65.233407258064531</v>
      </c>
    </row>
    <row r="117" spans="1:29" x14ac:dyDescent="0.35">
      <c r="A117" s="1" t="s">
        <v>165</v>
      </c>
      <c r="B117" s="2">
        <v>45708</v>
      </c>
      <c r="C117" s="2" t="str">
        <f t="shared" si="5"/>
        <v>February</v>
      </c>
      <c r="D117" s="1" t="s">
        <v>26</v>
      </c>
      <c r="E117" s="1" t="s">
        <v>48</v>
      </c>
      <c r="F117" s="1" t="s">
        <v>65</v>
      </c>
      <c r="G117" s="1" t="s">
        <v>68</v>
      </c>
      <c r="H117" s="1" t="str" cm="1">
        <f t="array" ref="H117">_xlfn.IFS(
OR(G117="Installer",G117="Lead Installer"),"Install",
G117="Service Tech","Service",
G117="Maintenance Tech","Maintenance"
)</f>
        <v>Install</v>
      </c>
      <c r="I117" s="1" t="s">
        <v>35</v>
      </c>
      <c r="J117" s="3">
        <v>33.18</v>
      </c>
      <c r="K117" s="4">
        <v>8.91</v>
      </c>
      <c r="L117" s="4">
        <v>0</v>
      </c>
      <c r="M117" s="4">
        <v>0.36</v>
      </c>
      <c r="N117" s="4">
        <v>0.7</v>
      </c>
      <c r="O117" s="4">
        <v>7.85</v>
      </c>
      <c r="P117" s="3">
        <v>295.48</v>
      </c>
      <c r="Q117" s="3">
        <v>0</v>
      </c>
      <c r="R117" s="3">
        <v>295.48</v>
      </c>
      <c r="S117" s="3">
        <v>21.85</v>
      </c>
      <c r="T117" s="9">
        <v>0.11840000000000001</v>
      </c>
      <c r="U117" s="3">
        <f t="shared" si="6"/>
        <v>37.571872000000006</v>
      </c>
      <c r="V117" s="3">
        <v>34.76</v>
      </c>
      <c r="W117" s="3">
        <v>6.31</v>
      </c>
      <c r="X117" s="3">
        <v>110.32</v>
      </c>
      <c r="Y117" s="3">
        <v>15.84</v>
      </c>
      <c r="Z117" s="3">
        <v>33.33</v>
      </c>
      <c r="AA117" s="3">
        <f t="shared" si="7"/>
        <v>555.46187200000008</v>
      </c>
      <c r="AB117" s="3">
        <f t="shared" si="8"/>
        <v>62.34139977553312</v>
      </c>
      <c r="AC117" s="3">
        <f t="shared" si="9"/>
        <v>70.759474140127409</v>
      </c>
    </row>
    <row r="118" spans="1:29" x14ac:dyDescent="0.35">
      <c r="A118" s="1" t="s">
        <v>166</v>
      </c>
      <c r="B118" s="2">
        <v>45694</v>
      </c>
      <c r="C118" s="2" t="str">
        <f t="shared" si="5"/>
        <v>February</v>
      </c>
      <c r="D118" s="1" t="s">
        <v>26</v>
      </c>
      <c r="E118" s="1" t="s">
        <v>48</v>
      </c>
      <c r="F118" s="1" t="s">
        <v>49</v>
      </c>
      <c r="G118" s="1" t="s">
        <v>34</v>
      </c>
      <c r="H118" s="1" t="str" cm="1">
        <f t="array" ref="H118">_xlfn.IFS(
OR(G118="Installer",G118="Lead Installer"),"Install",
G118="Service Tech","Service",
G118="Maintenance Tech","Maintenance"
)</f>
        <v>Service</v>
      </c>
      <c r="I118" s="1" t="s">
        <v>35</v>
      </c>
      <c r="J118" s="3">
        <v>28.3</v>
      </c>
      <c r="K118" s="4">
        <v>6.18</v>
      </c>
      <c r="L118" s="4">
        <v>0</v>
      </c>
      <c r="M118" s="4">
        <v>1.1000000000000001</v>
      </c>
      <c r="N118" s="4">
        <v>0.36</v>
      </c>
      <c r="O118" s="4">
        <v>4.72</v>
      </c>
      <c r="P118" s="3">
        <v>174.93</v>
      </c>
      <c r="Q118" s="3">
        <v>0</v>
      </c>
      <c r="R118" s="3">
        <v>174.93</v>
      </c>
      <c r="S118" s="3">
        <v>13.58</v>
      </c>
      <c r="T118" s="9">
        <v>0.1333</v>
      </c>
      <c r="U118" s="3">
        <f t="shared" si="6"/>
        <v>25.128383000000003</v>
      </c>
      <c r="V118" s="3">
        <v>43.71</v>
      </c>
      <c r="W118" s="3">
        <v>5.98</v>
      </c>
      <c r="X118" s="3">
        <v>79.150000000000006</v>
      </c>
      <c r="Y118" s="3">
        <v>7.36</v>
      </c>
      <c r="Z118" s="3">
        <v>29.74</v>
      </c>
      <c r="AA118" s="3">
        <f t="shared" si="7"/>
        <v>379.57838300000003</v>
      </c>
      <c r="AB118" s="3">
        <f t="shared" si="8"/>
        <v>61.4204503236246</v>
      </c>
      <c r="AC118" s="3">
        <f t="shared" si="9"/>
        <v>80.419148940677971</v>
      </c>
    </row>
    <row r="119" spans="1:29" x14ac:dyDescent="0.35">
      <c r="A119" s="1" t="s">
        <v>167</v>
      </c>
      <c r="B119" s="2">
        <v>45712</v>
      </c>
      <c r="C119" s="2" t="str">
        <f t="shared" si="5"/>
        <v>February</v>
      </c>
      <c r="D119" s="1" t="s">
        <v>26</v>
      </c>
      <c r="E119" s="1" t="s">
        <v>32</v>
      </c>
      <c r="F119" s="1" t="s">
        <v>42</v>
      </c>
      <c r="G119" s="1" t="s">
        <v>34</v>
      </c>
      <c r="H119" s="1" t="str" cm="1">
        <f t="array" ref="H119">_xlfn.IFS(
OR(G119="Installer",G119="Lead Installer"),"Install",
G119="Service Tech","Service",
G119="Maintenance Tech","Maintenance"
)</f>
        <v>Service</v>
      </c>
      <c r="I119" s="1" t="s">
        <v>35</v>
      </c>
      <c r="J119" s="3">
        <v>27.06</v>
      </c>
      <c r="K119" s="4">
        <v>7.28</v>
      </c>
      <c r="L119" s="4">
        <v>0</v>
      </c>
      <c r="M119" s="4">
        <v>0.67</v>
      </c>
      <c r="N119" s="4">
        <v>0.48</v>
      </c>
      <c r="O119" s="4">
        <v>6.14</v>
      </c>
      <c r="P119" s="3">
        <v>197.08</v>
      </c>
      <c r="Q119" s="3">
        <v>0</v>
      </c>
      <c r="R119" s="3">
        <v>197.08</v>
      </c>
      <c r="S119" s="3">
        <v>12</v>
      </c>
      <c r="T119" s="9">
        <v>0.1069</v>
      </c>
      <c r="U119" s="3">
        <f t="shared" si="6"/>
        <v>22.350652</v>
      </c>
      <c r="V119" s="3">
        <v>47.1</v>
      </c>
      <c r="W119" s="3">
        <v>2.79</v>
      </c>
      <c r="X119" s="3">
        <v>60.87</v>
      </c>
      <c r="Y119" s="3">
        <v>8.56</v>
      </c>
      <c r="Z119" s="3">
        <v>42.83</v>
      </c>
      <c r="AA119" s="3">
        <f t="shared" si="7"/>
        <v>393.58065199999999</v>
      </c>
      <c r="AB119" s="3">
        <f t="shared" si="8"/>
        <v>54.063276373626373</v>
      </c>
      <c r="AC119" s="3">
        <f t="shared" si="9"/>
        <v>64.101083387622154</v>
      </c>
    </row>
    <row r="120" spans="1:29" x14ac:dyDescent="0.35">
      <c r="A120" s="1" t="s">
        <v>168</v>
      </c>
      <c r="B120" s="2">
        <v>45711</v>
      </c>
      <c r="C120" s="2" t="str">
        <f t="shared" si="5"/>
        <v>February</v>
      </c>
      <c r="D120" s="1" t="s">
        <v>26</v>
      </c>
      <c r="E120" s="1" t="s">
        <v>27</v>
      </c>
      <c r="F120" s="1" t="s">
        <v>38</v>
      </c>
      <c r="G120" s="1" t="s">
        <v>39</v>
      </c>
      <c r="H120" s="1" t="str" cm="1">
        <f t="array" ref="H120">_xlfn.IFS(
OR(G120="Installer",G120="Lead Installer"),"Install",
G120="Service Tech","Service",
G120="Maintenance Tech","Maintenance"
)</f>
        <v>Maintenance</v>
      </c>
      <c r="I120" s="1" t="s">
        <v>35</v>
      </c>
      <c r="J120" s="3">
        <v>25.95</v>
      </c>
      <c r="K120" s="4">
        <v>6.9</v>
      </c>
      <c r="L120" s="4">
        <v>0</v>
      </c>
      <c r="M120" s="4">
        <v>0.57999999999999996</v>
      </c>
      <c r="N120" s="4">
        <v>0.74</v>
      </c>
      <c r="O120" s="4">
        <v>5.58</v>
      </c>
      <c r="P120" s="3">
        <v>178.96</v>
      </c>
      <c r="Q120" s="3">
        <v>0</v>
      </c>
      <c r="R120" s="3">
        <v>178.96</v>
      </c>
      <c r="S120" s="3">
        <v>9.14</v>
      </c>
      <c r="T120" s="9">
        <v>0.1138</v>
      </c>
      <c r="U120" s="3">
        <f t="shared" si="6"/>
        <v>21.405780000000004</v>
      </c>
      <c r="V120" s="3">
        <v>42.77</v>
      </c>
      <c r="W120" s="3">
        <v>5.92</v>
      </c>
      <c r="X120" s="3">
        <v>75.66</v>
      </c>
      <c r="Y120" s="3">
        <v>10.65</v>
      </c>
      <c r="Z120" s="3">
        <v>38.409999999999997</v>
      </c>
      <c r="AA120" s="3">
        <f t="shared" si="7"/>
        <v>382.91578000000004</v>
      </c>
      <c r="AB120" s="3">
        <f t="shared" si="8"/>
        <v>55.49504057971015</v>
      </c>
      <c r="AC120" s="3">
        <f t="shared" si="9"/>
        <v>68.622899641577064</v>
      </c>
    </row>
    <row r="121" spans="1:29" x14ac:dyDescent="0.35">
      <c r="A121" s="1" t="s">
        <v>169</v>
      </c>
      <c r="B121" s="2">
        <v>45692</v>
      </c>
      <c r="C121" s="2" t="str">
        <f t="shared" si="5"/>
        <v>February</v>
      </c>
      <c r="D121" s="1" t="s">
        <v>26</v>
      </c>
      <c r="E121" s="1" t="s">
        <v>27</v>
      </c>
      <c r="F121" s="1" t="s">
        <v>65</v>
      </c>
      <c r="G121" s="1" t="s">
        <v>68</v>
      </c>
      <c r="H121" s="1" t="str" cm="1">
        <f t="array" ref="H121">_xlfn.IFS(
OR(G121="Installer",G121="Lead Installer"),"Install",
G121="Service Tech","Service",
G121="Maintenance Tech","Maintenance"
)</f>
        <v>Install</v>
      </c>
      <c r="I121" s="1" t="s">
        <v>35</v>
      </c>
      <c r="J121" s="3">
        <v>35.340000000000003</v>
      </c>
      <c r="K121" s="4">
        <v>7.73</v>
      </c>
      <c r="L121" s="4">
        <v>2.4</v>
      </c>
      <c r="M121" s="4">
        <v>0.41</v>
      </c>
      <c r="N121" s="4">
        <v>1.08</v>
      </c>
      <c r="O121" s="4">
        <v>6.24</v>
      </c>
      <c r="P121" s="3">
        <v>188.27</v>
      </c>
      <c r="Q121" s="3">
        <v>127.42</v>
      </c>
      <c r="R121" s="3">
        <v>315.69</v>
      </c>
      <c r="S121" s="3">
        <v>21.74</v>
      </c>
      <c r="T121" s="9">
        <v>9.8100000000000007E-2</v>
      </c>
      <c r="U121" s="3">
        <f t="shared" si="6"/>
        <v>33.101883000000001</v>
      </c>
      <c r="V121" s="3">
        <v>39.81</v>
      </c>
      <c r="W121" s="3">
        <v>6.35</v>
      </c>
      <c r="X121" s="3">
        <v>97.68</v>
      </c>
      <c r="Y121" s="3">
        <v>17.350000000000001</v>
      </c>
      <c r="Z121" s="3">
        <v>28.91</v>
      </c>
      <c r="AA121" s="3">
        <f t="shared" si="7"/>
        <v>560.63188300000002</v>
      </c>
      <c r="AB121" s="3">
        <f t="shared" si="8"/>
        <v>72.526763648124188</v>
      </c>
      <c r="AC121" s="3">
        <f t="shared" si="9"/>
        <v>89.844853044871797</v>
      </c>
    </row>
    <row r="122" spans="1:29" x14ac:dyDescent="0.35">
      <c r="A122" s="1" t="s">
        <v>170</v>
      </c>
      <c r="B122" s="2">
        <v>45696</v>
      </c>
      <c r="C122" s="2" t="str">
        <f t="shared" si="5"/>
        <v>February</v>
      </c>
      <c r="D122" s="1" t="s">
        <v>26</v>
      </c>
      <c r="E122" s="1" t="s">
        <v>27</v>
      </c>
      <c r="F122" s="1" t="s">
        <v>53</v>
      </c>
      <c r="G122" s="1" t="s">
        <v>34</v>
      </c>
      <c r="H122" s="1" t="str" cm="1">
        <f t="array" ref="H122">_xlfn.IFS(
OR(G122="Installer",G122="Lead Installer"),"Install",
G122="Service Tech","Service",
G122="Maintenance Tech","Maintenance"
)</f>
        <v>Service</v>
      </c>
      <c r="I122" s="1" t="s">
        <v>35</v>
      </c>
      <c r="J122" s="3">
        <v>31.23</v>
      </c>
      <c r="K122" s="4">
        <v>8.2899999999999991</v>
      </c>
      <c r="L122" s="4">
        <v>2.67</v>
      </c>
      <c r="M122" s="4">
        <v>1.48</v>
      </c>
      <c r="N122" s="4">
        <v>0.82</v>
      </c>
      <c r="O122" s="4">
        <v>5.99</v>
      </c>
      <c r="P122" s="3">
        <v>175.62</v>
      </c>
      <c r="Q122" s="3">
        <v>125.02</v>
      </c>
      <c r="R122" s="3">
        <v>300.64</v>
      </c>
      <c r="S122" s="3">
        <v>12.51</v>
      </c>
      <c r="T122" s="9">
        <v>9.5699999999999993E-2</v>
      </c>
      <c r="U122" s="3">
        <f t="shared" si="6"/>
        <v>29.968454999999995</v>
      </c>
      <c r="V122" s="3">
        <v>61.68</v>
      </c>
      <c r="W122" s="3">
        <v>3.44</v>
      </c>
      <c r="X122" s="3">
        <v>108.66</v>
      </c>
      <c r="Y122" s="3">
        <v>6.25</v>
      </c>
      <c r="Z122" s="3">
        <v>27.61</v>
      </c>
      <c r="AA122" s="3">
        <f t="shared" si="7"/>
        <v>550.75845499999991</v>
      </c>
      <c r="AB122" s="3">
        <f t="shared" si="8"/>
        <v>66.436484318455967</v>
      </c>
      <c r="AC122" s="3">
        <f t="shared" si="9"/>
        <v>91.946319699499142</v>
      </c>
    </row>
    <row r="123" spans="1:29" x14ac:dyDescent="0.35">
      <c r="A123" s="1" t="s">
        <v>171</v>
      </c>
      <c r="B123" s="2">
        <v>45695</v>
      </c>
      <c r="C123" s="2" t="str">
        <f t="shared" si="5"/>
        <v>February</v>
      </c>
      <c r="D123" s="1" t="s">
        <v>26</v>
      </c>
      <c r="E123" s="1" t="s">
        <v>48</v>
      </c>
      <c r="F123" s="1" t="s">
        <v>60</v>
      </c>
      <c r="G123" s="1" t="s">
        <v>34</v>
      </c>
      <c r="H123" s="1" t="str" cm="1">
        <f t="array" ref="H123">_xlfn.IFS(
OR(G123="Installer",G123="Lead Installer"),"Install",
G123="Service Tech","Service",
G123="Maintenance Tech","Maintenance"
)</f>
        <v>Service</v>
      </c>
      <c r="I123" s="1" t="s">
        <v>35</v>
      </c>
      <c r="J123" s="3">
        <v>31.05</v>
      </c>
      <c r="K123" s="4">
        <v>7.84</v>
      </c>
      <c r="L123" s="4">
        <v>0</v>
      </c>
      <c r="M123" s="4">
        <v>0.54</v>
      </c>
      <c r="N123" s="4">
        <v>0.73</v>
      </c>
      <c r="O123" s="4">
        <v>6.56</v>
      </c>
      <c r="P123" s="3">
        <v>243.3</v>
      </c>
      <c r="Q123" s="3">
        <v>0</v>
      </c>
      <c r="R123" s="3">
        <v>243.3</v>
      </c>
      <c r="S123" s="3">
        <v>17.100000000000001</v>
      </c>
      <c r="T123" s="9">
        <v>0.109</v>
      </c>
      <c r="U123" s="3">
        <f t="shared" si="6"/>
        <v>28.383600000000005</v>
      </c>
      <c r="V123" s="3">
        <v>57.84</v>
      </c>
      <c r="W123" s="3">
        <v>4.04</v>
      </c>
      <c r="X123" s="3">
        <v>60.3</v>
      </c>
      <c r="Y123" s="3">
        <v>14.55</v>
      </c>
      <c r="Z123" s="3">
        <v>24.39</v>
      </c>
      <c r="AA123" s="3">
        <f t="shared" si="7"/>
        <v>449.90360000000004</v>
      </c>
      <c r="AB123" s="3">
        <f t="shared" si="8"/>
        <v>57.385663265306128</v>
      </c>
      <c r="AC123" s="3">
        <f t="shared" si="9"/>
        <v>68.582865853658546</v>
      </c>
    </row>
    <row r="124" spans="1:29" x14ac:dyDescent="0.35">
      <c r="A124" s="1" t="s">
        <v>172</v>
      </c>
      <c r="B124" s="2">
        <v>45689</v>
      </c>
      <c r="C124" s="2" t="str">
        <f t="shared" si="5"/>
        <v>February</v>
      </c>
      <c r="D124" s="1" t="s">
        <v>26</v>
      </c>
      <c r="E124" s="1" t="s">
        <v>27</v>
      </c>
      <c r="F124" s="1" t="s">
        <v>28</v>
      </c>
      <c r="G124" s="1" t="s">
        <v>39</v>
      </c>
      <c r="H124" s="1" t="str" cm="1">
        <f t="array" ref="H124">_xlfn.IFS(
OR(G124="Installer",G124="Lead Installer"),"Install",
G124="Service Tech","Service",
G124="Maintenance Tech","Maintenance"
)</f>
        <v>Maintenance</v>
      </c>
      <c r="I124" s="1" t="s">
        <v>35</v>
      </c>
      <c r="J124" s="3">
        <v>26.14</v>
      </c>
      <c r="K124" s="4">
        <v>9.66</v>
      </c>
      <c r="L124" s="4">
        <v>0.8</v>
      </c>
      <c r="M124" s="4">
        <v>0.52</v>
      </c>
      <c r="N124" s="4">
        <v>1.17</v>
      </c>
      <c r="O124" s="4">
        <v>7.97</v>
      </c>
      <c r="P124" s="3">
        <v>231.69</v>
      </c>
      <c r="Q124" s="3">
        <v>31.19</v>
      </c>
      <c r="R124" s="3">
        <v>262.88</v>
      </c>
      <c r="S124" s="3">
        <v>13.74</v>
      </c>
      <c r="T124" s="9">
        <v>9.8699999999999996E-2</v>
      </c>
      <c r="U124" s="3">
        <f t="shared" si="6"/>
        <v>27.302394</v>
      </c>
      <c r="V124" s="3">
        <v>65.28</v>
      </c>
      <c r="W124" s="3">
        <v>11.57</v>
      </c>
      <c r="X124" s="3">
        <v>104.5</v>
      </c>
      <c r="Y124" s="3">
        <v>10.91</v>
      </c>
      <c r="Z124" s="3">
        <v>39.92</v>
      </c>
      <c r="AA124" s="3">
        <f t="shared" si="7"/>
        <v>536.102394</v>
      </c>
      <c r="AB124" s="3">
        <f t="shared" si="8"/>
        <v>55.497142236024843</v>
      </c>
      <c r="AC124" s="3">
        <f t="shared" si="9"/>
        <v>67.265043161856966</v>
      </c>
    </row>
    <row r="125" spans="1:29" x14ac:dyDescent="0.35">
      <c r="A125" s="1" t="s">
        <v>173</v>
      </c>
      <c r="B125" s="2">
        <v>45716</v>
      </c>
      <c r="C125" s="2" t="str">
        <f t="shared" si="5"/>
        <v>February</v>
      </c>
      <c r="D125" s="1" t="s">
        <v>26</v>
      </c>
      <c r="E125" s="1" t="s">
        <v>37</v>
      </c>
      <c r="F125" s="1" t="s">
        <v>78</v>
      </c>
      <c r="G125" s="1" t="s">
        <v>29</v>
      </c>
      <c r="H125" s="1" t="str" cm="1">
        <f t="array" ref="H125">_xlfn.IFS(
OR(G125="Installer",G125="Lead Installer"),"Install",
G125="Service Tech","Service",
G125="Maintenance Tech","Maintenance"
)</f>
        <v>Install</v>
      </c>
      <c r="I125" s="1" t="s">
        <v>35</v>
      </c>
      <c r="J125" s="3">
        <v>29.33</v>
      </c>
      <c r="K125" s="4">
        <v>9.39</v>
      </c>
      <c r="L125" s="4">
        <v>1.72</v>
      </c>
      <c r="M125" s="4">
        <v>0.41</v>
      </c>
      <c r="N125" s="4">
        <v>0.32</v>
      </c>
      <c r="O125" s="4">
        <v>8.66</v>
      </c>
      <c r="P125" s="3">
        <v>225.01</v>
      </c>
      <c r="Q125" s="3">
        <v>75.81</v>
      </c>
      <c r="R125" s="3">
        <v>300.82</v>
      </c>
      <c r="S125" s="3">
        <v>14.69</v>
      </c>
      <c r="T125" s="9">
        <v>0.10920000000000001</v>
      </c>
      <c r="U125" s="3">
        <f t="shared" si="6"/>
        <v>34.453692000000004</v>
      </c>
      <c r="V125" s="3">
        <v>49.57</v>
      </c>
      <c r="W125" s="3">
        <v>10.37</v>
      </c>
      <c r="X125" s="3">
        <v>128.52000000000001</v>
      </c>
      <c r="Y125" s="3">
        <v>15.52</v>
      </c>
      <c r="Z125" s="3">
        <v>53.3</v>
      </c>
      <c r="AA125" s="3">
        <f t="shared" si="7"/>
        <v>607.24369200000001</v>
      </c>
      <c r="AB125" s="3">
        <f t="shared" si="8"/>
        <v>64.669189776357825</v>
      </c>
      <c r="AC125" s="3">
        <f t="shared" si="9"/>
        <v>70.120518706697453</v>
      </c>
    </row>
    <row r="126" spans="1:29" x14ac:dyDescent="0.35">
      <c r="A126" s="1" t="s">
        <v>174</v>
      </c>
      <c r="B126" s="2">
        <v>45696</v>
      </c>
      <c r="C126" s="2" t="str">
        <f t="shared" si="5"/>
        <v>February</v>
      </c>
      <c r="D126" s="1" t="s">
        <v>26</v>
      </c>
      <c r="E126" s="1" t="s">
        <v>41</v>
      </c>
      <c r="F126" s="1" t="s">
        <v>38</v>
      </c>
      <c r="G126" s="1" t="s">
        <v>39</v>
      </c>
      <c r="H126" s="1" t="str" cm="1">
        <f t="array" ref="H126">_xlfn.IFS(
OR(G126="Installer",G126="Lead Installer"),"Install",
G126="Service Tech","Service",
G126="Maintenance Tech","Maintenance"
)</f>
        <v>Maintenance</v>
      </c>
      <c r="I126" s="1" t="s">
        <v>30</v>
      </c>
      <c r="J126" s="3">
        <v>22.6</v>
      </c>
      <c r="K126" s="4">
        <v>7.97</v>
      </c>
      <c r="L126" s="4">
        <v>0</v>
      </c>
      <c r="M126" s="4">
        <v>1.01</v>
      </c>
      <c r="N126" s="4">
        <v>0.41</v>
      </c>
      <c r="O126" s="4">
        <v>6.55</v>
      </c>
      <c r="P126" s="3">
        <v>180.02</v>
      </c>
      <c r="Q126" s="3">
        <v>0</v>
      </c>
      <c r="R126" s="3">
        <v>180.02</v>
      </c>
      <c r="S126" s="3">
        <v>7.58</v>
      </c>
      <c r="T126" s="9">
        <v>0.1191</v>
      </c>
      <c r="U126" s="3">
        <f t="shared" si="6"/>
        <v>22.343160000000001</v>
      </c>
      <c r="V126" s="3">
        <v>37.86</v>
      </c>
      <c r="W126" s="3">
        <v>7.99</v>
      </c>
      <c r="X126" s="3">
        <v>44.29</v>
      </c>
      <c r="Y126" s="3">
        <v>12.95</v>
      </c>
      <c r="Z126" s="3">
        <v>48.03</v>
      </c>
      <c r="AA126" s="3">
        <f t="shared" si="7"/>
        <v>361.06316000000004</v>
      </c>
      <c r="AB126" s="3">
        <f t="shared" si="8"/>
        <v>45.302780426599753</v>
      </c>
      <c r="AC126" s="3">
        <f t="shared" si="9"/>
        <v>55.124146564885507</v>
      </c>
    </row>
    <row r="127" spans="1:29" x14ac:dyDescent="0.35">
      <c r="A127" s="1" t="s">
        <v>175</v>
      </c>
      <c r="B127" s="2">
        <v>45695</v>
      </c>
      <c r="C127" s="2" t="str">
        <f t="shared" si="5"/>
        <v>February</v>
      </c>
      <c r="D127" s="1" t="s">
        <v>26</v>
      </c>
      <c r="E127" s="1" t="s">
        <v>37</v>
      </c>
      <c r="F127" s="1" t="s">
        <v>42</v>
      </c>
      <c r="G127" s="1" t="s">
        <v>34</v>
      </c>
      <c r="H127" s="1" t="str" cm="1">
        <f t="array" ref="H127">_xlfn.IFS(
OR(G127="Installer",G127="Lead Installer"),"Install",
G127="Service Tech","Service",
G127="Maintenance Tech","Maintenance"
)</f>
        <v>Service</v>
      </c>
      <c r="I127" s="1" t="s">
        <v>35</v>
      </c>
      <c r="J127" s="3">
        <v>29.06</v>
      </c>
      <c r="K127" s="4">
        <v>10.49</v>
      </c>
      <c r="L127" s="4">
        <v>0</v>
      </c>
      <c r="M127" s="4">
        <v>0.52</v>
      </c>
      <c r="N127" s="4">
        <v>0.46</v>
      </c>
      <c r="O127" s="4">
        <v>9.51</v>
      </c>
      <c r="P127" s="3">
        <v>304.97000000000003</v>
      </c>
      <c r="Q127" s="3">
        <v>0</v>
      </c>
      <c r="R127" s="3">
        <v>304.97000000000003</v>
      </c>
      <c r="S127" s="3">
        <v>18.34</v>
      </c>
      <c r="T127" s="9">
        <v>9.5500000000000002E-2</v>
      </c>
      <c r="U127" s="3">
        <f t="shared" si="6"/>
        <v>30.876104999999999</v>
      </c>
      <c r="V127" s="3">
        <v>66.03</v>
      </c>
      <c r="W127" s="3">
        <v>6.27</v>
      </c>
      <c r="X127" s="3">
        <v>127.64</v>
      </c>
      <c r="Y127" s="3">
        <v>10.19</v>
      </c>
      <c r="Z127" s="3">
        <v>59.35</v>
      </c>
      <c r="AA127" s="3">
        <f t="shared" si="7"/>
        <v>623.66610500000002</v>
      </c>
      <c r="AB127" s="3">
        <f t="shared" si="8"/>
        <v>59.453394184938034</v>
      </c>
      <c r="AC127" s="3">
        <f t="shared" si="9"/>
        <v>65.58003207150368</v>
      </c>
    </row>
    <row r="128" spans="1:29" x14ac:dyDescent="0.35">
      <c r="A128" s="1" t="s">
        <v>176</v>
      </c>
      <c r="B128" s="2">
        <v>45700</v>
      </c>
      <c r="C128" s="2" t="str">
        <f t="shared" si="5"/>
        <v>February</v>
      </c>
      <c r="D128" s="1" t="s">
        <v>26</v>
      </c>
      <c r="E128" s="1" t="s">
        <v>27</v>
      </c>
      <c r="F128" s="1" t="s">
        <v>51</v>
      </c>
      <c r="G128" s="1" t="s">
        <v>29</v>
      </c>
      <c r="H128" s="1" t="str" cm="1">
        <f t="array" ref="H128">_xlfn.IFS(
OR(G128="Installer",G128="Lead Installer"),"Install",
G128="Service Tech","Service",
G128="Maintenance Tech","Maintenance"
)</f>
        <v>Install</v>
      </c>
      <c r="I128" s="1" t="s">
        <v>35</v>
      </c>
      <c r="J128" s="3">
        <v>24.29</v>
      </c>
      <c r="K128" s="4">
        <v>8.31</v>
      </c>
      <c r="L128" s="4">
        <v>0</v>
      </c>
      <c r="M128" s="4">
        <v>0.91</v>
      </c>
      <c r="N128" s="4">
        <v>0.87</v>
      </c>
      <c r="O128" s="4">
        <v>6.53</v>
      </c>
      <c r="P128" s="3">
        <v>201.82</v>
      </c>
      <c r="Q128" s="3">
        <v>0</v>
      </c>
      <c r="R128" s="3">
        <v>201.82</v>
      </c>
      <c r="S128" s="3">
        <v>10.57</v>
      </c>
      <c r="T128" s="9">
        <v>0.1038</v>
      </c>
      <c r="U128" s="3">
        <f t="shared" si="6"/>
        <v>22.046081999999998</v>
      </c>
      <c r="V128" s="3">
        <v>31.08</v>
      </c>
      <c r="W128" s="3">
        <v>6.03</v>
      </c>
      <c r="X128" s="3">
        <v>89.52</v>
      </c>
      <c r="Y128" s="3">
        <v>11.36</v>
      </c>
      <c r="Z128" s="3">
        <v>44.44</v>
      </c>
      <c r="AA128" s="3">
        <f t="shared" si="7"/>
        <v>416.86608200000001</v>
      </c>
      <c r="AB128" s="3">
        <f t="shared" si="8"/>
        <v>50.164390132370634</v>
      </c>
      <c r="AC128" s="3">
        <f t="shared" si="9"/>
        <v>63.838603675344565</v>
      </c>
    </row>
    <row r="129" spans="1:29" x14ac:dyDescent="0.35">
      <c r="A129" s="1" t="s">
        <v>177</v>
      </c>
      <c r="B129" s="2">
        <v>45699</v>
      </c>
      <c r="C129" s="2" t="str">
        <f t="shared" si="5"/>
        <v>February</v>
      </c>
      <c r="D129" s="1" t="s">
        <v>26</v>
      </c>
      <c r="E129" s="1" t="s">
        <v>27</v>
      </c>
      <c r="F129" s="1" t="s">
        <v>78</v>
      </c>
      <c r="G129" s="1" t="s">
        <v>34</v>
      </c>
      <c r="H129" s="1" t="str" cm="1">
        <f t="array" ref="H129">_xlfn.IFS(
OR(G129="Installer",G129="Lead Installer"),"Install",
G129="Service Tech","Service",
G129="Maintenance Tech","Maintenance"
)</f>
        <v>Service</v>
      </c>
      <c r="I129" s="1" t="s">
        <v>35</v>
      </c>
      <c r="J129" s="3">
        <v>28.76</v>
      </c>
      <c r="K129" s="4">
        <v>7.17</v>
      </c>
      <c r="L129" s="4">
        <v>0</v>
      </c>
      <c r="M129" s="4">
        <v>0.75</v>
      </c>
      <c r="N129" s="4">
        <v>0.97</v>
      </c>
      <c r="O129" s="4">
        <v>5.45</v>
      </c>
      <c r="P129" s="3">
        <v>206.29</v>
      </c>
      <c r="Q129" s="3">
        <v>0</v>
      </c>
      <c r="R129" s="3">
        <v>206.29</v>
      </c>
      <c r="S129" s="3">
        <v>10.97</v>
      </c>
      <c r="T129" s="9">
        <v>0.10879999999999999</v>
      </c>
      <c r="U129" s="3">
        <f t="shared" si="6"/>
        <v>23.637887999999997</v>
      </c>
      <c r="V129" s="3">
        <v>47.35</v>
      </c>
      <c r="W129" s="3">
        <v>3.73</v>
      </c>
      <c r="X129" s="3">
        <v>72.260000000000005</v>
      </c>
      <c r="Y129" s="3">
        <v>7.05</v>
      </c>
      <c r="Z129" s="3">
        <v>31.43</v>
      </c>
      <c r="AA129" s="3">
        <f t="shared" si="7"/>
        <v>402.71788800000002</v>
      </c>
      <c r="AB129" s="3">
        <f t="shared" si="8"/>
        <v>56.167069456066947</v>
      </c>
      <c r="AC129" s="3">
        <f t="shared" si="9"/>
        <v>73.893190458715594</v>
      </c>
    </row>
    <row r="130" spans="1:29" x14ac:dyDescent="0.35">
      <c r="A130" s="1" t="s">
        <v>178</v>
      </c>
      <c r="B130" s="2">
        <v>45706</v>
      </c>
      <c r="C130" s="2" t="str">
        <f t="shared" si="5"/>
        <v>February</v>
      </c>
      <c r="D130" s="1" t="s">
        <v>26</v>
      </c>
      <c r="E130" s="1" t="s">
        <v>48</v>
      </c>
      <c r="F130" s="1" t="s">
        <v>58</v>
      </c>
      <c r="G130" s="1" t="s">
        <v>29</v>
      </c>
      <c r="H130" s="1" t="str" cm="1">
        <f t="array" ref="H130">_xlfn.IFS(
OR(G130="Installer",G130="Lead Installer"),"Install",
G130="Service Tech","Service",
G130="Maintenance Tech","Maintenance"
)</f>
        <v>Install</v>
      </c>
      <c r="I130" s="1" t="s">
        <v>30</v>
      </c>
      <c r="J130" s="3">
        <v>25.75</v>
      </c>
      <c r="K130" s="4">
        <v>7.41</v>
      </c>
      <c r="L130" s="4">
        <v>2.4300000000000002</v>
      </c>
      <c r="M130" s="4">
        <v>0.38</v>
      </c>
      <c r="N130" s="4">
        <v>0.97</v>
      </c>
      <c r="O130" s="4">
        <v>6.05</v>
      </c>
      <c r="P130" s="3">
        <v>128.11000000000001</v>
      </c>
      <c r="Q130" s="3">
        <v>93.88</v>
      </c>
      <c r="R130" s="3">
        <v>221.99</v>
      </c>
      <c r="S130" s="3">
        <v>10.9</v>
      </c>
      <c r="T130" s="9">
        <v>0.12759999999999999</v>
      </c>
      <c r="U130" s="3">
        <f t="shared" si="6"/>
        <v>29.716764000000001</v>
      </c>
      <c r="V130" s="3">
        <v>53.52</v>
      </c>
      <c r="W130" s="3">
        <v>8.56</v>
      </c>
      <c r="X130" s="3">
        <v>91.68</v>
      </c>
      <c r="Y130" s="3">
        <v>14.91</v>
      </c>
      <c r="Z130" s="3">
        <v>28.46</v>
      </c>
      <c r="AA130" s="3">
        <f t="shared" si="7"/>
        <v>459.73676399999999</v>
      </c>
      <c r="AB130" s="3">
        <f t="shared" si="8"/>
        <v>62.04274817813765</v>
      </c>
      <c r="AC130" s="3">
        <f t="shared" si="9"/>
        <v>75.989547768595045</v>
      </c>
    </row>
    <row r="131" spans="1:29" x14ac:dyDescent="0.35">
      <c r="A131" s="1" t="s">
        <v>179</v>
      </c>
      <c r="B131" s="2">
        <v>45702</v>
      </c>
      <c r="C131" s="2" t="str">
        <f t="shared" ref="C131:C194" si="10">TEXT(B131,"MMMM")</f>
        <v>February</v>
      </c>
      <c r="D131" s="1" t="s">
        <v>26</v>
      </c>
      <c r="E131" s="1" t="s">
        <v>27</v>
      </c>
      <c r="F131" s="1" t="s">
        <v>51</v>
      </c>
      <c r="G131" s="1" t="s">
        <v>34</v>
      </c>
      <c r="H131" s="1" t="str" cm="1">
        <f t="array" ref="H131">_xlfn.IFS(
OR(G131="Installer",G131="Lead Installer"),"Install",
G131="Service Tech","Service",
G131="Maintenance Tech","Maintenance"
)</f>
        <v>Service</v>
      </c>
      <c r="I131" s="1" t="s">
        <v>35</v>
      </c>
      <c r="J131" s="3">
        <v>31.61</v>
      </c>
      <c r="K131" s="4">
        <v>7.81</v>
      </c>
      <c r="L131" s="4">
        <v>0</v>
      </c>
      <c r="M131" s="4">
        <v>0.56000000000000005</v>
      </c>
      <c r="N131" s="4">
        <v>0.57999999999999996</v>
      </c>
      <c r="O131" s="4">
        <v>6.67</v>
      </c>
      <c r="P131" s="3">
        <v>246.96</v>
      </c>
      <c r="Q131" s="3">
        <v>0</v>
      </c>
      <c r="R131" s="3">
        <v>246.96</v>
      </c>
      <c r="S131" s="3">
        <v>14.02</v>
      </c>
      <c r="T131" s="9">
        <v>0.1</v>
      </c>
      <c r="U131" s="3">
        <f t="shared" ref="U131:U194" si="11">T131*(R131+S131)</f>
        <v>26.098000000000003</v>
      </c>
      <c r="V131" s="3">
        <v>34.25</v>
      </c>
      <c r="W131" s="3">
        <v>6.5</v>
      </c>
      <c r="X131" s="3">
        <v>108.4</v>
      </c>
      <c r="Y131" s="3">
        <v>16.55</v>
      </c>
      <c r="Z131" s="3">
        <v>34.96</v>
      </c>
      <c r="AA131" s="3">
        <f t="shared" ref="AA131:AA194" si="12">SUM(U131:Z131)+SUM(R131:S131)</f>
        <v>487.73800000000006</v>
      </c>
      <c r="AB131" s="3">
        <f t="shared" ref="AB131:AB194" si="13">AA131/K131</f>
        <v>62.4504481434059</v>
      </c>
      <c r="AC131" s="3">
        <f t="shared" ref="AC131:AC194" si="14">AA131/O131</f>
        <v>73.124137931034497</v>
      </c>
    </row>
    <row r="132" spans="1:29" x14ac:dyDescent="0.35">
      <c r="A132" s="1" t="s">
        <v>180</v>
      </c>
      <c r="B132" s="2">
        <v>45699</v>
      </c>
      <c r="C132" s="2" t="str">
        <f t="shared" si="10"/>
        <v>February</v>
      </c>
      <c r="D132" s="1" t="s">
        <v>26</v>
      </c>
      <c r="E132" s="1" t="s">
        <v>27</v>
      </c>
      <c r="F132" s="1" t="s">
        <v>49</v>
      </c>
      <c r="G132" s="1" t="s">
        <v>29</v>
      </c>
      <c r="H132" s="1" t="str" cm="1">
        <f t="array" ref="H132">_xlfn.IFS(
OR(G132="Installer",G132="Lead Installer"),"Install",
G132="Service Tech","Service",
G132="Maintenance Tech","Maintenance"
)</f>
        <v>Install</v>
      </c>
      <c r="I132" s="1" t="s">
        <v>35</v>
      </c>
      <c r="J132" s="3">
        <v>30.12</v>
      </c>
      <c r="K132" s="4">
        <v>7.94</v>
      </c>
      <c r="L132" s="4">
        <v>0</v>
      </c>
      <c r="M132" s="4">
        <v>0.75</v>
      </c>
      <c r="N132" s="4">
        <v>0.57999999999999996</v>
      </c>
      <c r="O132" s="4">
        <v>6.61</v>
      </c>
      <c r="P132" s="3">
        <v>239.15</v>
      </c>
      <c r="Q132" s="3">
        <v>0</v>
      </c>
      <c r="R132" s="3">
        <v>239.15</v>
      </c>
      <c r="S132" s="3">
        <v>17.739999999999998</v>
      </c>
      <c r="T132" s="9">
        <v>9.9099999999999994E-2</v>
      </c>
      <c r="U132" s="3">
        <f t="shared" si="11"/>
        <v>25.457798999999998</v>
      </c>
      <c r="V132" s="3">
        <v>54.14</v>
      </c>
      <c r="W132" s="3">
        <v>5.91</v>
      </c>
      <c r="X132" s="3">
        <v>76.91</v>
      </c>
      <c r="Y132" s="3">
        <v>11.93</v>
      </c>
      <c r="Z132" s="3">
        <v>29.37</v>
      </c>
      <c r="AA132" s="3">
        <f t="shared" si="12"/>
        <v>460.607799</v>
      </c>
      <c r="AB132" s="3">
        <f t="shared" si="13"/>
        <v>58.011057808564232</v>
      </c>
      <c r="AC132" s="3">
        <f t="shared" si="14"/>
        <v>69.683479425113461</v>
      </c>
    </row>
    <row r="133" spans="1:29" x14ac:dyDescent="0.35">
      <c r="A133" s="1" t="s">
        <v>181</v>
      </c>
      <c r="B133" s="2">
        <v>45696</v>
      </c>
      <c r="C133" s="2" t="str">
        <f t="shared" si="10"/>
        <v>February</v>
      </c>
      <c r="D133" s="1" t="s">
        <v>26</v>
      </c>
      <c r="E133" s="1" t="s">
        <v>41</v>
      </c>
      <c r="F133" s="1" t="s">
        <v>60</v>
      </c>
      <c r="G133" s="1" t="s">
        <v>34</v>
      </c>
      <c r="H133" s="1" t="str" cm="1">
        <f t="array" ref="H133">_xlfn.IFS(
OR(G133="Installer",G133="Lead Installer"),"Install",
G133="Service Tech","Service",
G133="Maintenance Tech","Maintenance"
)</f>
        <v>Service</v>
      </c>
      <c r="I133" s="1" t="s">
        <v>30</v>
      </c>
      <c r="J133" s="3">
        <v>30.86</v>
      </c>
      <c r="K133" s="4">
        <v>7.57</v>
      </c>
      <c r="L133" s="4">
        <v>2.06</v>
      </c>
      <c r="M133" s="4">
        <v>1.19</v>
      </c>
      <c r="N133" s="4">
        <v>1.0900000000000001</v>
      </c>
      <c r="O133" s="4">
        <v>5.28</v>
      </c>
      <c r="P133" s="3">
        <v>169.97</v>
      </c>
      <c r="Q133" s="3">
        <v>95.42</v>
      </c>
      <c r="R133" s="3">
        <v>265.39</v>
      </c>
      <c r="S133" s="3">
        <v>17.98</v>
      </c>
      <c r="T133" s="9">
        <v>0.1021</v>
      </c>
      <c r="U133" s="3">
        <f t="shared" si="11"/>
        <v>28.932077</v>
      </c>
      <c r="V133" s="3">
        <v>41.19</v>
      </c>
      <c r="W133" s="3">
        <v>7.93</v>
      </c>
      <c r="X133" s="3">
        <v>72.47</v>
      </c>
      <c r="Y133" s="3">
        <v>9.69</v>
      </c>
      <c r="Z133" s="3">
        <v>45.89</v>
      </c>
      <c r="AA133" s="3">
        <f t="shared" si="12"/>
        <v>489.47207700000001</v>
      </c>
      <c r="AB133" s="3">
        <f t="shared" si="13"/>
        <v>64.659455350066054</v>
      </c>
      <c r="AC133" s="3">
        <f t="shared" si="14"/>
        <v>92.703044886363628</v>
      </c>
    </row>
    <row r="134" spans="1:29" x14ac:dyDescent="0.35">
      <c r="A134" s="1" t="s">
        <v>182</v>
      </c>
      <c r="B134" s="2">
        <v>45691</v>
      </c>
      <c r="C134" s="2" t="str">
        <f t="shared" si="10"/>
        <v>February</v>
      </c>
      <c r="D134" s="1" t="s">
        <v>26</v>
      </c>
      <c r="E134" s="1" t="s">
        <v>41</v>
      </c>
      <c r="F134" s="1" t="s">
        <v>42</v>
      </c>
      <c r="G134" s="1" t="s">
        <v>29</v>
      </c>
      <c r="H134" s="1" t="str" cm="1">
        <f t="array" ref="H134">_xlfn.IFS(
OR(G134="Installer",G134="Lead Installer"),"Install",
G134="Service Tech","Service",
G134="Maintenance Tech","Maintenance"
)</f>
        <v>Install</v>
      </c>
      <c r="I134" s="1" t="s">
        <v>35</v>
      </c>
      <c r="J134" s="3">
        <v>27.42</v>
      </c>
      <c r="K134" s="4">
        <v>9.51</v>
      </c>
      <c r="L134" s="4">
        <v>0</v>
      </c>
      <c r="M134" s="4">
        <v>0.63</v>
      </c>
      <c r="N134" s="4">
        <v>1.1200000000000001</v>
      </c>
      <c r="O134" s="4">
        <v>7.76</v>
      </c>
      <c r="P134" s="3">
        <v>260.76</v>
      </c>
      <c r="Q134" s="3">
        <v>0</v>
      </c>
      <c r="R134" s="3">
        <v>260.76</v>
      </c>
      <c r="S134" s="3">
        <v>18.95</v>
      </c>
      <c r="T134" s="9">
        <v>0.12640000000000001</v>
      </c>
      <c r="U134" s="3">
        <f t="shared" si="11"/>
        <v>35.355344000000002</v>
      </c>
      <c r="V134" s="3">
        <v>37.99</v>
      </c>
      <c r="W134" s="3">
        <v>6.96</v>
      </c>
      <c r="X134" s="3">
        <v>128.79</v>
      </c>
      <c r="Y134" s="3">
        <v>14.05</v>
      </c>
      <c r="Z134" s="3">
        <v>38.71</v>
      </c>
      <c r="AA134" s="3">
        <f t="shared" si="12"/>
        <v>541.56534399999998</v>
      </c>
      <c r="AB134" s="3">
        <f t="shared" si="13"/>
        <v>56.9469341745531</v>
      </c>
      <c r="AC134" s="3">
        <f t="shared" si="14"/>
        <v>69.789348453608241</v>
      </c>
    </row>
    <row r="135" spans="1:29" x14ac:dyDescent="0.35">
      <c r="A135" s="1" t="s">
        <v>183</v>
      </c>
      <c r="B135" s="2">
        <v>45694</v>
      </c>
      <c r="C135" s="2" t="str">
        <f t="shared" si="10"/>
        <v>February</v>
      </c>
      <c r="D135" s="1" t="s">
        <v>26</v>
      </c>
      <c r="E135" s="1" t="s">
        <v>48</v>
      </c>
      <c r="F135" s="1" t="s">
        <v>51</v>
      </c>
      <c r="G135" s="1" t="s">
        <v>29</v>
      </c>
      <c r="H135" s="1" t="str" cm="1">
        <f t="array" ref="H135">_xlfn.IFS(
OR(G135="Installer",G135="Lead Installer"),"Install",
G135="Service Tech","Service",
G135="Maintenance Tech","Maintenance"
)</f>
        <v>Install</v>
      </c>
      <c r="I135" s="1" t="s">
        <v>35</v>
      </c>
      <c r="J135" s="3">
        <v>28.88</v>
      </c>
      <c r="K135" s="4">
        <v>7.13</v>
      </c>
      <c r="L135" s="4">
        <v>0.94</v>
      </c>
      <c r="M135" s="4">
        <v>0.95</v>
      </c>
      <c r="N135" s="4">
        <v>0.56000000000000005</v>
      </c>
      <c r="O135" s="4">
        <v>5.62</v>
      </c>
      <c r="P135" s="3">
        <v>178.81</v>
      </c>
      <c r="Q135" s="3">
        <v>40.61</v>
      </c>
      <c r="R135" s="3">
        <v>219.41</v>
      </c>
      <c r="S135" s="3">
        <v>15.11</v>
      </c>
      <c r="T135" s="9">
        <v>0.11169999999999999</v>
      </c>
      <c r="U135" s="3">
        <f t="shared" si="11"/>
        <v>26.195883999999996</v>
      </c>
      <c r="V135" s="3">
        <v>48.48</v>
      </c>
      <c r="W135" s="3">
        <v>5.57</v>
      </c>
      <c r="X135" s="3">
        <v>57.12</v>
      </c>
      <c r="Y135" s="3">
        <v>14.74</v>
      </c>
      <c r="Z135" s="3">
        <v>26.54</v>
      </c>
      <c r="AA135" s="3">
        <f t="shared" si="12"/>
        <v>413.16588400000001</v>
      </c>
      <c r="AB135" s="3">
        <f t="shared" si="13"/>
        <v>57.947529312762974</v>
      </c>
      <c r="AC135" s="3">
        <f t="shared" si="14"/>
        <v>73.51706120996441</v>
      </c>
    </row>
    <row r="136" spans="1:29" x14ac:dyDescent="0.35">
      <c r="A136" s="1" t="s">
        <v>184</v>
      </c>
      <c r="B136" s="2">
        <v>45707</v>
      </c>
      <c r="C136" s="2" t="str">
        <f t="shared" si="10"/>
        <v>February</v>
      </c>
      <c r="D136" s="1" t="s">
        <v>26</v>
      </c>
      <c r="E136" s="1" t="s">
        <v>27</v>
      </c>
      <c r="F136" s="1" t="s">
        <v>33</v>
      </c>
      <c r="G136" s="1" t="s">
        <v>34</v>
      </c>
      <c r="H136" s="1" t="str" cm="1">
        <f t="array" ref="H136">_xlfn.IFS(
OR(G136="Installer",G136="Lead Installer"),"Install",
G136="Service Tech","Service",
G136="Maintenance Tech","Maintenance"
)</f>
        <v>Service</v>
      </c>
      <c r="I136" s="1" t="s">
        <v>35</v>
      </c>
      <c r="J136" s="3">
        <v>30.37</v>
      </c>
      <c r="K136" s="4">
        <v>9.5</v>
      </c>
      <c r="L136" s="4">
        <v>0</v>
      </c>
      <c r="M136" s="4">
        <v>1.32</v>
      </c>
      <c r="N136" s="4">
        <v>0.65</v>
      </c>
      <c r="O136" s="4">
        <v>7.53</v>
      </c>
      <c r="P136" s="3">
        <v>288.54000000000002</v>
      </c>
      <c r="Q136" s="3">
        <v>0</v>
      </c>
      <c r="R136" s="3">
        <v>288.54000000000002</v>
      </c>
      <c r="S136" s="3">
        <v>12.16</v>
      </c>
      <c r="T136" s="9">
        <v>0.1062</v>
      </c>
      <c r="U136" s="3">
        <f t="shared" si="11"/>
        <v>31.934340000000006</v>
      </c>
      <c r="V136" s="3">
        <v>49.79</v>
      </c>
      <c r="W136" s="3">
        <v>9.35</v>
      </c>
      <c r="X136" s="3">
        <v>126.99</v>
      </c>
      <c r="Y136" s="3">
        <v>9.1</v>
      </c>
      <c r="Z136" s="3">
        <v>43.74</v>
      </c>
      <c r="AA136" s="3">
        <f t="shared" si="12"/>
        <v>571.60434000000009</v>
      </c>
      <c r="AB136" s="3">
        <f t="shared" si="13"/>
        <v>60.168877894736852</v>
      </c>
      <c r="AC136" s="3">
        <f t="shared" si="14"/>
        <v>75.910270916334667</v>
      </c>
    </row>
    <row r="137" spans="1:29" x14ac:dyDescent="0.35">
      <c r="A137" s="1" t="s">
        <v>185</v>
      </c>
      <c r="B137" s="2">
        <v>45694</v>
      </c>
      <c r="C137" s="2" t="str">
        <f t="shared" si="10"/>
        <v>February</v>
      </c>
      <c r="D137" s="1" t="s">
        <v>26</v>
      </c>
      <c r="E137" s="1" t="s">
        <v>48</v>
      </c>
      <c r="F137" s="1" t="s">
        <v>42</v>
      </c>
      <c r="G137" s="1" t="s">
        <v>34</v>
      </c>
      <c r="H137" s="1" t="str" cm="1">
        <f t="array" ref="H137">_xlfn.IFS(
OR(G137="Installer",G137="Lead Installer"),"Install",
G137="Service Tech","Service",
G137="Maintenance Tech","Maintenance"
)</f>
        <v>Service</v>
      </c>
      <c r="I137" s="1" t="s">
        <v>30</v>
      </c>
      <c r="J137" s="3">
        <v>25.11</v>
      </c>
      <c r="K137" s="4">
        <v>10.44</v>
      </c>
      <c r="L137" s="4">
        <v>0</v>
      </c>
      <c r="M137" s="4">
        <v>0.88</v>
      </c>
      <c r="N137" s="4">
        <v>0.69</v>
      </c>
      <c r="O137" s="4">
        <v>8.8699999999999992</v>
      </c>
      <c r="P137" s="3">
        <v>262.23</v>
      </c>
      <c r="Q137" s="3">
        <v>0</v>
      </c>
      <c r="R137" s="3">
        <v>262.23</v>
      </c>
      <c r="S137" s="3">
        <v>13.62</v>
      </c>
      <c r="T137" s="9">
        <v>0.1229</v>
      </c>
      <c r="U137" s="3">
        <f t="shared" si="11"/>
        <v>33.901965000000004</v>
      </c>
      <c r="V137" s="3">
        <v>54.67</v>
      </c>
      <c r="W137" s="3">
        <v>6.41</v>
      </c>
      <c r="X137" s="3">
        <v>80.77</v>
      </c>
      <c r="Y137" s="3">
        <v>21.59</v>
      </c>
      <c r="Z137" s="3">
        <v>59.47</v>
      </c>
      <c r="AA137" s="3">
        <f t="shared" si="12"/>
        <v>532.66196500000001</v>
      </c>
      <c r="AB137" s="3">
        <f t="shared" si="13"/>
        <v>51.02126101532567</v>
      </c>
      <c r="AC137" s="3">
        <f t="shared" si="14"/>
        <v>60.052081736189407</v>
      </c>
    </row>
    <row r="138" spans="1:29" x14ac:dyDescent="0.35">
      <c r="A138" s="1" t="s">
        <v>186</v>
      </c>
      <c r="B138" s="2">
        <v>45705</v>
      </c>
      <c r="C138" s="2" t="str">
        <f t="shared" si="10"/>
        <v>February</v>
      </c>
      <c r="D138" s="1" t="s">
        <v>26</v>
      </c>
      <c r="E138" s="1" t="s">
        <v>41</v>
      </c>
      <c r="F138" s="1" t="s">
        <v>33</v>
      </c>
      <c r="G138" s="1" t="s">
        <v>29</v>
      </c>
      <c r="H138" s="1" t="str" cm="1">
        <f t="array" ref="H138">_xlfn.IFS(
OR(G138="Installer",G138="Lead Installer"),"Install",
G138="Service Tech","Service",
G138="Maintenance Tech","Maintenance"
)</f>
        <v>Install</v>
      </c>
      <c r="I138" s="1" t="s">
        <v>35</v>
      </c>
      <c r="J138" s="3">
        <v>24.1</v>
      </c>
      <c r="K138" s="4">
        <v>10.35</v>
      </c>
      <c r="L138" s="4">
        <v>0</v>
      </c>
      <c r="M138" s="4">
        <v>0.84</v>
      </c>
      <c r="N138" s="4">
        <v>0.47</v>
      </c>
      <c r="O138" s="4">
        <v>9.0399999999999991</v>
      </c>
      <c r="P138" s="3">
        <v>249.47</v>
      </c>
      <c r="Q138" s="3">
        <v>0</v>
      </c>
      <c r="R138" s="3">
        <v>249.47</v>
      </c>
      <c r="S138" s="3">
        <v>18.77</v>
      </c>
      <c r="T138" s="9">
        <v>0.1338</v>
      </c>
      <c r="U138" s="3">
        <f t="shared" si="11"/>
        <v>35.890512000000001</v>
      </c>
      <c r="V138" s="3">
        <v>59.81</v>
      </c>
      <c r="W138" s="3">
        <v>6.57</v>
      </c>
      <c r="X138" s="3">
        <v>119.32</v>
      </c>
      <c r="Y138" s="3">
        <v>12.13</v>
      </c>
      <c r="Z138" s="3">
        <v>63.88</v>
      </c>
      <c r="AA138" s="3">
        <f t="shared" si="12"/>
        <v>565.84051199999999</v>
      </c>
      <c r="AB138" s="3">
        <f t="shared" si="13"/>
        <v>54.670580869565221</v>
      </c>
      <c r="AC138" s="3">
        <f t="shared" si="14"/>
        <v>62.592976991150451</v>
      </c>
    </row>
    <row r="139" spans="1:29" x14ac:dyDescent="0.35">
      <c r="A139" s="1" t="s">
        <v>187</v>
      </c>
      <c r="B139" s="2">
        <v>45708</v>
      </c>
      <c r="C139" s="2" t="str">
        <f t="shared" si="10"/>
        <v>February</v>
      </c>
      <c r="D139" s="1" t="s">
        <v>26</v>
      </c>
      <c r="E139" s="1" t="s">
        <v>32</v>
      </c>
      <c r="F139" s="1" t="s">
        <v>65</v>
      </c>
      <c r="G139" s="1" t="s">
        <v>34</v>
      </c>
      <c r="H139" s="1" t="str" cm="1">
        <f t="array" ref="H139">_xlfn.IFS(
OR(G139="Installer",G139="Lead Installer"),"Install",
G139="Service Tech","Service",
G139="Maintenance Tech","Maintenance"
)</f>
        <v>Service</v>
      </c>
      <c r="I139" s="1" t="s">
        <v>35</v>
      </c>
      <c r="J139" s="3">
        <v>28.46</v>
      </c>
      <c r="K139" s="4">
        <v>9.64</v>
      </c>
      <c r="L139" s="4">
        <v>2.69</v>
      </c>
      <c r="M139" s="4">
        <v>1.22</v>
      </c>
      <c r="N139" s="4">
        <v>0.7</v>
      </c>
      <c r="O139" s="4">
        <v>7.72</v>
      </c>
      <c r="P139" s="3">
        <v>197.74</v>
      </c>
      <c r="Q139" s="3">
        <v>114.74</v>
      </c>
      <c r="R139" s="3">
        <v>312.48</v>
      </c>
      <c r="S139" s="3">
        <v>16.920000000000002</v>
      </c>
      <c r="T139" s="9">
        <v>0.11940000000000001</v>
      </c>
      <c r="U139" s="3">
        <f t="shared" si="11"/>
        <v>39.330360000000006</v>
      </c>
      <c r="V139" s="3">
        <v>53.14</v>
      </c>
      <c r="W139" s="3">
        <v>3.62</v>
      </c>
      <c r="X139" s="3">
        <v>114.94</v>
      </c>
      <c r="Y139" s="3">
        <v>20.09</v>
      </c>
      <c r="Z139" s="3">
        <v>58.45</v>
      </c>
      <c r="AA139" s="3">
        <f t="shared" si="12"/>
        <v>618.97036000000003</v>
      </c>
      <c r="AB139" s="3">
        <f t="shared" si="13"/>
        <v>64.208543568464734</v>
      </c>
      <c r="AC139" s="3">
        <f t="shared" si="14"/>
        <v>80.177507772020732</v>
      </c>
    </row>
    <row r="140" spans="1:29" x14ac:dyDescent="0.35">
      <c r="A140" s="1" t="s">
        <v>188</v>
      </c>
      <c r="B140" s="2">
        <v>45711</v>
      </c>
      <c r="C140" s="2" t="str">
        <f t="shared" si="10"/>
        <v>February</v>
      </c>
      <c r="D140" s="1" t="s">
        <v>26</v>
      </c>
      <c r="E140" s="1" t="s">
        <v>32</v>
      </c>
      <c r="F140" s="1" t="s">
        <v>38</v>
      </c>
      <c r="G140" s="1" t="s">
        <v>34</v>
      </c>
      <c r="H140" s="1" t="str" cm="1">
        <f t="array" ref="H140">_xlfn.IFS(
OR(G140="Installer",G140="Lead Installer"),"Install",
G140="Service Tech","Service",
G140="Maintenance Tech","Maintenance"
)</f>
        <v>Service</v>
      </c>
      <c r="I140" s="1" t="s">
        <v>35</v>
      </c>
      <c r="J140" s="3">
        <v>27.19</v>
      </c>
      <c r="K140" s="4">
        <v>6.82</v>
      </c>
      <c r="L140" s="4">
        <v>0</v>
      </c>
      <c r="M140" s="4">
        <v>0.41</v>
      </c>
      <c r="N140" s="4">
        <v>0.81</v>
      </c>
      <c r="O140" s="4">
        <v>5.59</v>
      </c>
      <c r="P140" s="3">
        <v>185.43</v>
      </c>
      <c r="Q140" s="3">
        <v>0</v>
      </c>
      <c r="R140" s="3">
        <v>185.43</v>
      </c>
      <c r="S140" s="3">
        <v>13.73</v>
      </c>
      <c r="T140" s="9">
        <v>0.13100000000000001</v>
      </c>
      <c r="U140" s="3">
        <f t="shared" si="11"/>
        <v>26.089960000000001</v>
      </c>
      <c r="V140" s="3">
        <v>34.83</v>
      </c>
      <c r="W140" s="3">
        <v>7.82</v>
      </c>
      <c r="X140" s="3">
        <v>77.23</v>
      </c>
      <c r="Y140" s="3">
        <v>14.29</v>
      </c>
      <c r="Z140" s="3">
        <v>30.88</v>
      </c>
      <c r="AA140" s="3">
        <f t="shared" si="12"/>
        <v>390.29996</v>
      </c>
      <c r="AB140" s="3">
        <f t="shared" si="13"/>
        <v>57.228733137829913</v>
      </c>
      <c r="AC140" s="3">
        <f t="shared" si="14"/>
        <v>69.821101967799649</v>
      </c>
    </row>
    <row r="141" spans="1:29" x14ac:dyDescent="0.35">
      <c r="A141" s="1" t="s">
        <v>189</v>
      </c>
      <c r="B141" s="2">
        <v>45695</v>
      </c>
      <c r="C141" s="2" t="str">
        <f t="shared" si="10"/>
        <v>February</v>
      </c>
      <c r="D141" s="1" t="s">
        <v>26</v>
      </c>
      <c r="E141" s="1" t="s">
        <v>32</v>
      </c>
      <c r="F141" s="1" t="s">
        <v>33</v>
      </c>
      <c r="G141" s="1" t="s">
        <v>39</v>
      </c>
      <c r="H141" s="1" t="str" cm="1">
        <f t="array" ref="H141">_xlfn.IFS(
OR(G141="Installer",G141="Lead Installer"),"Install",
G141="Service Tech","Service",
G141="Maintenance Tech","Maintenance"
)</f>
        <v>Maintenance</v>
      </c>
      <c r="I141" s="1" t="s">
        <v>35</v>
      </c>
      <c r="J141" s="3">
        <v>24.99</v>
      </c>
      <c r="K141" s="4">
        <v>8.6999999999999993</v>
      </c>
      <c r="L141" s="4">
        <v>0</v>
      </c>
      <c r="M141" s="4">
        <v>1.1299999999999999</v>
      </c>
      <c r="N141" s="4">
        <v>0.54</v>
      </c>
      <c r="O141" s="4">
        <v>7.02</v>
      </c>
      <c r="P141" s="3">
        <v>217.29</v>
      </c>
      <c r="Q141" s="3">
        <v>0</v>
      </c>
      <c r="R141" s="3">
        <v>217.29</v>
      </c>
      <c r="S141" s="3">
        <v>14.36</v>
      </c>
      <c r="T141" s="9">
        <v>0.1336</v>
      </c>
      <c r="U141" s="3">
        <f t="shared" si="11"/>
        <v>30.948439999999994</v>
      </c>
      <c r="V141" s="3">
        <v>36.06</v>
      </c>
      <c r="W141" s="3">
        <v>7.77</v>
      </c>
      <c r="X141" s="3">
        <v>58.45</v>
      </c>
      <c r="Y141" s="3">
        <v>11.86</v>
      </c>
      <c r="Z141" s="3">
        <v>25.17</v>
      </c>
      <c r="AA141" s="3">
        <f t="shared" si="12"/>
        <v>401.90843999999998</v>
      </c>
      <c r="AB141" s="3">
        <f t="shared" si="13"/>
        <v>46.196372413793107</v>
      </c>
      <c r="AC141" s="3">
        <f t="shared" si="14"/>
        <v>57.251914529914529</v>
      </c>
    </row>
    <row r="142" spans="1:29" x14ac:dyDescent="0.35">
      <c r="A142" s="1" t="s">
        <v>190</v>
      </c>
      <c r="B142" s="2">
        <v>45693</v>
      </c>
      <c r="C142" s="2" t="str">
        <f t="shared" si="10"/>
        <v>February</v>
      </c>
      <c r="D142" s="1" t="s">
        <v>26</v>
      </c>
      <c r="E142" s="1" t="s">
        <v>48</v>
      </c>
      <c r="F142" s="1" t="s">
        <v>65</v>
      </c>
      <c r="G142" s="1" t="s">
        <v>34</v>
      </c>
      <c r="H142" s="1" t="str" cm="1">
        <f t="array" ref="H142">_xlfn.IFS(
OR(G142="Installer",G142="Lead Installer"),"Install",
G142="Service Tech","Service",
G142="Maintenance Tech","Maintenance"
)</f>
        <v>Service</v>
      </c>
      <c r="I142" s="1" t="s">
        <v>35</v>
      </c>
      <c r="J142" s="3">
        <v>28.18</v>
      </c>
      <c r="K142" s="4">
        <v>6.27</v>
      </c>
      <c r="L142" s="4">
        <v>0</v>
      </c>
      <c r="M142" s="4">
        <v>0.49</v>
      </c>
      <c r="N142" s="4">
        <v>0.32</v>
      </c>
      <c r="O142" s="4">
        <v>5.46</v>
      </c>
      <c r="P142" s="3">
        <v>176.61</v>
      </c>
      <c r="Q142" s="3">
        <v>0</v>
      </c>
      <c r="R142" s="3">
        <v>176.61</v>
      </c>
      <c r="S142" s="3">
        <v>7.99</v>
      </c>
      <c r="T142" s="9">
        <v>0.11210000000000001</v>
      </c>
      <c r="U142" s="3">
        <f t="shared" si="11"/>
        <v>20.693660000000005</v>
      </c>
      <c r="V142" s="3">
        <v>33.22</v>
      </c>
      <c r="W142" s="3">
        <v>4.62</v>
      </c>
      <c r="X142" s="3">
        <v>60.43</v>
      </c>
      <c r="Y142" s="3">
        <v>11.96</v>
      </c>
      <c r="Z142" s="3">
        <v>21.52</v>
      </c>
      <c r="AA142" s="3">
        <f t="shared" si="12"/>
        <v>337.04366000000005</v>
      </c>
      <c r="AB142" s="3">
        <f t="shared" si="13"/>
        <v>53.75496969696971</v>
      </c>
      <c r="AC142" s="3">
        <f t="shared" si="14"/>
        <v>61.729608058608065</v>
      </c>
    </row>
    <row r="143" spans="1:29" x14ac:dyDescent="0.35">
      <c r="A143" s="1" t="s">
        <v>191</v>
      </c>
      <c r="B143" s="2">
        <v>45703</v>
      </c>
      <c r="C143" s="2" t="str">
        <f t="shared" si="10"/>
        <v>February</v>
      </c>
      <c r="D143" s="1" t="s">
        <v>26</v>
      </c>
      <c r="E143" s="1" t="s">
        <v>37</v>
      </c>
      <c r="F143" s="1" t="s">
        <v>38</v>
      </c>
      <c r="G143" s="1" t="s">
        <v>34</v>
      </c>
      <c r="H143" s="1" t="str" cm="1">
        <f t="array" ref="H143">_xlfn.IFS(
OR(G143="Installer",G143="Lead Installer"),"Install",
G143="Service Tech","Service",
G143="Maintenance Tech","Maintenance"
)</f>
        <v>Service</v>
      </c>
      <c r="I143" s="1" t="s">
        <v>35</v>
      </c>
      <c r="J143" s="3">
        <v>30.62</v>
      </c>
      <c r="K143" s="4">
        <v>8.6199999999999992</v>
      </c>
      <c r="L143" s="4">
        <v>0</v>
      </c>
      <c r="M143" s="4">
        <v>0.52</v>
      </c>
      <c r="N143" s="4">
        <v>0.52</v>
      </c>
      <c r="O143" s="4">
        <v>7.57</v>
      </c>
      <c r="P143" s="3">
        <v>263.79000000000002</v>
      </c>
      <c r="Q143" s="3">
        <v>0</v>
      </c>
      <c r="R143" s="3">
        <v>263.79000000000002</v>
      </c>
      <c r="S143" s="3">
        <v>15.41</v>
      </c>
      <c r="T143" s="9">
        <v>9.9099999999999994E-2</v>
      </c>
      <c r="U143" s="3">
        <f t="shared" si="11"/>
        <v>27.668720000000004</v>
      </c>
      <c r="V143" s="3">
        <v>59.5</v>
      </c>
      <c r="W143" s="3">
        <v>4.4000000000000004</v>
      </c>
      <c r="X143" s="3">
        <v>82.43</v>
      </c>
      <c r="Y143" s="3">
        <v>13.81</v>
      </c>
      <c r="Z143" s="3">
        <v>34.68</v>
      </c>
      <c r="AA143" s="3">
        <f t="shared" si="12"/>
        <v>501.6887200000001</v>
      </c>
      <c r="AB143" s="3">
        <f t="shared" si="13"/>
        <v>58.200547563805124</v>
      </c>
      <c r="AC143" s="3">
        <f t="shared" si="14"/>
        <v>66.2732787318362</v>
      </c>
    </row>
    <row r="144" spans="1:29" x14ac:dyDescent="0.35">
      <c r="A144" s="1" t="s">
        <v>192</v>
      </c>
      <c r="B144" s="2">
        <v>45715</v>
      </c>
      <c r="C144" s="2" t="str">
        <f t="shared" si="10"/>
        <v>February</v>
      </c>
      <c r="D144" s="1" t="s">
        <v>26</v>
      </c>
      <c r="E144" s="1" t="s">
        <v>37</v>
      </c>
      <c r="F144" s="1" t="s">
        <v>53</v>
      </c>
      <c r="G144" s="1" t="s">
        <v>39</v>
      </c>
      <c r="H144" s="1" t="str" cm="1">
        <f t="array" ref="H144">_xlfn.IFS(
OR(G144="Installer",G144="Lead Installer"),"Install",
G144="Service Tech","Service",
G144="Maintenance Tech","Maintenance"
)</f>
        <v>Maintenance</v>
      </c>
      <c r="I144" s="1" t="s">
        <v>35</v>
      </c>
      <c r="J144" s="3">
        <v>26.93</v>
      </c>
      <c r="K144" s="4">
        <v>6.65</v>
      </c>
      <c r="L144" s="4">
        <v>0.54</v>
      </c>
      <c r="M144" s="4">
        <v>0.56000000000000005</v>
      </c>
      <c r="N144" s="4">
        <v>0.86</v>
      </c>
      <c r="O144" s="4">
        <v>5.23</v>
      </c>
      <c r="P144" s="3">
        <v>164.45</v>
      </c>
      <c r="Q144" s="3">
        <v>21.76</v>
      </c>
      <c r="R144" s="3">
        <v>186.21</v>
      </c>
      <c r="S144" s="3">
        <v>8.24</v>
      </c>
      <c r="T144" s="9">
        <v>0.1085</v>
      </c>
      <c r="U144" s="3">
        <f t="shared" si="11"/>
        <v>21.097825</v>
      </c>
      <c r="V144" s="3">
        <v>23.59</v>
      </c>
      <c r="W144" s="3">
        <v>3.53</v>
      </c>
      <c r="X144" s="3">
        <v>45.68</v>
      </c>
      <c r="Y144" s="3">
        <v>14.58</v>
      </c>
      <c r="Z144" s="3">
        <v>26.84</v>
      </c>
      <c r="AA144" s="3">
        <f t="shared" si="12"/>
        <v>329.76782500000002</v>
      </c>
      <c r="AB144" s="3">
        <f t="shared" si="13"/>
        <v>49.589146616541356</v>
      </c>
      <c r="AC144" s="3">
        <f t="shared" si="14"/>
        <v>63.053121414913953</v>
      </c>
    </row>
    <row r="145" spans="1:29" x14ac:dyDescent="0.35">
      <c r="A145" s="1" t="s">
        <v>193</v>
      </c>
      <c r="B145" s="2">
        <v>45692</v>
      </c>
      <c r="C145" s="2" t="str">
        <f t="shared" si="10"/>
        <v>February</v>
      </c>
      <c r="D145" s="1" t="s">
        <v>26</v>
      </c>
      <c r="E145" s="1" t="s">
        <v>37</v>
      </c>
      <c r="F145" s="1" t="s">
        <v>49</v>
      </c>
      <c r="G145" s="1" t="s">
        <v>29</v>
      </c>
      <c r="H145" s="1" t="str" cm="1">
        <f t="array" ref="H145">_xlfn.IFS(
OR(G145="Installer",G145="Lead Installer"),"Install",
G145="Service Tech","Service",
G145="Maintenance Tech","Maintenance"
)</f>
        <v>Install</v>
      </c>
      <c r="I145" s="1" t="s">
        <v>35</v>
      </c>
      <c r="J145" s="3">
        <v>25.96</v>
      </c>
      <c r="K145" s="4">
        <v>8.2899999999999991</v>
      </c>
      <c r="L145" s="4">
        <v>0</v>
      </c>
      <c r="M145" s="4">
        <v>0.46</v>
      </c>
      <c r="N145" s="4">
        <v>0.49</v>
      </c>
      <c r="O145" s="4">
        <v>7.35</v>
      </c>
      <c r="P145" s="3">
        <v>215.3</v>
      </c>
      <c r="Q145" s="3">
        <v>0</v>
      </c>
      <c r="R145" s="3">
        <v>215.3</v>
      </c>
      <c r="S145" s="3">
        <v>13.97</v>
      </c>
      <c r="T145" s="9">
        <v>9.7600000000000006E-2</v>
      </c>
      <c r="U145" s="3">
        <f t="shared" si="11"/>
        <v>22.376752000000003</v>
      </c>
      <c r="V145" s="3">
        <v>50.12</v>
      </c>
      <c r="W145" s="3">
        <v>8.3000000000000007</v>
      </c>
      <c r="X145" s="3">
        <v>61.9</v>
      </c>
      <c r="Y145" s="3">
        <v>6.91</v>
      </c>
      <c r="Z145" s="3">
        <v>39.68</v>
      </c>
      <c r="AA145" s="3">
        <f t="shared" si="12"/>
        <v>418.55675200000002</v>
      </c>
      <c r="AB145" s="3">
        <f t="shared" si="13"/>
        <v>50.489354885404111</v>
      </c>
      <c r="AC145" s="3">
        <f t="shared" si="14"/>
        <v>56.946496870748305</v>
      </c>
    </row>
    <row r="146" spans="1:29" x14ac:dyDescent="0.35">
      <c r="A146" s="1" t="s">
        <v>194</v>
      </c>
      <c r="B146" s="2">
        <v>45693</v>
      </c>
      <c r="C146" s="2" t="str">
        <f t="shared" si="10"/>
        <v>February</v>
      </c>
      <c r="D146" s="1" t="s">
        <v>26</v>
      </c>
      <c r="E146" s="1" t="s">
        <v>32</v>
      </c>
      <c r="F146" s="1" t="s">
        <v>28</v>
      </c>
      <c r="G146" s="1" t="s">
        <v>29</v>
      </c>
      <c r="H146" s="1" t="str" cm="1">
        <f t="array" ref="H146">_xlfn.IFS(
OR(G146="Installer",G146="Lead Installer"),"Install",
G146="Service Tech","Service",
G146="Maintenance Tech","Maintenance"
)</f>
        <v>Install</v>
      </c>
      <c r="I146" s="1" t="s">
        <v>35</v>
      </c>
      <c r="J146" s="3">
        <v>27.41</v>
      </c>
      <c r="K146" s="4">
        <v>10.44</v>
      </c>
      <c r="L146" s="4">
        <v>0</v>
      </c>
      <c r="M146" s="4">
        <v>0.56000000000000005</v>
      </c>
      <c r="N146" s="4">
        <v>0.78</v>
      </c>
      <c r="O146" s="4">
        <v>9.1</v>
      </c>
      <c r="P146" s="3">
        <v>286.27999999999997</v>
      </c>
      <c r="Q146" s="3">
        <v>0</v>
      </c>
      <c r="R146" s="3">
        <v>286.27999999999997</v>
      </c>
      <c r="S146" s="3">
        <v>17.57</v>
      </c>
      <c r="T146" s="9">
        <v>0.13100000000000001</v>
      </c>
      <c r="U146" s="3">
        <f t="shared" si="11"/>
        <v>39.804349999999999</v>
      </c>
      <c r="V146" s="3">
        <v>73.88</v>
      </c>
      <c r="W146" s="3">
        <v>6.65</v>
      </c>
      <c r="X146" s="3">
        <v>107.8</v>
      </c>
      <c r="Y146" s="3">
        <v>14.88</v>
      </c>
      <c r="Z146" s="3">
        <v>31.16</v>
      </c>
      <c r="AA146" s="3">
        <f t="shared" si="12"/>
        <v>578.02434999999991</v>
      </c>
      <c r="AB146" s="3">
        <f t="shared" si="13"/>
        <v>55.366317049808423</v>
      </c>
      <c r="AC146" s="3">
        <f t="shared" si="14"/>
        <v>63.519159340659336</v>
      </c>
    </row>
    <row r="147" spans="1:29" x14ac:dyDescent="0.35">
      <c r="A147" s="1" t="s">
        <v>195</v>
      </c>
      <c r="B147" s="2">
        <v>45702</v>
      </c>
      <c r="C147" s="2" t="str">
        <f t="shared" si="10"/>
        <v>February</v>
      </c>
      <c r="D147" s="1" t="s">
        <v>26</v>
      </c>
      <c r="E147" s="1" t="s">
        <v>48</v>
      </c>
      <c r="F147" s="1" t="s">
        <v>49</v>
      </c>
      <c r="G147" s="1" t="s">
        <v>29</v>
      </c>
      <c r="H147" s="1" t="str" cm="1">
        <f t="array" ref="H147">_xlfn.IFS(
OR(G147="Installer",G147="Lead Installer"),"Install",
G147="Service Tech","Service",
G147="Maintenance Tech","Maintenance"
)</f>
        <v>Install</v>
      </c>
      <c r="I147" s="1" t="s">
        <v>35</v>
      </c>
      <c r="J147" s="3">
        <v>25.34</v>
      </c>
      <c r="K147" s="4">
        <v>6.78</v>
      </c>
      <c r="L147" s="4">
        <v>0</v>
      </c>
      <c r="M147" s="4">
        <v>0.36</v>
      </c>
      <c r="N147" s="4">
        <v>0.82</v>
      </c>
      <c r="O147" s="4">
        <v>5.6</v>
      </c>
      <c r="P147" s="3">
        <v>171.69</v>
      </c>
      <c r="Q147" s="3">
        <v>0</v>
      </c>
      <c r="R147" s="3">
        <v>171.69</v>
      </c>
      <c r="S147" s="3">
        <v>9.75</v>
      </c>
      <c r="T147" s="9">
        <v>0.12609999999999999</v>
      </c>
      <c r="U147" s="3">
        <f t="shared" si="11"/>
        <v>22.879583999999998</v>
      </c>
      <c r="V147" s="3">
        <v>46.46</v>
      </c>
      <c r="W147" s="3">
        <v>2.31</v>
      </c>
      <c r="X147" s="3">
        <v>88.92</v>
      </c>
      <c r="Y147" s="3">
        <v>10.6</v>
      </c>
      <c r="Z147" s="3">
        <v>40.99</v>
      </c>
      <c r="AA147" s="3">
        <f t="shared" si="12"/>
        <v>393.59958400000005</v>
      </c>
      <c r="AB147" s="3">
        <f t="shared" si="13"/>
        <v>58.053035988200598</v>
      </c>
      <c r="AC147" s="3">
        <f t="shared" si="14"/>
        <v>70.285640000000015</v>
      </c>
    </row>
    <row r="148" spans="1:29" x14ac:dyDescent="0.35">
      <c r="A148" s="1" t="s">
        <v>196</v>
      </c>
      <c r="B148" s="2">
        <v>45701</v>
      </c>
      <c r="C148" s="2" t="str">
        <f t="shared" si="10"/>
        <v>February</v>
      </c>
      <c r="D148" s="1" t="s">
        <v>26</v>
      </c>
      <c r="E148" s="1" t="s">
        <v>48</v>
      </c>
      <c r="F148" s="1" t="s">
        <v>65</v>
      </c>
      <c r="G148" s="1" t="s">
        <v>39</v>
      </c>
      <c r="H148" s="1" t="str" cm="1">
        <f t="array" ref="H148">_xlfn.IFS(
OR(G148="Installer",G148="Lead Installer"),"Install",
G148="Service Tech","Service",
G148="Maintenance Tech","Maintenance"
)</f>
        <v>Maintenance</v>
      </c>
      <c r="I148" s="1" t="s">
        <v>35</v>
      </c>
      <c r="J148" s="3">
        <v>24</v>
      </c>
      <c r="K148" s="4">
        <v>6.65</v>
      </c>
      <c r="L148" s="4">
        <v>0.94</v>
      </c>
      <c r="M148" s="4">
        <v>0.56999999999999995</v>
      </c>
      <c r="N148" s="4">
        <v>0.43</v>
      </c>
      <c r="O148" s="4">
        <v>5.65</v>
      </c>
      <c r="P148" s="3">
        <v>137.03</v>
      </c>
      <c r="Q148" s="3">
        <v>33.880000000000003</v>
      </c>
      <c r="R148" s="3">
        <v>170.91</v>
      </c>
      <c r="S148" s="3">
        <v>10.14</v>
      </c>
      <c r="T148" s="9">
        <v>0.1104</v>
      </c>
      <c r="U148" s="3">
        <f t="shared" si="11"/>
        <v>19.987920000000003</v>
      </c>
      <c r="V148" s="3">
        <v>26.38</v>
      </c>
      <c r="W148" s="3">
        <v>3.06</v>
      </c>
      <c r="X148" s="3">
        <v>57.03</v>
      </c>
      <c r="Y148" s="3">
        <v>8.07</v>
      </c>
      <c r="Z148" s="3">
        <v>33.450000000000003</v>
      </c>
      <c r="AA148" s="3">
        <f t="shared" si="12"/>
        <v>329.02791999999999</v>
      </c>
      <c r="AB148" s="3">
        <f t="shared" si="13"/>
        <v>49.477882706766913</v>
      </c>
      <c r="AC148" s="3">
        <f t="shared" si="14"/>
        <v>58.23503008849557</v>
      </c>
    </row>
    <row r="149" spans="1:29" x14ac:dyDescent="0.35">
      <c r="A149" s="1" t="s">
        <v>197</v>
      </c>
      <c r="B149" s="2">
        <v>45713</v>
      </c>
      <c r="C149" s="2" t="str">
        <f t="shared" si="10"/>
        <v>February</v>
      </c>
      <c r="D149" s="1" t="s">
        <v>26</v>
      </c>
      <c r="E149" s="1" t="s">
        <v>32</v>
      </c>
      <c r="F149" s="1" t="s">
        <v>65</v>
      </c>
      <c r="G149" s="1" t="s">
        <v>29</v>
      </c>
      <c r="H149" s="1" t="str" cm="1">
        <f t="array" ref="H149">_xlfn.IFS(
OR(G149="Installer",G149="Lead Installer"),"Install",
G149="Service Tech","Service",
G149="Maintenance Tech","Maintenance"
)</f>
        <v>Install</v>
      </c>
      <c r="I149" s="1" t="s">
        <v>35</v>
      </c>
      <c r="J149" s="3">
        <v>28.69</v>
      </c>
      <c r="K149" s="4">
        <v>10.050000000000001</v>
      </c>
      <c r="L149" s="4">
        <v>2.65</v>
      </c>
      <c r="M149" s="4">
        <v>0.97</v>
      </c>
      <c r="N149" s="4">
        <v>1.03</v>
      </c>
      <c r="O149" s="4">
        <v>8.0500000000000007</v>
      </c>
      <c r="P149" s="3">
        <v>212.18</v>
      </c>
      <c r="Q149" s="3">
        <v>114.13</v>
      </c>
      <c r="R149" s="3">
        <v>326.31</v>
      </c>
      <c r="S149" s="3">
        <v>19.84</v>
      </c>
      <c r="T149" s="9">
        <v>0.1313</v>
      </c>
      <c r="U149" s="3">
        <f t="shared" si="11"/>
        <v>45.449494999999999</v>
      </c>
      <c r="V149" s="3">
        <v>70.27</v>
      </c>
      <c r="W149" s="3">
        <v>8.01</v>
      </c>
      <c r="X149" s="3">
        <v>127.96</v>
      </c>
      <c r="Y149" s="3">
        <v>10.89</v>
      </c>
      <c r="Z149" s="3">
        <v>55.44</v>
      </c>
      <c r="AA149" s="3">
        <f t="shared" si="12"/>
        <v>664.16949499999998</v>
      </c>
      <c r="AB149" s="3">
        <f t="shared" si="13"/>
        <v>66.086516915422877</v>
      </c>
      <c r="AC149" s="3">
        <f t="shared" si="14"/>
        <v>82.505527329192532</v>
      </c>
    </row>
    <row r="150" spans="1:29" x14ac:dyDescent="0.35">
      <c r="A150" s="1" t="s">
        <v>198</v>
      </c>
      <c r="B150" s="2">
        <v>45705</v>
      </c>
      <c r="C150" s="2" t="str">
        <f t="shared" si="10"/>
        <v>February</v>
      </c>
      <c r="D150" s="1" t="s">
        <v>26</v>
      </c>
      <c r="E150" s="1" t="s">
        <v>32</v>
      </c>
      <c r="F150" s="1" t="s">
        <v>53</v>
      </c>
      <c r="G150" s="1" t="s">
        <v>34</v>
      </c>
      <c r="H150" s="1" t="str" cm="1">
        <f t="array" ref="H150">_xlfn.IFS(
OR(G150="Installer",G150="Lead Installer"),"Install",
G150="Service Tech","Service",
G150="Maintenance Tech","Maintenance"
)</f>
        <v>Service</v>
      </c>
      <c r="I150" s="1" t="s">
        <v>35</v>
      </c>
      <c r="J150" s="3">
        <v>31.41</v>
      </c>
      <c r="K150" s="4">
        <v>10.43</v>
      </c>
      <c r="L150" s="4">
        <v>0</v>
      </c>
      <c r="M150" s="4">
        <v>1.1599999999999999</v>
      </c>
      <c r="N150" s="4">
        <v>0.3</v>
      </c>
      <c r="O150" s="4">
        <v>8.9700000000000006</v>
      </c>
      <c r="P150" s="3">
        <v>327.47000000000003</v>
      </c>
      <c r="Q150" s="3">
        <v>0</v>
      </c>
      <c r="R150" s="3">
        <v>327.47000000000003</v>
      </c>
      <c r="S150" s="3">
        <v>21.25</v>
      </c>
      <c r="T150" s="9">
        <v>0.1246</v>
      </c>
      <c r="U150" s="3">
        <f t="shared" si="11"/>
        <v>43.450512000000003</v>
      </c>
      <c r="V150" s="3">
        <v>72.41</v>
      </c>
      <c r="W150" s="3">
        <v>4.7</v>
      </c>
      <c r="X150" s="3">
        <v>87.47</v>
      </c>
      <c r="Y150" s="3">
        <v>20.68</v>
      </c>
      <c r="Z150" s="3">
        <v>65.28</v>
      </c>
      <c r="AA150" s="3">
        <f t="shared" si="12"/>
        <v>642.71051199999999</v>
      </c>
      <c r="AB150" s="3">
        <f t="shared" si="13"/>
        <v>61.621333844678816</v>
      </c>
      <c r="AC150" s="3">
        <f t="shared" si="14"/>
        <v>71.65111616499442</v>
      </c>
    </row>
    <row r="151" spans="1:29" x14ac:dyDescent="0.35">
      <c r="A151" s="1" t="s">
        <v>199</v>
      </c>
      <c r="B151" s="2">
        <v>45702</v>
      </c>
      <c r="C151" s="2" t="str">
        <f t="shared" si="10"/>
        <v>February</v>
      </c>
      <c r="D151" s="1" t="s">
        <v>26</v>
      </c>
      <c r="E151" s="1" t="s">
        <v>27</v>
      </c>
      <c r="F151" s="1" t="s">
        <v>58</v>
      </c>
      <c r="G151" s="1" t="s">
        <v>68</v>
      </c>
      <c r="H151" s="1" t="str" cm="1">
        <f t="array" ref="H151">_xlfn.IFS(
OR(G151="Installer",G151="Lead Installer"),"Install",
G151="Service Tech","Service",
G151="Maintenance Tech","Maintenance"
)</f>
        <v>Install</v>
      </c>
      <c r="I151" s="1" t="s">
        <v>35</v>
      </c>
      <c r="J151" s="3">
        <v>34.590000000000003</v>
      </c>
      <c r="K151" s="4">
        <v>8.0299999999999994</v>
      </c>
      <c r="L151" s="4">
        <v>0</v>
      </c>
      <c r="M151" s="4">
        <v>1.1200000000000001</v>
      </c>
      <c r="N151" s="4">
        <v>0.62</v>
      </c>
      <c r="O151" s="4">
        <v>6.29</v>
      </c>
      <c r="P151" s="3">
        <v>277.66000000000003</v>
      </c>
      <c r="Q151" s="3">
        <v>0</v>
      </c>
      <c r="R151" s="3">
        <v>277.66000000000003</v>
      </c>
      <c r="S151" s="3">
        <v>18.989999999999998</v>
      </c>
      <c r="T151" s="9">
        <v>0.1246</v>
      </c>
      <c r="U151" s="3">
        <f t="shared" si="11"/>
        <v>36.962590000000006</v>
      </c>
      <c r="V151" s="3">
        <v>56.54</v>
      </c>
      <c r="W151" s="3">
        <v>4.3099999999999996</v>
      </c>
      <c r="X151" s="3">
        <v>92.37</v>
      </c>
      <c r="Y151" s="3">
        <v>13.56</v>
      </c>
      <c r="Z151" s="3">
        <v>38.79</v>
      </c>
      <c r="AA151" s="3">
        <f t="shared" si="12"/>
        <v>539.18259</v>
      </c>
      <c r="AB151" s="3">
        <f t="shared" si="13"/>
        <v>67.146026151930272</v>
      </c>
      <c r="AC151" s="3">
        <f t="shared" si="14"/>
        <v>85.72060254372019</v>
      </c>
    </row>
    <row r="152" spans="1:29" x14ac:dyDescent="0.35">
      <c r="A152" s="1" t="s">
        <v>200</v>
      </c>
      <c r="B152" s="2">
        <v>45712</v>
      </c>
      <c r="C152" s="2" t="str">
        <f t="shared" si="10"/>
        <v>February</v>
      </c>
      <c r="D152" s="1" t="s">
        <v>26</v>
      </c>
      <c r="E152" s="1" t="s">
        <v>37</v>
      </c>
      <c r="F152" s="1" t="s">
        <v>60</v>
      </c>
      <c r="G152" s="1" t="s">
        <v>34</v>
      </c>
      <c r="H152" s="1" t="str" cm="1">
        <f t="array" ref="H152">_xlfn.IFS(
OR(G152="Installer",G152="Lead Installer"),"Install",
G152="Service Tech","Service",
G152="Maintenance Tech","Maintenance"
)</f>
        <v>Service</v>
      </c>
      <c r="I152" s="1" t="s">
        <v>35</v>
      </c>
      <c r="J152" s="3">
        <v>25.01</v>
      </c>
      <c r="K152" s="4">
        <v>7.39</v>
      </c>
      <c r="L152" s="4">
        <v>0</v>
      </c>
      <c r="M152" s="4">
        <v>1.1200000000000001</v>
      </c>
      <c r="N152" s="4">
        <v>0.6</v>
      </c>
      <c r="O152" s="4">
        <v>5.67</v>
      </c>
      <c r="P152" s="3">
        <v>184.71</v>
      </c>
      <c r="Q152" s="3">
        <v>0</v>
      </c>
      <c r="R152" s="3">
        <v>184.71</v>
      </c>
      <c r="S152" s="3">
        <v>9.4600000000000009</v>
      </c>
      <c r="T152" s="9">
        <v>0.13320000000000001</v>
      </c>
      <c r="U152" s="3">
        <f t="shared" si="11"/>
        <v>25.863444000000005</v>
      </c>
      <c r="V152" s="3">
        <v>47.96</v>
      </c>
      <c r="W152" s="3">
        <v>5.82</v>
      </c>
      <c r="X152" s="3">
        <v>90.54</v>
      </c>
      <c r="Y152" s="3">
        <v>11.63</v>
      </c>
      <c r="Z152" s="3">
        <v>30.73</v>
      </c>
      <c r="AA152" s="3">
        <f t="shared" si="12"/>
        <v>406.71344399999998</v>
      </c>
      <c r="AB152" s="3">
        <f t="shared" si="13"/>
        <v>55.035648714479024</v>
      </c>
      <c r="AC152" s="3">
        <f t="shared" si="14"/>
        <v>71.730766137566135</v>
      </c>
    </row>
    <row r="153" spans="1:29" x14ac:dyDescent="0.35">
      <c r="A153" s="1" t="s">
        <v>201</v>
      </c>
      <c r="B153" s="2">
        <v>45705</v>
      </c>
      <c r="C153" s="2" t="str">
        <f t="shared" si="10"/>
        <v>February</v>
      </c>
      <c r="D153" s="1" t="s">
        <v>26</v>
      </c>
      <c r="E153" s="1" t="s">
        <v>37</v>
      </c>
      <c r="F153" s="1" t="s">
        <v>55</v>
      </c>
      <c r="G153" s="1" t="s">
        <v>34</v>
      </c>
      <c r="H153" s="1" t="str" cm="1">
        <f t="array" ref="H153">_xlfn.IFS(
OR(G153="Installer",G153="Lead Installer"),"Install",
G153="Service Tech","Service",
G153="Maintenance Tech","Maintenance"
)</f>
        <v>Service</v>
      </c>
      <c r="I153" s="1" t="s">
        <v>35</v>
      </c>
      <c r="J153" s="3">
        <v>28.39</v>
      </c>
      <c r="K153" s="4">
        <v>6.3</v>
      </c>
      <c r="L153" s="4">
        <v>1.03</v>
      </c>
      <c r="M153" s="4">
        <v>0.33</v>
      </c>
      <c r="N153" s="4">
        <v>0.49</v>
      </c>
      <c r="O153" s="4">
        <v>5.48</v>
      </c>
      <c r="P153" s="3">
        <v>149.56</v>
      </c>
      <c r="Q153" s="3">
        <v>43.78</v>
      </c>
      <c r="R153" s="3">
        <v>193.34</v>
      </c>
      <c r="S153" s="3">
        <v>9.94</v>
      </c>
      <c r="T153" s="9">
        <v>0.1002</v>
      </c>
      <c r="U153" s="3">
        <f t="shared" si="11"/>
        <v>20.368655999999998</v>
      </c>
      <c r="V153" s="3">
        <v>35.1</v>
      </c>
      <c r="W153" s="3">
        <v>5.18</v>
      </c>
      <c r="X153" s="3">
        <v>87.89</v>
      </c>
      <c r="Y153" s="3">
        <v>13.76</v>
      </c>
      <c r="Z153" s="3">
        <v>17.18</v>
      </c>
      <c r="AA153" s="3">
        <f t="shared" si="12"/>
        <v>382.75865599999997</v>
      </c>
      <c r="AB153" s="3">
        <f t="shared" si="13"/>
        <v>60.755342222222218</v>
      </c>
      <c r="AC153" s="3">
        <f t="shared" si="14"/>
        <v>69.846470072992688</v>
      </c>
    </row>
    <row r="154" spans="1:29" x14ac:dyDescent="0.35">
      <c r="A154" s="1" t="s">
        <v>202</v>
      </c>
      <c r="B154" s="2">
        <v>45691</v>
      </c>
      <c r="C154" s="2" t="str">
        <f t="shared" si="10"/>
        <v>February</v>
      </c>
      <c r="D154" s="1" t="s">
        <v>26</v>
      </c>
      <c r="E154" s="1" t="s">
        <v>32</v>
      </c>
      <c r="F154" s="1" t="s">
        <v>38</v>
      </c>
      <c r="G154" s="1" t="s">
        <v>34</v>
      </c>
      <c r="H154" s="1" t="str" cm="1">
        <f t="array" ref="H154">_xlfn.IFS(
OR(G154="Installer",G154="Lead Installer"),"Install",
G154="Service Tech","Service",
G154="Maintenance Tech","Maintenance"
)</f>
        <v>Service</v>
      </c>
      <c r="I154" s="1" t="s">
        <v>35</v>
      </c>
      <c r="J154" s="3">
        <v>30.08</v>
      </c>
      <c r="K154" s="4">
        <v>8.68</v>
      </c>
      <c r="L154" s="4">
        <v>1.43</v>
      </c>
      <c r="M154" s="4">
        <v>1.34</v>
      </c>
      <c r="N154" s="4">
        <v>0.72</v>
      </c>
      <c r="O154" s="4">
        <v>6.62</v>
      </c>
      <c r="P154" s="3">
        <v>217.96</v>
      </c>
      <c r="Q154" s="3">
        <v>64.58</v>
      </c>
      <c r="R154" s="3">
        <v>282.54000000000002</v>
      </c>
      <c r="S154" s="3">
        <v>14.53</v>
      </c>
      <c r="T154" s="9">
        <v>9.6699999999999994E-2</v>
      </c>
      <c r="U154" s="3">
        <f t="shared" si="11"/>
        <v>28.726668999999998</v>
      </c>
      <c r="V154" s="3">
        <v>53.08</v>
      </c>
      <c r="W154" s="3">
        <v>10.41</v>
      </c>
      <c r="X154" s="3">
        <v>100.89</v>
      </c>
      <c r="Y154" s="3">
        <v>17.13</v>
      </c>
      <c r="Z154" s="3">
        <v>36.76</v>
      </c>
      <c r="AA154" s="3">
        <f t="shared" si="12"/>
        <v>544.06666900000005</v>
      </c>
      <c r="AB154" s="3">
        <f t="shared" si="13"/>
        <v>62.680491820276508</v>
      </c>
      <c r="AC154" s="3">
        <f t="shared" si="14"/>
        <v>82.185297432024171</v>
      </c>
    </row>
    <row r="155" spans="1:29" x14ac:dyDescent="0.35">
      <c r="A155" s="1" t="s">
        <v>203</v>
      </c>
      <c r="B155" s="2">
        <v>45689</v>
      </c>
      <c r="C155" s="2" t="str">
        <f t="shared" si="10"/>
        <v>February</v>
      </c>
      <c r="D155" s="1" t="s">
        <v>26</v>
      </c>
      <c r="E155" s="1" t="s">
        <v>32</v>
      </c>
      <c r="F155" s="1" t="s">
        <v>38</v>
      </c>
      <c r="G155" s="1" t="s">
        <v>29</v>
      </c>
      <c r="H155" s="1" t="str" cm="1">
        <f t="array" ref="H155">_xlfn.IFS(
OR(G155="Installer",G155="Lead Installer"),"Install",
G155="Service Tech","Service",
G155="Maintenance Tech","Maintenance"
)</f>
        <v>Install</v>
      </c>
      <c r="I155" s="1" t="s">
        <v>35</v>
      </c>
      <c r="J155" s="3">
        <v>26.87</v>
      </c>
      <c r="K155" s="4">
        <v>9.2899999999999991</v>
      </c>
      <c r="L155" s="4">
        <v>2.93</v>
      </c>
      <c r="M155" s="4">
        <v>0.76</v>
      </c>
      <c r="N155" s="4">
        <v>0.78</v>
      </c>
      <c r="O155" s="4">
        <v>7.75</v>
      </c>
      <c r="P155" s="3">
        <v>170.92</v>
      </c>
      <c r="Q155" s="3">
        <v>118.04</v>
      </c>
      <c r="R155" s="3">
        <v>288.95999999999998</v>
      </c>
      <c r="S155" s="3">
        <v>19.27</v>
      </c>
      <c r="T155" s="9">
        <v>0.13070000000000001</v>
      </c>
      <c r="U155" s="3">
        <f t="shared" si="11"/>
        <v>40.285660999999998</v>
      </c>
      <c r="V155" s="3">
        <v>36.35</v>
      </c>
      <c r="W155" s="3">
        <v>5.01</v>
      </c>
      <c r="X155" s="3">
        <v>103.84</v>
      </c>
      <c r="Y155" s="3">
        <v>11.35</v>
      </c>
      <c r="Z155" s="3">
        <v>47.63</v>
      </c>
      <c r="AA155" s="3">
        <f t="shared" si="12"/>
        <v>552.69566099999997</v>
      </c>
      <c r="AB155" s="3">
        <f t="shared" si="13"/>
        <v>59.493612594187297</v>
      </c>
      <c r="AC155" s="3">
        <f t="shared" si="14"/>
        <v>71.315569161290313</v>
      </c>
    </row>
    <row r="156" spans="1:29" x14ac:dyDescent="0.35">
      <c r="A156" s="1" t="s">
        <v>204</v>
      </c>
      <c r="B156" s="2">
        <v>45709</v>
      </c>
      <c r="C156" s="2" t="str">
        <f t="shared" si="10"/>
        <v>February</v>
      </c>
      <c r="D156" s="1" t="s">
        <v>26</v>
      </c>
      <c r="E156" s="1" t="s">
        <v>32</v>
      </c>
      <c r="F156" s="1" t="s">
        <v>53</v>
      </c>
      <c r="G156" s="1" t="s">
        <v>29</v>
      </c>
      <c r="H156" s="1" t="str" cm="1">
        <f t="array" ref="H156">_xlfn.IFS(
OR(G156="Installer",G156="Lead Installer"),"Install",
G156="Service Tech","Service",
G156="Maintenance Tech","Maintenance"
)</f>
        <v>Install</v>
      </c>
      <c r="I156" s="1" t="s">
        <v>35</v>
      </c>
      <c r="J156" s="3">
        <v>27.38</v>
      </c>
      <c r="K156" s="4">
        <v>9.9</v>
      </c>
      <c r="L156" s="4">
        <v>0</v>
      </c>
      <c r="M156" s="4">
        <v>0.43</v>
      </c>
      <c r="N156" s="4">
        <v>0.94</v>
      </c>
      <c r="O156" s="4">
        <v>8.52</v>
      </c>
      <c r="P156" s="3">
        <v>271.04000000000002</v>
      </c>
      <c r="Q156" s="3">
        <v>0</v>
      </c>
      <c r="R156" s="3">
        <v>271.04000000000002</v>
      </c>
      <c r="S156" s="3">
        <v>15.23</v>
      </c>
      <c r="T156" s="9">
        <v>0.12520000000000001</v>
      </c>
      <c r="U156" s="3">
        <f t="shared" si="11"/>
        <v>35.841004000000005</v>
      </c>
      <c r="V156" s="3">
        <v>36.35</v>
      </c>
      <c r="W156" s="3">
        <v>7.39</v>
      </c>
      <c r="X156" s="3">
        <v>79.650000000000006</v>
      </c>
      <c r="Y156" s="3">
        <v>16.09</v>
      </c>
      <c r="Z156" s="3">
        <v>56.87</v>
      </c>
      <c r="AA156" s="3">
        <f t="shared" si="12"/>
        <v>518.461004</v>
      </c>
      <c r="AB156" s="3">
        <f t="shared" si="13"/>
        <v>52.369798383838379</v>
      </c>
      <c r="AC156" s="3">
        <f t="shared" si="14"/>
        <v>60.852230516431931</v>
      </c>
    </row>
    <row r="157" spans="1:29" x14ac:dyDescent="0.35">
      <c r="A157" s="1" t="s">
        <v>205</v>
      </c>
      <c r="B157" s="2">
        <v>45701</v>
      </c>
      <c r="C157" s="2" t="str">
        <f t="shared" si="10"/>
        <v>February</v>
      </c>
      <c r="D157" s="1" t="s">
        <v>26</v>
      </c>
      <c r="E157" s="1" t="s">
        <v>27</v>
      </c>
      <c r="F157" s="1" t="s">
        <v>65</v>
      </c>
      <c r="G157" s="1" t="s">
        <v>34</v>
      </c>
      <c r="H157" s="1" t="str" cm="1">
        <f t="array" ref="H157">_xlfn.IFS(
OR(G157="Installer",G157="Lead Installer"),"Install",
G157="Service Tech","Service",
G157="Maintenance Tech","Maintenance"
)</f>
        <v>Service</v>
      </c>
      <c r="I157" s="1" t="s">
        <v>35</v>
      </c>
      <c r="J157" s="3">
        <v>24.39</v>
      </c>
      <c r="K157" s="4">
        <v>9.9700000000000006</v>
      </c>
      <c r="L157" s="4">
        <v>0</v>
      </c>
      <c r="M157" s="4">
        <v>0.48</v>
      </c>
      <c r="N157" s="4">
        <v>0.38</v>
      </c>
      <c r="O157" s="4">
        <v>9.11</v>
      </c>
      <c r="P157" s="3">
        <v>243.08</v>
      </c>
      <c r="Q157" s="3">
        <v>0</v>
      </c>
      <c r="R157" s="3">
        <v>243.08</v>
      </c>
      <c r="S157" s="3">
        <v>18.48</v>
      </c>
      <c r="T157" s="9">
        <v>0.1079</v>
      </c>
      <c r="U157" s="3">
        <f t="shared" si="11"/>
        <v>28.222324</v>
      </c>
      <c r="V157" s="3">
        <v>56.2</v>
      </c>
      <c r="W157" s="3">
        <v>7.37</v>
      </c>
      <c r="X157" s="3">
        <v>79.48</v>
      </c>
      <c r="Y157" s="3">
        <v>11.48</v>
      </c>
      <c r="Z157" s="3">
        <v>36.19</v>
      </c>
      <c r="AA157" s="3">
        <f t="shared" si="12"/>
        <v>480.50232400000004</v>
      </c>
      <c r="AB157" s="3">
        <f t="shared" si="13"/>
        <v>48.194816850551653</v>
      </c>
      <c r="AC157" s="3">
        <f t="shared" si="14"/>
        <v>52.744492206366637</v>
      </c>
    </row>
    <row r="158" spans="1:29" x14ac:dyDescent="0.35">
      <c r="A158" s="1" t="s">
        <v>206</v>
      </c>
      <c r="B158" s="2">
        <v>45692</v>
      </c>
      <c r="C158" s="2" t="str">
        <f t="shared" si="10"/>
        <v>February</v>
      </c>
      <c r="D158" s="1" t="s">
        <v>26</v>
      </c>
      <c r="E158" s="1" t="s">
        <v>41</v>
      </c>
      <c r="F158" s="1" t="s">
        <v>78</v>
      </c>
      <c r="G158" s="1" t="s">
        <v>34</v>
      </c>
      <c r="H158" s="1" t="str" cm="1">
        <f t="array" ref="H158">_xlfn.IFS(
OR(G158="Installer",G158="Lead Installer"),"Install",
G158="Service Tech","Service",
G158="Maintenance Tech","Maintenance"
)</f>
        <v>Service</v>
      </c>
      <c r="I158" s="1" t="s">
        <v>35</v>
      </c>
      <c r="J158" s="3">
        <v>26.46</v>
      </c>
      <c r="K158" s="4">
        <v>8.2799999999999994</v>
      </c>
      <c r="L158" s="4">
        <v>0.89</v>
      </c>
      <c r="M158" s="4">
        <v>0.83</v>
      </c>
      <c r="N158" s="4">
        <v>1.08</v>
      </c>
      <c r="O158" s="4">
        <v>6.37</v>
      </c>
      <c r="P158" s="3">
        <v>195.54</v>
      </c>
      <c r="Q158" s="3">
        <v>35.450000000000003</v>
      </c>
      <c r="R158" s="3">
        <v>230.98</v>
      </c>
      <c r="S158" s="3">
        <v>17.920000000000002</v>
      </c>
      <c r="T158" s="9">
        <v>9.7299999999999998E-2</v>
      </c>
      <c r="U158" s="3">
        <f t="shared" si="11"/>
        <v>24.217969999999998</v>
      </c>
      <c r="V158" s="3">
        <v>50.58</v>
      </c>
      <c r="W158" s="3">
        <v>7.54</v>
      </c>
      <c r="X158" s="3">
        <v>92.27</v>
      </c>
      <c r="Y158" s="3">
        <v>15.83</v>
      </c>
      <c r="Z158" s="3">
        <v>32.770000000000003</v>
      </c>
      <c r="AA158" s="3">
        <f t="shared" si="12"/>
        <v>472.10797000000002</v>
      </c>
      <c r="AB158" s="3">
        <f t="shared" si="13"/>
        <v>57.017870772946864</v>
      </c>
      <c r="AC158" s="3">
        <f t="shared" si="14"/>
        <v>74.114281004709582</v>
      </c>
    </row>
    <row r="159" spans="1:29" x14ac:dyDescent="0.35">
      <c r="A159" s="1" t="s">
        <v>207</v>
      </c>
      <c r="B159" s="2">
        <v>45704</v>
      </c>
      <c r="C159" s="2" t="str">
        <f t="shared" si="10"/>
        <v>February</v>
      </c>
      <c r="D159" s="1" t="s">
        <v>26</v>
      </c>
      <c r="E159" s="1" t="s">
        <v>27</v>
      </c>
      <c r="F159" s="1" t="s">
        <v>28</v>
      </c>
      <c r="G159" s="1" t="s">
        <v>34</v>
      </c>
      <c r="H159" s="1" t="str" cm="1">
        <f t="array" ref="H159">_xlfn.IFS(
OR(G159="Installer",G159="Lead Installer"),"Install",
G159="Service Tech","Service",
G159="Maintenance Tech","Maintenance"
)</f>
        <v>Service</v>
      </c>
      <c r="I159" s="1" t="s">
        <v>35</v>
      </c>
      <c r="J159" s="3">
        <v>27.81</v>
      </c>
      <c r="K159" s="4">
        <v>9.7100000000000009</v>
      </c>
      <c r="L159" s="4">
        <v>0</v>
      </c>
      <c r="M159" s="4">
        <v>0.53</v>
      </c>
      <c r="N159" s="4">
        <v>0.95</v>
      </c>
      <c r="O159" s="4">
        <v>8.2200000000000006</v>
      </c>
      <c r="P159" s="3">
        <v>269.94</v>
      </c>
      <c r="Q159" s="3">
        <v>0</v>
      </c>
      <c r="R159" s="3">
        <v>269.94</v>
      </c>
      <c r="S159" s="3">
        <v>10.86</v>
      </c>
      <c r="T159" s="9">
        <v>0.106</v>
      </c>
      <c r="U159" s="3">
        <f t="shared" si="11"/>
        <v>29.764800000000001</v>
      </c>
      <c r="V159" s="3">
        <v>52.1</v>
      </c>
      <c r="W159" s="3">
        <v>4.8499999999999996</v>
      </c>
      <c r="X159" s="3">
        <v>124.16</v>
      </c>
      <c r="Y159" s="3">
        <v>13.77</v>
      </c>
      <c r="Z159" s="3">
        <v>50.61</v>
      </c>
      <c r="AA159" s="3">
        <f t="shared" si="12"/>
        <v>556.0548</v>
      </c>
      <c r="AB159" s="3">
        <f t="shared" si="13"/>
        <v>57.266199794026768</v>
      </c>
      <c r="AC159" s="3">
        <f t="shared" si="14"/>
        <v>67.646569343065693</v>
      </c>
    </row>
    <row r="160" spans="1:29" x14ac:dyDescent="0.35">
      <c r="A160" s="1" t="s">
        <v>208</v>
      </c>
      <c r="B160" s="2">
        <v>45705</v>
      </c>
      <c r="C160" s="2" t="str">
        <f t="shared" si="10"/>
        <v>February</v>
      </c>
      <c r="D160" s="1" t="s">
        <v>26</v>
      </c>
      <c r="E160" s="1" t="s">
        <v>32</v>
      </c>
      <c r="F160" s="1" t="s">
        <v>33</v>
      </c>
      <c r="G160" s="1" t="s">
        <v>29</v>
      </c>
      <c r="H160" s="1" t="str" cm="1">
        <f t="array" ref="H160">_xlfn.IFS(
OR(G160="Installer",G160="Lead Installer"),"Install",
G160="Service Tech","Service",
G160="Maintenance Tech","Maintenance"
)</f>
        <v>Install</v>
      </c>
      <c r="I160" s="1" t="s">
        <v>35</v>
      </c>
      <c r="J160" s="3">
        <v>27.97</v>
      </c>
      <c r="K160" s="4">
        <v>7.46</v>
      </c>
      <c r="L160" s="4">
        <v>0</v>
      </c>
      <c r="M160" s="4">
        <v>0.25</v>
      </c>
      <c r="N160" s="4">
        <v>0.85</v>
      </c>
      <c r="O160" s="4">
        <v>6.36</v>
      </c>
      <c r="P160" s="3">
        <v>208.61</v>
      </c>
      <c r="Q160" s="3">
        <v>0</v>
      </c>
      <c r="R160" s="3">
        <v>208.61</v>
      </c>
      <c r="S160" s="3">
        <v>14.1</v>
      </c>
      <c r="T160" s="9">
        <v>0.1326</v>
      </c>
      <c r="U160" s="3">
        <f t="shared" si="11"/>
        <v>29.531345999999999</v>
      </c>
      <c r="V160" s="3">
        <v>29.3</v>
      </c>
      <c r="W160" s="3">
        <v>3.89</v>
      </c>
      <c r="X160" s="3">
        <v>90.79</v>
      </c>
      <c r="Y160" s="3">
        <v>16</v>
      </c>
      <c r="Z160" s="3">
        <v>35.4</v>
      </c>
      <c r="AA160" s="3">
        <f t="shared" si="12"/>
        <v>427.62134600000002</v>
      </c>
      <c r="AB160" s="3">
        <f t="shared" si="13"/>
        <v>57.321896246648798</v>
      </c>
      <c r="AC160" s="3">
        <f t="shared" si="14"/>
        <v>67.236060691823894</v>
      </c>
    </row>
    <row r="161" spans="1:29" x14ac:dyDescent="0.35">
      <c r="A161" s="1" t="s">
        <v>209</v>
      </c>
      <c r="B161" s="2">
        <v>45692</v>
      </c>
      <c r="C161" s="2" t="str">
        <f t="shared" si="10"/>
        <v>February</v>
      </c>
      <c r="D161" s="1" t="s">
        <v>26</v>
      </c>
      <c r="E161" s="1" t="s">
        <v>37</v>
      </c>
      <c r="F161" s="1" t="s">
        <v>33</v>
      </c>
      <c r="G161" s="1" t="s">
        <v>39</v>
      </c>
      <c r="H161" s="1" t="str" cm="1">
        <f t="array" ref="H161">_xlfn.IFS(
OR(G161="Installer",G161="Lead Installer"),"Install",
G161="Service Tech","Service",
G161="Maintenance Tech","Maintenance"
)</f>
        <v>Maintenance</v>
      </c>
      <c r="I161" s="1" t="s">
        <v>35</v>
      </c>
      <c r="J161" s="3">
        <v>27.55</v>
      </c>
      <c r="K161" s="4">
        <v>10.56</v>
      </c>
      <c r="L161" s="4">
        <v>0</v>
      </c>
      <c r="M161" s="4">
        <v>0.84</v>
      </c>
      <c r="N161" s="4">
        <v>0.54</v>
      </c>
      <c r="O161" s="4">
        <v>9.18</v>
      </c>
      <c r="P161" s="3">
        <v>290.89</v>
      </c>
      <c r="Q161" s="3">
        <v>0</v>
      </c>
      <c r="R161" s="3">
        <v>290.89</v>
      </c>
      <c r="S161" s="3">
        <v>21.85</v>
      </c>
      <c r="T161" s="9">
        <v>0.1017</v>
      </c>
      <c r="U161" s="3">
        <f t="shared" si="11"/>
        <v>31.805658000000001</v>
      </c>
      <c r="V161" s="3">
        <v>63.55</v>
      </c>
      <c r="W161" s="3">
        <v>11.63</v>
      </c>
      <c r="X161" s="3">
        <v>88.39</v>
      </c>
      <c r="Y161" s="3">
        <v>21.69</v>
      </c>
      <c r="Z161" s="3">
        <v>43.79</v>
      </c>
      <c r="AA161" s="3">
        <f t="shared" si="12"/>
        <v>573.59565799999996</v>
      </c>
      <c r="AB161" s="3">
        <f t="shared" si="13"/>
        <v>54.31777064393939</v>
      </c>
      <c r="AC161" s="3">
        <f t="shared" si="14"/>
        <v>62.483187145969495</v>
      </c>
    </row>
    <row r="162" spans="1:29" x14ac:dyDescent="0.35">
      <c r="A162" s="1" t="s">
        <v>210</v>
      </c>
      <c r="B162" s="2">
        <v>45703</v>
      </c>
      <c r="C162" s="2" t="str">
        <f t="shared" si="10"/>
        <v>February</v>
      </c>
      <c r="D162" s="1" t="s">
        <v>26</v>
      </c>
      <c r="E162" s="1" t="s">
        <v>32</v>
      </c>
      <c r="F162" s="1" t="s">
        <v>51</v>
      </c>
      <c r="G162" s="1" t="s">
        <v>29</v>
      </c>
      <c r="H162" s="1" t="str" cm="1">
        <f t="array" ref="H162">_xlfn.IFS(
OR(G162="Installer",G162="Lead Installer"),"Install",
G162="Service Tech","Service",
G162="Maintenance Tech","Maintenance"
)</f>
        <v>Install</v>
      </c>
      <c r="I162" s="1" t="s">
        <v>35</v>
      </c>
      <c r="J162" s="3">
        <v>27.82</v>
      </c>
      <c r="K162" s="4">
        <v>10.57</v>
      </c>
      <c r="L162" s="4">
        <v>0</v>
      </c>
      <c r="M162" s="4">
        <v>0.62</v>
      </c>
      <c r="N162" s="4">
        <v>1.04</v>
      </c>
      <c r="O162" s="4">
        <v>8.91</v>
      </c>
      <c r="P162" s="3">
        <v>294.02999999999997</v>
      </c>
      <c r="Q162" s="3">
        <v>0</v>
      </c>
      <c r="R162" s="3">
        <v>294.02999999999997</v>
      </c>
      <c r="S162" s="3">
        <v>12.28</v>
      </c>
      <c r="T162" s="9">
        <v>9.5200000000000007E-2</v>
      </c>
      <c r="U162" s="3">
        <f t="shared" si="11"/>
        <v>29.160711999999997</v>
      </c>
      <c r="V162" s="3">
        <v>75.08</v>
      </c>
      <c r="W162" s="3">
        <v>4.55</v>
      </c>
      <c r="X162" s="3">
        <v>118.59</v>
      </c>
      <c r="Y162" s="3">
        <v>11.4</v>
      </c>
      <c r="Z162" s="3">
        <v>36.36</v>
      </c>
      <c r="AA162" s="3">
        <f t="shared" si="12"/>
        <v>581.45071199999995</v>
      </c>
      <c r="AB162" s="3">
        <f t="shared" si="13"/>
        <v>55.009528098391669</v>
      </c>
      <c r="AC162" s="3">
        <f t="shared" si="14"/>
        <v>65.258216835016825</v>
      </c>
    </row>
    <row r="163" spans="1:29" x14ac:dyDescent="0.35">
      <c r="A163" s="1" t="s">
        <v>211</v>
      </c>
      <c r="B163" s="2">
        <v>45702</v>
      </c>
      <c r="C163" s="2" t="str">
        <f t="shared" si="10"/>
        <v>February</v>
      </c>
      <c r="D163" s="1" t="s">
        <v>26</v>
      </c>
      <c r="E163" s="1" t="s">
        <v>27</v>
      </c>
      <c r="F163" s="1" t="s">
        <v>51</v>
      </c>
      <c r="G163" s="1" t="s">
        <v>34</v>
      </c>
      <c r="H163" s="1" t="str" cm="1">
        <f t="array" ref="H163">_xlfn.IFS(
OR(G163="Installer",G163="Lead Installer"),"Install",
G163="Service Tech","Service",
G163="Maintenance Tech","Maintenance"
)</f>
        <v>Service</v>
      </c>
      <c r="I163" s="1" t="s">
        <v>35</v>
      </c>
      <c r="J163" s="3">
        <v>28.37</v>
      </c>
      <c r="K163" s="4">
        <v>7.5</v>
      </c>
      <c r="L163" s="4">
        <v>0</v>
      </c>
      <c r="M163" s="4">
        <v>0.46</v>
      </c>
      <c r="N163" s="4">
        <v>0.88</v>
      </c>
      <c r="O163" s="4">
        <v>6.16</v>
      </c>
      <c r="P163" s="3">
        <v>212.78</v>
      </c>
      <c r="Q163" s="3">
        <v>0</v>
      </c>
      <c r="R163" s="3">
        <v>212.78</v>
      </c>
      <c r="S163" s="3">
        <v>13.98</v>
      </c>
      <c r="T163" s="9">
        <v>0.1111</v>
      </c>
      <c r="U163" s="3">
        <f t="shared" si="11"/>
        <v>25.193035999999999</v>
      </c>
      <c r="V163" s="3">
        <v>49.98</v>
      </c>
      <c r="W163" s="3">
        <v>8.6199999999999992</v>
      </c>
      <c r="X163" s="3">
        <v>77.12</v>
      </c>
      <c r="Y163" s="3">
        <v>16.510000000000002</v>
      </c>
      <c r="Z163" s="3">
        <v>46.36</v>
      </c>
      <c r="AA163" s="3">
        <f t="shared" si="12"/>
        <v>450.54303599999997</v>
      </c>
      <c r="AB163" s="3">
        <f t="shared" si="13"/>
        <v>60.072404799999994</v>
      </c>
      <c r="AC163" s="3">
        <f t="shared" si="14"/>
        <v>73.140103246753242</v>
      </c>
    </row>
    <row r="164" spans="1:29" x14ac:dyDescent="0.35">
      <c r="A164" s="1" t="s">
        <v>212</v>
      </c>
      <c r="B164" s="2">
        <v>45700</v>
      </c>
      <c r="C164" s="2" t="str">
        <f t="shared" si="10"/>
        <v>February</v>
      </c>
      <c r="D164" s="1" t="s">
        <v>26</v>
      </c>
      <c r="E164" s="1" t="s">
        <v>37</v>
      </c>
      <c r="F164" s="1" t="s">
        <v>28</v>
      </c>
      <c r="G164" s="1" t="s">
        <v>29</v>
      </c>
      <c r="H164" s="1" t="str" cm="1">
        <f t="array" ref="H164">_xlfn.IFS(
OR(G164="Installer",G164="Lead Installer"),"Install",
G164="Service Tech","Service",
G164="Maintenance Tech","Maintenance"
)</f>
        <v>Install</v>
      </c>
      <c r="I164" s="1" t="s">
        <v>35</v>
      </c>
      <c r="J164" s="3">
        <v>28.72</v>
      </c>
      <c r="K164" s="4">
        <v>6.14</v>
      </c>
      <c r="L164" s="4">
        <v>1.56</v>
      </c>
      <c r="M164" s="4">
        <v>1.02</v>
      </c>
      <c r="N164" s="4">
        <v>0.63</v>
      </c>
      <c r="O164" s="4">
        <v>4.49</v>
      </c>
      <c r="P164" s="3">
        <v>131.47999999999999</v>
      </c>
      <c r="Q164" s="3">
        <v>67.39</v>
      </c>
      <c r="R164" s="3">
        <v>198.88</v>
      </c>
      <c r="S164" s="3">
        <v>13.67</v>
      </c>
      <c r="T164" s="9">
        <v>0.10290000000000001</v>
      </c>
      <c r="U164" s="3">
        <f t="shared" si="11"/>
        <v>21.871395</v>
      </c>
      <c r="V164" s="3">
        <v>38.79</v>
      </c>
      <c r="W164" s="3">
        <v>2.36</v>
      </c>
      <c r="X164" s="3">
        <v>50.77</v>
      </c>
      <c r="Y164" s="3">
        <v>7.97</v>
      </c>
      <c r="Z164" s="3">
        <v>20.28</v>
      </c>
      <c r="AA164" s="3">
        <f t="shared" si="12"/>
        <v>354.59139499999998</v>
      </c>
      <c r="AB164" s="3">
        <f t="shared" si="13"/>
        <v>57.751041530944626</v>
      </c>
      <c r="AC164" s="3">
        <f t="shared" si="14"/>
        <v>78.97358463251669</v>
      </c>
    </row>
    <row r="165" spans="1:29" x14ac:dyDescent="0.35">
      <c r="A165" s="1" t="s">
        <v>213</v>
      </c>
      <c r="B165" s="2">
        <v>45705</v>
      </c>
      <c r="C165" s="2" t="str">
        <f t="shared" si="10"/>
        <v>February</v>
      </c>
      <c r="D165" s="1" t="s">
        <v>26</v>
      </c>
      <c r="E165" s="1" t="s">
        <v>37</v>
      </c>
      <c r="F165" s="1" t="s">
        <v>55</v>
      </c>
      <c r="G165" s="1" t="s">
        <v>29</v>
      </c>
      <c r="H165" s="1" t="str" cm="1">
        <f t="array" ref="H165">_xlfn.IFS(
OR(G165="Installer",G165="Lead Installer"),"Install",
G165="Service Tech","Service",
G165="Maintenance Tech","Maintenance"
)</f>
        <v>Install</v>
      </c>
      <c r="I165" s="1" t="s">
        <v>35</v>
      </c>
      <c r="J165" s="3">
        <v>27.05</v>
      </c>
      <c r="K165" s="4">
        <v>9.1199999999999992</v>
      </c>
      <c r="L165" s="4">
        <v>0</v>
      </c>
      <c r="M165" s="4">
        <v>0.92</v>
      </c>
      <c r="N165" s="4">
        <v>0.77</v>
      </c>
      <c r="O165" s="4">
        <v>7.42</v>
      </c>
      <c r="P165" s="3">
        <v>246.63</v>
      </c>
      <c r="Q165" s="3">
        <v>0</v>
      </c>
      <c r="R165" s="3">
        <v>246.63</v>
      </c>
      <c r="S165" s="3">
        <v>10.14</v>
      </c>
      <c r="T165" s="9">
        <v>0.13020000000000001</v>
      </c>
      <c r="U165" s="3">
        <f t="shared" si="11"/>
        <v>33.431454000000002</v>
      </c>
      <c r="V165" s="3">
        <v>36.28</v>
      </c>
      <c r="W165" s="3">
        <v>10.42</v>
      </c>
      <c r="X165" s="3">
        <v>95.63</v>
      </c>
      <c r="Y165" s="3">
        <v>12.89</v>
      </c>
      <c r="Z165" s="3">
        <v>57.49</v>
      </c>
      <c r="AA165" s="3">
        <f t="shared" si="12"/>
        <v>502.91145399999999</v>
      </c>
      <c r="AB165" s="3">
        <f t="shared" si="13"/>
        <v>55.143799780701755</v>
      </c>
      <c r="AC165" s="3">
        <f t="shared" si="14"/>
        <v>67.777823989218334</v>
      </c>
    </row>
    <row r="166" spans="1:29" x14ac:dyDescent="0.35">
      <c r="A166" s="1" t="s">
        <v>214</v>
      </c>
      <c r="B166" s="2">
        <v>45709</v>
      </c>
      <c r="C166" s="2" t="str">
        <f t="shared" si="10"/>
        <v>February</v>
      </c>
      <c r="D166" s="1" t="s">
        <v>26</v>
      </c>
      <c r="E166" s="1" t="s">
        <v>37</v>
      </c>
      <c r="F166" s="1" t="s">
        <v>28</v>
      </c>
      <c r="G166" s="1" t="s">
        <v>29</v>
      </c>
      <c r="H166" s="1" t="str" cm="1">
        <f t="array" ref="H166">_xlfn.IFS(
OR(G166="Installer",G166="Lead Installer"),"Install",
G166="Service Tech","Service",
G166="Maintenance Tech","Maintenance"
)</f>
        <v>Install</v>
      </c>
      <c r="I166" s="1" t="s">
        <v>35</v>
      </c>
      <c r="J166" s="3">
        <v>24.53</v>
      </c>
      <c r="K166" s="4">
        <v>8.9499999999999993</v>
      </c>
      <c r="L166" s="4">
        <v>0</v>
      </c>
      <c r="M166" s="4">
        <v>1.27</v>
      </c>
      <c r="N166" s="4">
        <v>0.53</v>
      </c>
      <c r="O166" s="4">
        <v>7.15</v>
      </c>
      <c r="P166" s="3">
        <v>219.38</v>
      </c>
      <c r="Q166" s="3">
        <v>0</v>
      </c>
      <c r="R166" s="3">
        <v>219.38</v>
      </c>
      <c r="S166" s="3">
        <v>9.7200000000000006</v>
      </c>
      <c r="T166" s="9">
        <v>9.8500000000000004E-2</v>
      </c>
      <c r="U166" s="3">
        <f t="shared" si="11"/>
        <v>22.56635</v>
      </c>
      <c r="V166" s="3">
        <v>46.29</v>
      </c>
      <c r="W166" s="3">
        <v>10.62</v>
      </c>
      <c r="X166" s="3">
        <v>90.73</v>
      </c>
      <c r="Y166" s="3">
        <v>7.52</v>
      </c>
      <c r="Z166" s="3">
        <v>54.19</v>
      </c>
      <c r="AA166" s="3">
        <f t="shared" si="12"/>
        <v>461.01634999999999</v>
      </c>
      <c r="AB166" s="3">
        <f t="shared" si="13"/>
        <v>51.510206703910619</v>
      </c>
      <c r="AC166" s="3">
        <f t="shared" si="14"/>
        <v>64.477811188811188</v>
      </c>
    </row>
    <row r="167" spans="1:29" x14ac:dyDescent="0.35">
      <c r="A167" s="1" t="s">
        <v>215</v>
      </c>
      <c r="B167" s="2">
        <v>45693</v>
      </c>
      <c r="C167" s="2" t="str">
        <f t="shared" si="10"/>
        <v>February</v>
      </c>
      <c r="D167" s="1" t="s">
        <v>26</v>
      </c>
      <c r="E167" s="1" t="s">
        <v>41</v>
      </c>
      <c r="F167" s="1" t="s">
        <v>33</v>
      </c>
      <c r="G167" s="1" t="s">
        <v>34</v>
      </c>
      <c r="H167" s="1" t="str" cm="1">
        <f t="array" ref="H167">_xlfn.IFS(
OR(G167="Installer",G167="Lead Installer"),"Install",
G167="Service Tech","Service",
G167="Maintenance Tech","Maintenance"
)</f>
        <v>Service</v>
      </c>
      <c r="I167" s="1" t="s">
        <v>35</v>
      </c>
      <c r="J167" s="3">
        <v>25.19</v>
      </c>
      <c r="K167" s="4">
        <v>9.07</v>
      </c>
      <c r="L167" s="4">
        <v>0</v>
      </c>
      <c r="M167" s="4">
        <v>1.23</v>
      </c>
      <c r="N167" s="4">
        <v>0.91</v>
      </c>
      <c r="O167" s="4">
        <v>6.93</v>
      </c>
      <c r="P167" s="3">
        <v>228.44</v>
      </c>
      <c r="Q167" s="3">
        <v>0</v>
      </c>
      <c r="R167" s="3">
        <v>228.44</v>
      </c>
      <c r="S167" s="3">
        <v>13.35</v>
      </c>
      <c r="T167" s="9">
        <v>0.1103</v>
      </c>
      <c r="U167" s="3">
        <f t="shared" si="11"/>
        <v>26.669436999999999</v>
      </c>
      <c r="V167" s="3">
        <v>66.77</v>
      </c>
      <c r="W167" s="3">
        <v>3.44</v>
      </c>
      <c r="X167" s="3">
        <v>115.27</v>
      </c>
      <c r="Y167" s="3">
        <v>11.43</v>
      </c>
      <c r="Z167" s="3">
        <v>30.37</v>
      </c>
      <c r="AA167" s="3">
        <f t="shared" si="12"/>
        <v>495.73943699999995</v>
      </c>
      <c r="AB167" s="3">
        <f t="shared" si="13"/>
        <v>54.657049283351704</v>
      </c>
      <c r="AC167" s="3">
        <f t="shared" si="14"/>
        <v>71.535272294372291</v>
      </c>
    </row>
    <row r="168" spans="1:29" x14ac:dyDescent="0.35">
      <c r="A168" s="1" t="s">
        <v>216</v>
      </c>
      <c r="B168" s="2">
        <v>45711</v>
      </c>
      <c r="C168" s="2" t="str">
        <f t="shared" si="10"/>
        <v>February</v>
      </c>
      <c r="D168" s="1" t="s">
        <v>26</v>
      </c>
      <c r="E168" s="1" t="s">
        <v>37</v>
      </c>
      <c r="F168" s="1" t="s">
        <v>28</v>
      </c>
      <c r="G168" s="1" t="s">
        <v>68</v>
      </c>
      <c r="H168" s="1" t="str" cm="1">
        <f t="array" ref="H168">_xlfn.IFS(
OR(G168="Installer",G168="Lead Installer"),"Install",
G168="Service Tech","Service",
G168="Maintenance Tech","Maintenance"
)</f>
        <v>Install</v>
      </c>
      <c r="I168" s="1" t="s">
        <v>35</v>
      </c>
      <c r="J168" s="3">
        <v>31.08</v>
      </c>
      <c r="K168" s="4">
        <v>9.4700000000000006</v>
      </c>
      <c r="L168" s="4">
        <v>0</v>
      </c>
      <c r="M168" s="4">
        <v>0.4</v>
      </c>
      <c r="N168" s="4">
        <v>1.07</v>
      </c>
      <c r="O168" s="4">
        <v>8</v>
      </c>
      <c r="P168" s="3">
        <v>294.35000000000002</v>
      </c>
      <c r="Q168" s="3">
        <v>0</v>
      </c>
      <c r="R168" s="3">
        <v>294.35000000000002</v>
      </c>
      <c r="S168" s="3">
        <v>23.18</v>
      </c>
      <c r="T168" s="9">
        <v>9.5399999999999999E-2</v>
      </c>
      <c r="U168" s="3">
        <f t="shared" si="11"/>
        <v>30.292362000000001</v>
      </c>
      <c r="V168" s="3">
        <v>44.73</v>
      </c>
      <c r="W168" s="3">
        <v>9.2899999999999991</v>
      </c>
      <c r="X168" s="3">
        <v>86.2</v>
      </c>
      <c r="Y168" s="3">
        <v>18.43</v>
      </c>
      <c r="Z168" s="3">
        <v>61.38</v>
      </c>
      <c r="AA168" s="3">
        <f t="shared" si="12"/>
        <v>567.85236200000008</v>
      </c>
      <c r="AB168" s="3">
        <f t="shared" si="13"/>
        <v>59.963290601900745</v>
      </c>
      <c r="AC168" s="3">
        <f t="shared" si="14"/>
        <v>70.981545250000011</v>
      </c>
    </row>
    <row r="169" spans="1:29" x14ac:dyDescent="0.35">
      <c r="A169" s="1" t="s">
        <v>217</v>
      </c>
      <c r="B169" s="2">
        <v>45703</v>
      </c>
      <c r="C169" s="2" t="str">
        <f t="shared" si="10"/>
        <v>February</v>
      </c>
      <c r="D169" s="1" t="s">
        <v>26</v>
      </c>
      <c r="E169" s="1" t="s">
        <v>32</v>
      </c>
      <c r="F169" s="1" t="s">
        <v>49</v>
      </c>
      <c r="G169" s="1" t="s">
        <v>39</v>
      </c>
      <c r="H169" s="1" t="str" cm="1">
        <f t="array" ref="H169">_xlfn.IFS(
OR(G169="Installer",G169="Lead Installer"),"Install",
G169="Service Tech","Service",
G169="Maintenance Tech","Maintenance"
)</f>
        <v>Maintenance</v>
      </c>
      <c r="I169" s="1" t="s">
        <v>30</v>
      </c>
      <c r="J169" s="3">
        <v>22.45</v>
      </c>
      <c r="K169" s="4">
        <v>10.6</v>
      </c>
      <c r="L169" s="4">
        <v>0</v>
      </c>
      <c r="M169" s="4">
        <v>0.45</v>
      </c>
      <c r="N169" s="4">
        <v>0.34</v>
      </c>
      <c r="O169" s="4">
        <v>9.81</v>
      </c>
      <c r="P169" s="3">
        <v>238.01</v>
      </c>
      <c r="Q169" s="3">
        <v>0</v>
      </c>
      <c r="R169" s="3">
        <v>238.01</v>
      </c>
      <c r="S169" s="3">
        <v>12.26</v>
      </c>
      <c r="T169" s="9">
        <v>0.107</v>
      </c>
      <c r="U169" s="3">
        <f t="shared" si="11"/>
        <v>26.778889999999997</v>
      </c>
      <c r="V169" s="3">
        <v>44.03</v>
      </c>
      <c r="W169" s="3">
        <v>7.67</v>
      </c>
      <c r="X169" s="3">
        <v>90.01</v>
      </c>
      <c r="Y169" s="3">
        <v>15.44</v>
      </c>
      <c r="Z169" s="3">
        <v>59.97</v>
      </c>
      <c r="AA169" s="3">
        <f t="shared" si="12"/>
        <v>494.16888999999998</v>
      </c>
      <c r="AB169" s="3">
        <f t="shared" si="13"/>
        <v>46.619706603773587</v>
      </c>
      <c r="AC169" s="3">
        <f t="shared" si="14"/>
        <v>50.373994903160039</v>
      </c>
    </row>
    <row r="170" spans="1:29" x14ac:dyDescent="0.35">
      <c r="A170" s="1" t="s">
        <v>218</v>
      </c>
      <c r="B170" s="2">
        <v>45697</v>
      </c>
      <c r="C170" s="2" t="str">
        <f t="shared" si="10"/>
        <v>February</v>
      </c>
      <c r="D170" s="1" t="s">
        <v>26</v>
      </c>
      <c r="E170" s="1" t="s">
        <v>27</v>
      </c>
      <c r="F170" s="1" t="s">
        <v>33</v>
      </c>
      <c r="G170" s="1" t="s">
        <v>34</v>
      </c>
      <c r="H170" s="1" t="str" cm="1">
        <f t="array" ref="H170">_xlfn.IFS(
OR(G170="Installer",G170="Lead Installer"),"Install",
G170="Service Tech","Service",
G170="Maintenance Tech","Maintenance"
)</f>
        <v>Service</v>
      </c>
      <c r="I170" s="1" t="s">
        <v>35</v>
      </c>
      <c r="J170" s="3">
        <v>25.17</v>
      </c>
      <c r="K170" s="4">
        <v>10.26</v>
      </c>
      <c r="L170" s="4">
        <v>0</v>
      </c>
      <c r="M170" s="4">
        <v>0.39</v>
      </c>
      <c r="N170" s="4">
        <v>0.62</v>
      </c>
      <c r="O170" s="4">
        <v>9.25</v>
      </c>
      <c r="P170" s="3">
        <v>258.33999999999997</v>
      </c>
      <c r="Q170" s="3">
        <v>0</v>
      </c>
      <c r="R170" s="3">
        <v>258.33999999999997</v>
      </c>
      <c r="S170" s="3">
        <v>16.71</v>
      </c>
      <c r="T170" s="9">
        <v>0.1003</v>
      </c>
      <c r="U170" s="3">
        <f t="shared" si="11"/>
        <v>27.587514999999996</v>
      </c>
      <c r="V170" s="3">
        <v>38.159999999999997</v>
      </c>
      <c r="W170" s="3">
        <v>11.92</v>
      </c>
      <c r="X170" s="3">
        <v>121.09</v>
      </c>
      <c r="Y170" s="3">
        <v>16.41</v>
      </c>
      <c r="Z170" s="3">
        <v>47.06</v>
      </c>
      <c r="AA170" s="3">
        <f t="shared" si="12"/>
        <v>537.27751499999999</v>
      </c>
      <c r="AB170" s="3">
        <f t="shared" si="13"/>
        <v>52.366229532163743</v>
      </c>
      <c r="AC170" s="3">
        <f t="shared" si="14"/>
        <v>58.084055675675678</v>
      </c>
    </row>
    <row r="171" spans="1:29" x14ac:dyDescent="0.35">
      <c r="A171" s="1" t="s">
        <v>219</v>
      </c>
      <c r="B171" s="2">
        <v>45695</v>
      </c>
      <c r="C171" s="2" t="str">
        <f t="shared" si="10"/>
        <v>February</v>
      </c>
      <c r="D171" s="1" t="s">
        <v>26</v>
      </c>
      <c r="E171" s="1" t="s">
        <v>32</v>
      </c>
      <c r="F171" s="1" t="s">
        <v>58</v>
      </c>
      <c r="G171" s="1" t="s">
        <v>29</v>
      </c>
      <c r="H171" s="1" t="str" cm="1">
        <f t="array" ref="H171">_xlfn.IFS(
OR(G171="Installer",G171="Lead Installer"),"Install",
G171="Service Tech","Service",
G171="Maintenance Tech","Maintenance"
)</f>
        <v>Install</v>
      </c>
      <c r="I171" s="1" t="s">
        <v>35</v>
      </c>
      <c r="J171" s="3">
        <v>23.72</v>
      </c>
      <c r="K171" s="4">
        <v>7.54</v>
      </c>
      <c r="L171" s="4">
        <v>0</v>
      </c>
      <c r="M171" s="4">
        <v>0.88</v>
      </c>
      <c r="N171" s="4">
        <v>0.39</v>
      </c>
      <c r="O171" s="4">
        <v>6.27</v>
      </c>
      <c r="P171" s="3">
        <v>178.87</v>
      </c>
      <c r="Q171" s="3">
        <v>0</v>
      </c>
      <c r="R171" s="3">
        <v>178.87</v>
      </c>
      <c r="S171" s="3">
        <v>13.26</v>
      </c>
      <c r="T171" s="9">
        <v>0.1071</v>
      </c>
      <c r="U171" s="3">
        <f t="shared" si="11"/>
        <v>20.577123</v>
      </c>
      <c r="V171" s="3">
        <v>32.659999999999997</v>
      </c>
      <c r="W171" s="3">
        <v>3.62</v>
      </c>
      <c r="X171" s="3">
        <v>96.56</v>
      </c>
      <c r="Y171" s="3">
        <v>13.84</v>
      </c>
      <c r="Z171" s="3">
        <v>21.49</v>
      </c>
      <c r="AA171" s="3">
        <f t="shared" si="12"/>
        <v>380.87712299999998</v>
      </c>
      <c r="AB171" s="3">
        <f t="shared" si="13"/>
        <v>50.514207294429703</v>
      </c>
      <c r="AC171" s="3">
        <f t="shared" si="14"/>
        <v>60.745952631578952</v>
      </c>
    </row>
    <row r="172" spans="1:29" x14ac:dyDescent="0.35">
      <c r="A172" s="1" t="s">
        <v>220</v>
      </c>
      <c r="B172" s="2">
        <v>45692</v>
      </c>
      <c r="C172" s="2" t="str">
        <f t="shared" si="10"/>
        <v>February</v>
      </c>
      <c r="D172" s="1" t="s">
        <v>26</v>
      </c>
      <c r="E172" s="1" t="s">
        <v>27</v>
      </c>
      <c r="F172" s="1" t="s">
        <v>58</v>
      </c>
      <c r="G172" s="1" t="s">
        <v>34</v>
      </c>
      <c r="H172" s="1" t="str" cm="1">
        <f t="array" ref="H172">_xlfn.IFS(
OR(G172="Installer",G172="Lead Installer"),"Install",
G172="Service Tech","Service",
G172="Maintenance Tech","Maintenance"
)</f>
        <v>Service</v>
      </c>
      <c r="I172" s="1" t="s">
        <v>35</v>
      </c>
      <c r="J172" s="3">
        <v>31.89</v>
      </c>
      <c r="K172" s="4">
        <v>10.28</v>
      </c>
      <c r="L172" s="4">
        <v>0</v>
      </c>
      <c r="M172" s="4">
        <v>0.67</v>
      </c>
      <c r="N172" s="4">
        <v>1.1399999999999999</v>
      </c>
      <c r="O172" s="4">
        <v>8.4700000000000006</v>
      </c>
      <c r="P172" s="3">
        <v>327.79</v>
      </c>
      <c r="Q172" s="3">
        <v>0</v>
      </c>
      <c r="R172" s="3">
        <v>327.79</v>
      </c>
      <c r="S172" s="3">
        <v>25.15</v>
      </c>
      <c r="T172" s="9">
        <v>0.1162</v>
      </c>
      <c r="U172" s="3">
        <f t="shared" si="11"/>
        <v>41.011628000000002</v>
      </c>
      <c r="V172" s="3">
        <v>36.4</v>
      </c>
      <c r="W172" s="3">
        <v>6.52</v>
      </c>
      <c r="X172" s="3">
        <v>113.22</v>
      </c>
      <c r="Y172" s="3">
        <v>12.41</v>
      </c>
      <c r="Z172" s="3">
        <v>35.799999999999997</v>
      </c>
      <c r="AA172" s="3">
        <f t="shared" si="12"/>
        <v>598.30162799999994</v>
      </c>
      <c r="AB172" s="3">
        <f t="shared" si="13"/>
        <v>58.200547470817121</v>
      </c>
      <c r="AC172" s="3">
        <f t="shared" si="14"/>
        <v>70.637736481700102</v>
      </c>
    </row>
    <row r="173" spans="1:29" x14ac:dyDescent="0.35">
      <c r="A173" s="1" t="s">
        <v>221</v>
      </c>
      <c r="B173" s="2">
        <v>45713</v>
      </c>
      <c r="C173" s="2" t="str">
        <f t="shared" si="10"/>
        <v>February</v>
      </c>
      <c r="D173" s="1" t="s">
        <v>26</v>
      </c>
      <c r="E173" s="1" t="s">
        <v>27</v>
      </c>
      <c r="F173" s="1" t="s">
        <v>60</v>
      </c>
      <c r="G173" s="1" t="s">
        <v>29</v>
      </c>
      <c r="H173" s="1" t="str" cm="1">
        <f t="array" ref="H173">_xlfn.IFS(
OR(G173="Installer",G173="Lead Installer"),"Install",
G173="Service Tech","Service",
G173="Maintenance Tech","Maintenance"
)</f>
        <v>Install</v>
      </c>
      <c r="I173" s="1" t="s">
        <v>35</v>
      </c>
      <c r="J173" s="3">
        <v>29.53</v>
      </c>
      <c r="K173" s="4">
        <v>9.57</v>
      </c>
      <c r="L173" s="4">
        <v>0</v>
      </c>
      <c r="M173" s="4">
        <v>0.55000000000000004</v>
      </c>
      <c r="N173" s="4">
        <v>1</v>
      </c>
      <c r="O173" s="4">
        <v>8.02</v>
      </c>
      <c r="P173" s="3">
        <v>282.69</v>
      </c>
      <c r="Q173" s="3">
        <v>0</v>
      </c>
      <c r="R173" s="3">
        <v>282.69</v>
      </c>
      <c r="S173" s="3">
        <v>17.510000000000002</v>
      </c>
      <c r="T173" s="9">
        <v>0.1009</v>
      </c>
      <c r="U173" s="3">
        <f t="shared" si="11"/>
        <v>30.290179999999999</v>
      </c>
      <c r="V173" s="3">
        <v>64</v>
      </c>
      <c r="W173" s="3">
        <v>8.2899999999999991</v>
      </c>
      <c r="X173" s="3">
        <v>93.11</v>
      </c>
      <c r="Y173" s="3">
        <v>9.8000000000000007</v>
      </c>
      <c r="Z173" s="3">
        <v>43.75</v>
      </c>
      <c r="AA173" s="3">
        <f t="shared" si="12"/>
        <v>549.44018000000005</v>
      </c>
      <c r="AB173" s="3">
        <f t="shared" si="13"/>
        <v>57.412766980146294</v>
      </c>
      <c r="AC173" s="3">
        <f t="shared" si="14"/>
        <v>68.508750623441401</v>
      </c>
    </row>
    <row r="174" spans="1:29" x14ac:dyDescent="0.35">
      <c r="A174" s="1" t="s">
        <v>222</v>
      </c>
      <c r="B174" s="2">
        <v>45694</v>
      </c>
      <c r="C174" s="2" t="str">
        <f t="shared" si="10"/>
        <v>February</v>
      </c>
      <c r="D174" s="1" t="s">
        <v>26</v>
      </c>
      <c r="E174" s="1" t="s">
        <v>37</v>
      </c>
      <c r="F174" s="1" t="s">
        <v>49</v>
      </c>
      <c r="G174" s="1" t="s">
        <v>68</v>
      </c>
      <c r="H174" s="1" t="str" cm="1">
        <f t="array" ref="H174">_xlfn.IFS(
OR(G174="Installer",G174="Lead Installer"),"Install",
G174="Service Tech","Service",
G174="Maintenance Tech","Maintenance"
)</f>
        <v>Install</v>
      </c>
      <c r="I174" s="1" t="s">
        <v>30</v>
      </c>
      <c r="J174" s="3">
        <v>32.9</v>
      </c>
      <c r="K174" s="4">
        <v>8.06</v>
      </c>
      <c r="L174" s="4">
        <v>1.67</v>
      </c>
      <c r="M174" s="4">
        <v>0.4</v>
      </c>
      <c r="N174" s="4">
        <v>0.85</v>
      </c>
      <c r="O174" s="4">
        <v>6.82</v>
      </c>
      <c r="P174" s="3">
        <v>210.34</v>
      </c>
      <c r="Q174" s="3">
        <v>82.46</v>
      </c>
      <c r="R174" s="3">
        <v>292.8</v>
      </c>
      <c r="S174" s="3">
        <v>22.83</v>
      </c>
      <c r="T174" s="9">
        <v>0.13150000000000001</v>
      </c>
      <c r="U174" s="3">
        <f t="shared" si="11"/>
        <v>41.505344999999998</v>
      </c>
      <c r="V174" s="3">
        <v>48.29</v>
      </c>
      <c r="W174" s="3">
        <v>7.87</v>
      </c>
      <c r="X174" s="3">
        <v>91.61</v>
      </c>
      <c r="Y174" s="3">
        <v>11.15</v>
      </c>
      <c r="Z174" s="3">
        <v>23.33</v>
      </c>
      <c r="AA174" s="3">
        <f t="shared" si="12"/>
        <v>539.38534500000003</v>
      </c>
      <c r="AB174" s="3">
        <f t="shared" si="13"/>
        <v>66.921258684863517</v>
      </c>
      <c r="AC174" s="3">
        <f t="shared" si="14"/>
        <v>79.088760263929615</v>
      </c>
    </row>
    <row r="175" spans="1:29" x14ac:dyDescent="0.35">
      <c r="A175" s="1" t="s">
        <v>223</v>
      </c>
      <c r="B175" s="2">
        <v>45706</v>
      </c>
      <c r="C175" s="2" t="str">
        <f t="shared" si="10"/>
        <v>February</v>
      </c>
      <c r="D175" s="1" t="s">
        <v>26</v>
      </c>
      <c r="E175" s="1" t="s">
        <v>37</v>
      </c>
      <c r="F175" s="1" t="s">
        <v>78</v>
      </c>
      <c r="G175" s="1" t="s">
        <v>29</v>
      </c>
      <c r="H175" s="1" t="str" cm="1">
        <f t="array" ref="H175">_xlfn.IFS(
OR(G175="Installer",G175="Lead Installer"),"Install",
G175="Service Tech","Service",
G175="Maintenance Tech","Maintenance"
)</f>
        <v>Install</v>
      </c>
      <c r="I175" s="1" t="s">
        <v>35</v>
      </c>
      <c r="J175" s="3">
        <v>30.83</v>
      </c>
      <c r="K175" s="4">
        <v>8.75</v>
      </c>
      <c r="L175" s="4">
        <v>0</v>
      </c>
      <c r="M175" s="4">
        <v>1.17</v>
      </c>
      <c r="N175" s="4">
        <v>0.64</v>
      </c>
      <c r="O175" s="4">
        <v>6.94</v>
      </c>
      <c r="P175" s="3">
        <v>269.7</v>
      </c>
      <c r="Q175" s="3">
        <v>0</v>
      </c>
      <c r="R175" s="3">
        <v>269.7</v>
      </c>
      <c r="S175" s="3">
        <v>18.14</v>
      </c>
      <c r="T175" s="9">
        <v>0.1095</v>
      </c>
      <c r="U175" s="3">
        <f t="shared" si="11"/>
        <v>31.518479999999997</v>
      </c>
      <c r="V175" s="3">
        <v>58.37</v>
      </c>
      <c r="W175" s="3">
        <v>10.46</v>
      </c>
      <c r="X175" s="3">
        <v>73.510000000000005</v>
      </c>
      <c r="Y175" s="3">
        <v>11.06</v>
      </c>
      <c r="Z175" s="3">
        <v>48.25</v>
      </c>
      <c r="AA175" s="3">
        <f t="shared" si="12"/>
        <v>521.00847999999996</v>
      </c>
      <c r="AB175" s="3">
        <f t="shared" si="13"/>
        <v>59.543826285714282</v>
      </c>
      <c r="AC175" s="3">
        <f t="shared" si="14"/>
        <v>75.073268011527361</v>
      </c>
    </row>
    <row r="176" spans="1:29" x14ac:dyDescent="0.35">
      <c r="A176" s="1" t="s">
        <v>224</v>
      </c>
      <c r="B176" s="2">
        <v>45699</v>
      </c>
      <c r="C176" s="2" t="str">
        <f t="shared" si="10"/>
        <v>February</v>
      </c>
      <c r="D176" s="1" t="s">
        <v>26</v>
      </c>
      <c r="E176" s="1" t="s">
        <v>48</v>
      </c>
      <c r="F176" s="1" t="s">
        <v>38</v>
      </c>
      <c r="G176" s="1" t="s">
        <v>34</v>
      </c>
      <c r="H176" s="1" t="str" cm="1">
        <f t="array" ref="H176">_xlfn.IFS(
OR(G176="Installer",G176="Lead Installer"),"Install",
G176="Service Tech","Service",
G176="Maintenance Tech","Maintenance"
)</f>
        <v>Service</v>
      </c>
      <c r="I176" s="1" t="s">
        <v>35</v>
      </c>
      <c r="J176" s="3">
        <v>31.12</v>
      </c>
      <c r="K176" s="4">
        <v>7.1</v>
      </c>
      <c r="L176" s="4">
        <v>0</v>
      </c>
      <c r="M176" s="4">
        <v>0.61</v>
      </c>
      <c r="N176" s="4">
        <v>1.1000000000000001</v>
      </c>
      <c r="O176" s="4">
        <v>5.39</v>
      </c>
      <c r="P176" s="3">
        <v>220.77</v>
      </c>
      <c r="Q176" s="3">
        <v>0</v>
      </c>
      <c r="R176" s="3">
        <v>220.77</v>
      </c>
      <c r="S176" s="3">
        <v>10.8</v>
      </c>
      <c r="T176" s="9">
        <v>0.11070000000000001</v>
      </c>
      <c r="U176" s="3">
        <f t="shared" si="11"/>
        <v>25.634799000000005</v>
      </c>
      <c r="V176" s="3">
        <v>50.01</v>
      </c>
      <c r="W176" s="3">
        <v>3.11</v>
      </c>
      <c r="X176" s="3">
        <v>68.819999999999993</v>
      </c>
      <c r="Y176" s="3">
        <v>6.45</v>
      </c>
      <c r="Z176" s="3">
        <v>33.58</v>
      </c>
      <c r="AA176" s="3">
        <f t="shared" si="12"/>
        <v>419.17479900000001</v>
      </c>
      <c r="AB176" s="3">
        <f t="shared" si="13"/>
        <v>59.038704084507046</v>
      </c>
      <c r="AC176" s="3">
        <f t="shared" si="14"/>
        <v>77.768979406307977</v>
      </c>
    </row>
    <row r="177" spans="1:29" x14ac:dyDescent="0.35">
      <c r="A177" s="1" t="s">
        <v>225</v>
      </c>
      <c r="B177" s="2">
        <v>45695</v>
      </c>
      <c r="C177" s="2" t="str">
        <f t="shared" si="10"/>
        <v>February</v>
      </c>
      <c r="D177" s="1" t="s">
        <v>26</v>
      </c>
      <c r="E177" s="1" t="s">
        <v>41</v>
      </c>
      <c r="F177" s="1" t="s">
        <v>78</v>
      </c>
      <c r="G177" s="1" t="s">
        <v>29</v>
      </c>
      <c r="H177" s="1" t="str" cm="1">
        <f t="array" ref="H177">_xlfn.IFS(
OR(G177="Installer",G177="Lead Installer"),"Install",
G177="Service Tech","Service",
G177="Maintenance Tech","Maintenance"
)</f>
        <v>Install</v>
      </c>
      <c r="I177" s="1" t="s">
        <v>35</v>
      </c>
      <c r="J177" s="3">
        <v>28.96</v>
      </c>
      <c r="K177" s="4">
        <v>10.44</v>
      </c>
      <c r="L177" s="4">
        <v>1.7</v>
      </c>
      <c r="M177" s="4">
        <v>0.78</v>
      </c>
      <c r="N177" s="4">
        <v>1.07</v>
      </c>
      <c r="O177" s="4">
        <v>8.59</v>
      </c>
      <c r="P177" s="3">
        <v>252.92</v>
      </c>
      <c r="Q177" s="3">
        <v>74</v>
      </c>
      <c r="R177" s="3">
        <v>326.92</v>
      </c>
      <c r="S177" s="3">
        <v>18.86</v>
      </c>
      <c r="T177" s="9">
        <v>0.12239999999999999</v>
      </c>
      <c r="U177" s="3">
        <f t="shared" si="11"/>
        <v>42.323472000000002</v>
      </c>
      <c r="V177" s="3">
        <v>55.17</v>
      </c>
      <c r="W177" s="3">
        <v>9.82</v>
      </c>
      <c r="X177" s="3">
        <v>115.86</v>
      </c>
      <c r="Y177" s="3">
        <v>18.98</v>
      </c>
      <c r="Z177" s="3">
        <v>39.18</v>
      </c>
      <c r="AA177" s="3">
        <f t="shared" si="12"/>
        <v>627.113472</v>
      </c>
      <c r="AB177" s="3">
        <f t="shared" si="13"/>
        <v>60.06834022988506</v>
      </c>
      <c r="AC177" s="3">
        <f t="shared" si="14"/>
        <v>73.005060768335269</v>
      </c>
    </row>
    <row r="178" spans="1:29" x14ac:dyDescent="0.35">
      <c r="A178" s="1" t="s">
        <v>226</v>
      </c>
      <c r="B178" s="2">
        <v>45700</v>
      </c>
      <c r="C178" s="2" t="str">
        <f t="shared" si="10"/>
        <v>February</v>
      </c>
      <c r="D178" s="1" t="s">
        <v>26</v>
      </c>
      <c r="E178" s="1" t="s">
        <v>37</v>
      </c>
      <c r="F178" s="1" t="s">
        <v>78</v>
      </c>
      <c r="G178" s="1" t="s">
        <v>34</v>
      </c>
      <c r="H178" s="1" t="str" cm="1">
        <f t="array" ref="H178">_xlfn.IFS(
OR(G178="Installer",G178="Lead Installer"),"Install",
G178="Service Tech","Service",
G178="Maintenance Tech","Maintenance"
)</f>
        <v>Service</v>
      </c>
      <c r="I178" s="1" t="s">
        <v>30</v>
      </c>
      <c r="J178" s="3">
        <v>28.62</v>
      </c>
      <c r="K178" s="4">
        <v>6.59</v>
      </c>
      <c r="L178" s="4">
        <v>2.15</v>
      </c>
      <c r="M178" s="4">
        <v>0.48</v>
      </c>
      <c r="N178" s="4">
        <v>1.0900000000000001</v>
      </c>
      <c r="O178" s="4">
        <v>5.0199999999999996</v>
      </c>
      <c r="P178" s="3">
        <v>127.08</v>
      </c>
      <c r="Q178" s="3">
        <v>92.45</v>
      </c>
      <c r="R178" s="3">
        <v>219.53</v>
      </c>
      <c r="S178" s="3">
        <v>10.37</v>
      </c>
      <c r="T178" s="9">
        <v>0.1056</v>
      </c>
      <c r="U178" s="3">
        <f t="shared" si="11"/>
        <v>24.277440000000002</v>
      </c>
      <c r="V178" s="3">
        <v>23.3</v>
      </c>
      <c r="W178" s="3">
        <v>6.46</v>
      </c>
      <c r="X178" s="3">
        <v>78.98</v>
      </c>
      <c r="Y178" s="3">
        <v>5.53</v>
      </c>
      <c r="Z178" s="3">
        <v>26.44</v>
      </c>
      <c r="AA178" s="3">
        <f t="shared" si="12"/>
        <v>394.88744000000003</v>
      </c>
      <c r="AB178" s="3">
        <f t="shared" si="13"/>
        <v>59.922221547799701</v>
      </c>
      <c r="AC178" s="3">
        <f t="shared" si="14"/>
        <v>78.662836653386464</v>
      </c>
    </row>
    <row r="179" spans="1:29" x14ac:dyDescent="0.35">
      <c r="A179" s="1" t="s">
        <v>227</v>
      </c>
      <c r="B179" s="2">
        <v>45701</v>
      </c>
      <c r="C179" s="2" t="str">
        <f t="shared" si="10"/>
        <v>February</v>
      </c>
      <c r="D179" s="1" t="s">
        <v>26</v>
      </c>
      <c r="E179" s="1" t="s">
        <v>48</v>
      </c>
      <c r="F179" s="1" t="s">
        <v>65</v>
      </c>
      <c r="G179" s="1" t="s">
        <v>68</v>
      </c>
      <c r="H179" s="1" t="str" cm="1">
        <f t="array" ref="H179">_xlfn.IFS(
OR(G179="Installer",G179="Lead Installer"),"Install",
G179="Service Tech","Service",
G179="Maintenance Tech","Maintenance"
)</f>
        <v>Install</v>
      </c>
      <c r="I179" s="1" t="s">
        <v>35</v>
      </c>
      <c r="J179" s="3">
        <v>31.79</v>
      </c>
      <c r="K179" s="4">
        <v>7.44</v>
      </c>
      <c r="L179" s="4">
        <v>0</v>
      </c>
      <c r="M179" s="4">
        <v>0.54</v>
      </c>
      <c r="N179" s="4">
        <v>0.32</v>
      </c>
      <c r="O179" s="4">
        <v>6.58</v>
      </c>
      <c r="P179" s="3">
        <v>236.56</v>
      </c>
      <c r="Q179" s="3">
        <v>0</v>
      </c>
      <c r="R179" s="3">
        <v>236.56</v>
      </c>
      <c r="S179" s="3">
        <v>16.47</v>
      </c>
      <c r="T179" s="9">
        <v>0.1009</v>
      </c>
      <c r="U179" s="3">
        <f t="shared" si="11"/>
        <v>25.530727000000002</v>
      </c>
      <c r="V179" s="3">
        <v>28.44</v>
      </c>
      <c r="W179" s="3">
        <v>7.89</v>
      </c>
      <c r="X179" s="3">
        <v>98.06</v>
      </c>
      <c r="Y179" s="3">
        <v>7.12</v>
      </c>
      <c r="Z179" s="3">
        <v>38.81</v>
      </c>
      <c r="AA179" s="3">
        <f t="shared" si="12"/>
        <v>458.88072699999998</v>
      </c>
      <c r="AB179" s="3">
        <f t="shared" si="13"/>
        <v>61.677517069892467</v>
      </c>
      <c r="AC179" s="3">
        <f t="shared" si="14"/>
        <v>69.738712310030394</v>
      </c>
    </row>
    <row r="180" spans="1:29" x14ac:dyDescent="0.35">
      <c r="A180" s="1" t="s">
        <v>228</v>
      </c>
      <c r="B180" s="2">
        <v>45712</v>
      </c>
      <c r="C180" s="2" t="str">
        <f t="shared" si="10"/>
        <v>February</v>
      </c>
      <c r="D180" s="1" t="s">
        <v>26</v>
      </c>
      <c r="E180" s="1" t="s">
        <v>48</v>
      </c>
      <c r="F180" s="1" t="s">
        <v>49</v>
      </c>
      <c r="G180" s="1" t="s">
        <v>34</v>
      </c>
      <c r="H180" s="1" t="str" cm="1">
        <f t="array" ref="H180">_xlfn.IFS(
OR(G180="Installer",G180="Lead Installer"),"Install",
G180="Service Tech","Service",
G180="Maintenance Tech","Maintenance"
)</f>
        <v>Service</v>
      </c>
      <c r="I180" s="1" t="s">
        <v>35</v>
      </c>
      <c r="J180" s="3">
        <v>29.15</v>
      </c>
      <c r="K180" s="4">
        <v>6.57</v>
      </c>
      <c r="L180" s="4">
        <v>0</v>
      </c>
      <c r="M180" s="4">
        <v>0.88</v>
      </c>
      <c r="N180" s="4">
        <v>0.36</v>
      </c>
      <c r="O180" s="4">
        <v>5.33</v>
      </c>
      <c r="P180" s="3">
        <v>191.57</v>
      </c>
      <c r="Q180" s="3">
        <v>0</v>
      </c>
      <c r="R180" s="3">
        <v>191.57</v>
      </c>
      <c r="S180" s="3">
        <v>9.0500000000000007</v>
      </c>
      <c r="T180" s="9">
        <v>0.13350000000000001</v>
      </c>
      <c r="U180" s="3">
        <f t="shared" si="11"/>
        <v>26.782770000000003</v>
      </c>
      <c r="V180" s="3">
        <v>31.65</v>
      </c>
      <c r="W180" s="3">
        <v>4.9000000000000004</v>
      </c>
      <c r="X180" s="3">
        <v>47.18</v>
      </c>
      <c r="Y180" s="3">
        <v>7.22</v>
      </c>
      <c r="Z180" s="3">
        <v>40.090000000000003</v>
      </c>
      <c r="AA180" s="3">
        <f t="shared" si="12"/>
        <v>358.44277</v>
      </c>
      <c r="AB180" s="3">
        <f t="shared" si="13"/>
        <v>54.557499238964986</v>
      </c>
      <c r="AC180" s="3">
        <f t="shared" si="14"/>
        <v>67.250050656660406</v>
      </c>
    </row>
    <row r="181" spans="1:29" x14ac:dyDescent="0.35">
      <c r="A181" s="1" t="s">
        <v>229</v>
      </c>
      <c r="B181" s="2">
        <v>45691</v>
      </c>
      <c r="C181" s="2" t="str">
        <f t="shared" si="10"/>
        <v>February</v>
      </c>
      <c r="D181" s="1" t="s">
        <v>26</v>
      </c>
      <c r="E181" s="1" t="s">
        <v>37</v>
      </c>
      <c r="F181" s="1" t="s">
        <v>65</v>
      </c>
      <c r="G181" s="1" t="s">
        <v>34</v>
      </c>
      <c r="H181" s="1" t="str" cm="1">
        <f t="array" ref="H181">_xlfn.IFS(
OR(G181="Installer",G181="Lead Installer"),"Install",
G181="Service Tech","Service",
G181="Maintenance Tech","Maintenance"
)</f>
        <v>Service</v>
      </c>
      <c r="I181" s="1" t="s">
        <v>30</v>
      </c>
      <c r="J181" s="3">
        <v>29.46</v>
      </c>
      <c r="K181" s="4">
        <v>9.77</v>
      </c>
      <c r="L181" s="4">
        <v>0</v>
      </c>
      <c r="M181" s="4">
        <v>0.39</v>
      </c>
      <c r="N181" s="4">
        <v>1.2</v>
      </c>
      <c r="O181" s="4">
        <v>8.18</v>
      </c>
      <c r="P181" s="3">
        <v>287.93</v>
      </c>
      <c r="Q181" s="3">
        <v>0</v>
      </c>
      <c r="R181" s="3">
        <v>287.93</v>
      </c>
      <c r="S181" s="3">
        <v>22.95</v>
      </c>
      <c r="T181" s="9">
        <v>0.1061</v>
      </c>
      <c r="U181" s="3">
        <f t="shared" si="11"/>
        <v>32.984367999999996</v>
      </c>
      <c r="V181" s="3">
        <v>54.43</v>
      </c>
      <c r="W181" s="3">
        <v>4.3</v>
      </c>
      <c r="X181" s="3">
        <v>98.21</v>
      </c>
      <c r="Y181" s="3">
        <v>10.53</v>
      </c>
      <c r="Z181" s="3">
        <v>54.04</v>
      </c>
      <c r="AA181" s="3">
        <f t="shared" si="12"/>
        <v>565.374368</v>
      </c>
      <c r="AB181" s="3">
        <f t="shared" si="13"/>
        <v>57.868410235414537</v>
      </c>
      <c r="AC181" s="3">
        <f t="shared" si="14"/>
        <v>69.116670904645474</v>
      </c>
    </row>
    <row r="182" spans="1:29" x14ac:dyDescent="0.35">
      <c r="A182" s="1" t="s">
        <v>230</v>
      </c>
      <c r="B182" s="2">
        <v>45691</v>
      </c>
      <c r="C182" s="2" t="str">
        <f t="shared" si="10"/>
        <v>February</v>
      </c>
      <c r="D182" s="1" t="s">
        <v>26</v>
      </c>
      <c r="E182" s="1" t="s">
        <v>32</v>
      </c>
      <c r="F182" s="1" t="s">
        <v>78</v>
      </c>
      <c r="G182" s="1" t="s">
        <v>29</v>
      </c>
      <c r="H182" s="1" t="str" cm="1">
        <f t="array" ref="H182">_xlfn.IFS(
OR(G182="Installer",G182="Lead Installer"),"Install",
G182="Service Tech","Service",
G182="Maintenance Tech","Maintenance"
)</f>
        <v>Install</v>
      </c>
      <c r="I182" s="1" t="s">
        <v>35</v>
      </c>
      <c r="J182" s="3">
        <v>25.11</v>
      </c>
      <c r="K182" s="4">
        <v>10.81</v>
      </c>
      <c r="L182" s="4">
        <v>0</v>
      </c>
      <c r="M182" s="4">
        <v>0.4</v>
      </c>
      <c r="N182" s="4">
        <v>0.63</v>
      </c>
      <c r="O182" s="4">
        <v>9.77</v>
      </c>
      <c r="P182" s="3">
        <v>271.31</v>
      </c>
      <c r="Q182" s="3">
        <v>0</v>
      </c>
      <c r="R182" s="3">
        <v>271.31</v>
      </c>
      <c r="S182" s="3">
        <v>20.260000000000002</v>
      </c>
      <c r="T182" s="9">
        <v>0.12870000000000001</v>
      </c>
      <c r="U182" s="3">
        <f t="shared" si="11"/>
        <v>37.525058999999999</v>
      </c>
      <c r="V182" s="3">
        <v>51.11</v>
      </c>
      <c r="W182" s="3">
        <v>8.65</v>
      </c>
      <c r="X182" s="3">
        <v>131.09</v>
      </c>
      <c r="Y182" s="3">
        <v>18.989999999999998</v>
      </c>
      <c r="Z182" s="3">
        <v>55.4</v>
      </c>
      <c r="AA182" s="3">
        <f t="shared" si="12"/>
        <v>594.335059</v>
      </c>
      <c r="AB182" s="3">
        <f t="shared" si="13"/>
        <v>54.980116466234968</v>
      </c>
      <c r="AC182" s="3">
        <f t="shared" si="14"/>
        <v>60.832657011258959</v>
      </c>
    </row>
    <row r="183" spans="1:29" x14ac:dyDescent="0.35">
      <c r="A183" s="1" t="s">
        <v>231</v>
      </c>
      <c r="B183" s="2">
        <v>45696</v>
      </c>
      <c r="C183" s="2" t="str">
        <f t="shared" si="10"/>
        <v>February</v>
      </c>
      <c r="D183" s="1" t="s">
        <v>26</v>
      </c>
      <c r="E183" s="1" t="s">
        <v>32</v>
      </c>
      <c r="F183" s="1" t="s">
        <v>60</v>
      </c>
      <c r="G183" s="1" t="s">
        <v>29</v>
      </c>
      <c r="H183" s="1" t="str" cm="1">
        <f t="array" ref="H183">_xlfn.IFS(
OR(G183="Installer",G183="Lead Installer"),"Install",
G183="Service Tech","Service",
G183="Maintenance Tech","Maintenance"
)</f>
        <v>Install</v>
      </c>
      <c r="I183" s="1" t="s">
        <v>30</v>
      </c>
      <c r="J183" s="3">
        <v>27.07</v>
      </c>
      <c r="K183" s="4">
        <v>8.1199999999999992</v>
      </c>
      <c r="L183" s="4">
        <v>0</v>
      </c>
      <c r="M183" s="4">
        <v>1.48</v>
      </c>
      <c r="N183" s="4">
        <v>0.72</v>
      </c>
      <c r="O183" s="4">
        <v>5.92</v>
      </c>
      <c r="P183" s="3">
        <v>219.68</v>
      </c>
      <c r="Q183" s="3">
        <v>0</v>
      </c>
      <c r="R183" s="3">
        <v>219.68</v>
      </c>
      <c r="S183" s="3">
        <v>13.46</v>
      </c>
      <c r="T183" s="9">
        <v>0.13320000000000001</v>
      </c>
      <c r="U183" s="3">
        <f t="shared" si="11"/>
        <v>31.054248000000005</v>
      </c>
      <c r="V183" s="3">
        <v>30.16</v>
      </c>
      <c r="W183" s="3">
        <v>3.08</v>
      </c>
      <c r="X183" s="3">
        <v>57.27</v>
      </c>
      <c r="Y183" s="3">
        <v>16.86</v>
      </c>
      <c r="Z183" s="3">
        <v>49.61</v>
      </c>
      <c r="AA183" s="3">
        <f t="shared" si="12"/>
        <v>421.17424800000003</v>
      </c>
      <c r="AB183" s="3">
        <f t="shared" si="13"/>
        <v>51.868749753694587</v>
      </c>
      <c r="AC183" s="3">
        <f t="shared" si="14"/>
        <v>71.144298648648657</v>
      </c>
    </row>
    <row r="184" spans="1:29" x14ac:dyDescent="0.35">
      <c r="A184" s="1" t="s">
        <v>232</v>
      </c>
      <c r="B184" s="2">
        <v>45699</v>
      </c>
      <c r="C184" s="2" t="str">
        <f t="shared" si="10"/>
        <v>February</v>
      </c>
      <c r="D184" s="1" t="s">
        <v>26</v>
      </c>
      <c r="E184" s="1" t="s">
        <v>27</v>
      </c>
      <c r="F184" s="1" t="s">
        <v>28</v>
      </c>
      <c r="G184" s="1" t="s">
        <v>34</v>
      </c>
      <c r="H184" s="1" t="str" cm="1">
        <f t="array" ref="H184">_xlfn.IFS(
OR(G184="Installer",G184="Lead Installer"),"Install",
G184="Service Tech","Service",
G184="Maintenance Tech","Maintenance"
)</f>
        <v>Service</v>
      </c>
      <c r="I184" s="1" t="s">
        <v>35</v>
      </c>
      <c r="J184" s="3">
        <v>26.01</v>
      </c>
      <c r="K184" s="4">
        <v>10.37</v>
      </c>
      <c r="L184" s="4">
        <v>1.78</v>
      </c>
      <c r="M184" s="4">
        <v>0.46</v>
      </c>
      <c r="N184" s="4">
        <v>1</v>
      </c>
      <c r="O184" s="4">
        <v>8.91</v>
      </c>
      <c r="P184" s="3">
        <v>223.27</v>
      </c>
      <c r="Q184" s="3">
        <v>69.53</v>
      </c>
      <c r="R184" s="3">
        <v>292.8</v>
      </c>
      <c r="S184" s="3">
        <v>21.23</v>
      </c>
      <c r="T184" s="9">
        <v>0.1215</v>
      </c>
      <c r="U184" s="3">
        <f t="shared" si="11"/>
        <v>38.154645000000002</v>
      </c>
      <c r="V184" s="3">
        <v>55.19</v>
      </c>
      <c r="W184" s="3">
        <v>11.04</v>
      </c>
      <c r="X184" s="3">
        <v>88.03</v>
      </c>
      <c r="Y184" s="3">
        <v>15.17</v>
      </c>
      <c r="Z184" s="3">
        <v>46.8</v>
      </c>
      <c r="AA184" s="3">
        <f t="shared" si="12"/>
        <v>568.41464500000006</v>
      </c>
      <c r="AB184" s="3">
        <f t="shared" si="13"/>
        <v>54.813369816779179</v>
      </c>
      <c r="AC184" s="3">
        <f t="shared" si="14"/>
        <v>63.795134118967461</v>
      </c>
    </row>
    <row r="185" spans="1:29" x14ac:dyDescent="0.35">
      <c r="A185" s="1" t="s">
        <v>233</v>
      </c>
      <c r="B185" s="2">
        <v>45703</v>
      </c>
      <c r="C185" s="2" t="str">
        <f t="shared" si="10"/>
        <v>February</v>
      </c>
      <c r="D185" s="1" t="s">
        <v>26</v>
      </c>
      <c r="E185" s="1" t="s">
        <v>37</v>
      </c>
      <c r="F185" s="1" t="s">
        <v>58</v>
      </c>
      <c r="G185" s="1" t="s">
        <v>34</v>
      </c>
      <c r="H185" s="1" t="str" cm="1">
        <f t="array" ref="H185">_xlfn.IFS(
OR(G185="Installer",G185="Lead Installer"),"Install",
G185="Service Tech","Service",
G185="Maintenance Tech","Maintenance"
)</f>
        <v>Service</v>
      </c>
      <c r="I185" s="1" t="s">
        <v>35</v>
      </c>
      <c r="J185" s="3">
        <v>27.21</v>
      </c>
      <c r="K185" s="4">
        <v>8.93</v>
      </c>
      <c r="L185" s="4">
        <v>0</v>
      </c>
      <c r="M185" s="4">
        <v>0.47</v>
      </c>
      <c r="N185" s="4">
        <v>0.32</v>
      </c>
      <c r="O185" s="4">
        <v>8.14</v>
      </c>
      <c r="P185" s="3">
        <v>243</v>
      </c>
      <c r="Q185" s="3">
        <v>0</v>
      </c>
      <c r="R185" s="3">
        <v>243</v>
      </c>
      <c r="S185" s="3">
        <v>16.78</v>
      </c>
      <c r="T185" s="9">
        <v>0.10630000000000001</v>
      </c>
      <c r="U185" s="3">
        <f t="shared" si="11"/>
        <v>27.614614</v>
      </c>
      <c r="V185" s="3">
        <v>38.950000000000003</v>
      </c>
      <c r="W185" s="3">
        <v>6.78</v>
      </c>
      <c r="X185" s="3">
        <v>115.82</v>
      </c>
      <c r="Y185" s="3">
        <v>15.14</v>
      </c>
      <c r="Z185" s="3">
        <v>26.82</v>
      </c>
      <c r="AA185" s="3">
        <f t="shared" si="12"/>
        <v>490.90461399999998</v>
      </c>
      <c r="AB185" s="3">
        <f t="shared" si="13"/>
        <v>54.97252116461366</v>
      </c>
      <c r="AC185" s="3">
        <f t="shared" si="14"/>
        <v>60.307692137592134</v>
      </c>
    </row>
    <row r="186" spans="1:29" x14ac:dyDescent="0.35">
      <c r="A186" s="1" t="s">
        <v>234</v>
      </c>
      <c r="B186" s="2">
        <v>45702</v>
      </c>
      <c r="C186" s="2" t="str">
        <f t="shared" si="10"/>
        <v>February</v>
      </c>
      <c r="D186" s="1" t="s">
        <v>26</v>
      </c>
      <c r="E186" s="1" t="s">
        <v>32</v>
      </c>
      <c r="F186" s="1" t="s">
        <v>78</v>
      </c>
      <c r="G186" s="1" t="s">
        <v>34</v>
      </c>
      <c r="H186" s="1" t="str" cm="1">
        <f t="array" ref="H186">_xlfn.IFS(
OR(G186="Installer",G186="Lead Installer"),"Install",
G186="Service Tech","Service",
G186="Maintenance Tech","Maintenance"
)</f>
        <v>Service</v>
      </c>
      <c r="I186" s="1" t="s">
        <v>35</v>
      </c>
      <c r="J186" s="3">
        <v>30.54</v>
      </c>
      <c r="K186" s="4">
        <v>8.9600000000000009</v>
      </c>
      <c r="L186" s="4">
        <v>0</v>
      </c>
      <c r="M186" s="4">
        <v>1.43</v>
      </c>
      <c r="N186" s="4">
        <v>1.02</v>
      </c>
      <c r="O186" s="4">
        <v>6.51</v>
      </c>
      <c r="P186" s="3">
        <v>273.64</v>
      </c>
      <c r="Q186" s="3">
        <v>0</v>
      </c>
      <c r="R186" s="3">
        <v>273.64</v>
      </c>
      <c r="S186" s="3">
        <v>17.23</v>
      </c>
      <c r="T186" s="9">
        <v>0.12809999999999999</v>
      </c>
      <c r="U186" s="3">
        <f t="shared" si="11"/>
        <v>37.260446999999999</v>
      </c>
      <c r="V186" s="3">
        <v>32.729999999999997</v>
      </c>
      <c r="W186" s="3">
        <v>6.56</v>
      </c>
      <c r="X186" s="3">
        <v>106.34</v>
      </c>
      <c r="Y186" s="3">
        <v>15.22</v>
      </c>
      <c r="Z186" s="3">
        <v>40.18</v>
      </c>
      <c r="AA186" s="3">
        <f t="shared" si="12"/>
        <v>529.16044699999998</v>
      </c>
      <c r="AB186" s="3">
        <f t="shared" si="13"/>
        <v>59.05808560267856</v>
      </c>
      <c r="AC186" s="3">
        <f t="shared" si="14"/>
        <v>81.284246850998457</v>
      </c>
    </row>
    <row r="187" spans="1:29" x14ac:dyDescent="0.35">
      <c r="A187" s="1" t="s">
        <v>235</v>
      </c>
      <c r="B187" s="2">
        <v>45713</v>
      </c>
      <c r="C187" s="2" t="str">
        <f t="shared" si="10"/>
        <v>February</v>
      </c>
      <c r="D187" s="1" t="s">
        <v>26</v>
      </c>
      <c r="E187" s="1" t="s">
        <v>41</v>
      </c>
      <c r="F187" s="1" t="s">
        <v>78</v>
      </c>
      <c r="G187" s="1" t="s">
        <v>34</v>
      </c>
      <c r="H187" s="1" t="str" cm="1">
        <f t="array" ref="H187">_xlfn.IFS(
OR(G187="Installer",G187="Lead Installer"),"Install",
G187="Service Tech","Service",
G187="Maintenance Tech","Maintenance"
)</f>
        <v>Service</v>
      </c>
      <c r="I187" s="1" t="s">
        <v>35</v>
      </c>
      <c r="J187" s="3">
        <v>28.43</v>
      </c>
      <c r="K187" s="4">
        <v>8.8000000000000007</v>
      </c>
      <c r="L187" s="4">
        <v>0</v>
      </c>
      <c r="M187" s="4">
        <v>0.27</v>
      </c>
      <c r="N187" s="4">
        <v>0.81</v>
      </c>
      <c r="O187" s="4">
        <v>7.72</v>
      </c>
      <c r="P187" s="3">
        <v>250.28</v>
      </c>
      <c r="Q187" s="3">
        <v>0</v>
      </c>
      <c r="R187" s="3">
        <v>250.28</v>
      </c>
      <c r="S187" s="3">
        <v>16.940000000000001</v>
      </c>
      <c r="T187" s="9">
        <v>0.11020000000000001</v>
      </c>
      <c r="U187" s="3">
        <f t="shared" si="11"/>
        <v>29.447644000000004</v>
      </c>
      <c r="V187" s="3">
        <v>62.58</v>
      </c>
      <c r="W187" s="3">
        <v>7</v>
      </c>
      <c r="X187" s="3">
        <v>92.15</v>
      </c>
      <c r="Y187" s="3">
        <v>15.73</v>
      </c>
      <c r="Z187" s="3">
        <v>47.58</v>
      </c>
      <c r="AA187" s="3">
        <f t="shared" si="12"/>
        <v>521.70764400000007</v>
      </c>
      <c r="AB187" s="3">
        <f t="shared" si="13"/>
        <v>59.284959545454548</v>
      </c>
      <c r="AC187" s="3">
        <f t="shared" si="14"/>
        <v>67.578710362694309</v>
      </c>
    </row>
    <row r="188" spans="1:29" x14ac:dyDescent="0.35">
      <c r="A188" s="1" t="s">
        <v>236</v>
      </c>
      <c r="B188" s="2">
        <v>45689</v>
      </c>
      <c r="C188" s="2" t="str">
        <f t="shared" si="10"/>
        <v>February</v>
      </c>
      <c r="D188" s="1" t="s">
        <v>26</v>
      </c>
      <c r="E188" s="1" t="s">
        <v>32</v>
      </c>
      <c r="F188" s="1" t="s">
        <v>53</v>
      </c>
      <c r="G188" s="1" t="s">
        <v>68</v>
      </c>
      <c r="H188" s="1" t="str" cm="1">
        <f t="array" ref="H188">_xlfn.IFS(
OR(G188="Installer",G188="Lead Installer"),"Install",
G188="Service Tech","Service",
G188="Maintenance Tech","Maintenance"
)</f>
        <v>Install</v>
      </c>
      <c r="I188" s="1" t="s">
        <v>35</v>
      </c>
      <c r="J188" s="3">
        <v>37.07</v>
      </c>
      <c r="K188" s="4">
        <v>9.6300000000000008</v>
      </c>
      <c r="L188" s="4">
        <v>0</v>
      </c>
      <c r="M188" s="4">
        <v>1.32</v>
      </c>
      <c r="N188" s="4">
        <v>0.56999999999999995</v>
      </c>
      <c r="O188" s="4">
        <v>7.75</v>
      </c>
      <c r="P188" s="3">
        <v>357.05</v>
      </c>
      <c r="Q188" s="3">
        <v>0</v>
      </c>
      <c r="R188" s="3">
        <v>357.05</v>
      </c>
      <c r="S188" s="3">
        <v>23.41</v>
      </c>
      <c r="T188" s="9">
        <v>9.7600000000000006E-2</v>
      </c>
      <c r="U188" s="3">
        <f t="shared" si="11"/>
        <v>37.132896000000009</v>
      </c>
      <c r="V188" s="3">
        <v>46.2</v>
      </c>
      <c r="W188" s="3">
        <v>7.79</v>
      </c>
      <c r="X188" s="3">
        <v>93.17</v>
      </c>
      <c r="Y188" s="3">
        <v>12.84</v>
      </c>
      <c r="Z188" s="3">
        <v>32.159999999999997</v>
      </c>
      <c r="AA188" s="3">
        <f t="shared" si="12"/>
        <v>609.75289600000008</v>
      </c>
      <c r="AB188" s="3">
        <f t="shared" si="13"/>
        <v>63.318057736240917</v>
      </c>
      <c r="AC188" s="3">
        <f t="shared" si="14"/>
        <v>78.67779303225808</v>
      </c>
    </row>
    <row r="189" spans="1:29" x14ac:dyDescent="0.35">
      <c r="A189" s="1" t="s">
        <v>237</v>
      </c>
      <c r="B189" s="2">
        <v>45711</v>
      </c>
      <c r="C189" s="2" t="str">
        <f t="shared" si="10"/>
        <v>February</v>
      </c>
      <c r="D189" s="1" t="s">
        <v>26</v>
      </c>
      <c r="E189" s="1" t="s">
        <v>41</v>
      </c>
      <c r="F189" s="1" t="s">
        <v>51</v>
      </c>
      <c r="G189" s="1" t="s">
        <v>34</v>
      </c>
      <c r="H189" s="1" t="str" cm="1">
        <f t="array" ref="H189">_xlfn.IFS(
OR(G189="Installer",G189="Lead Installer"),"Install",
G189="Service Tech","Service",
G189="Maintenance Tech","Maintenance"
)</f>
        <v>Service</v>
      </c>
      <c r="I189" s="1" t="s">
        <v>35</v>
      </c>
      <c r="J189" s="3">
        <v>25.51</v>
      </c>
      <c r="K189" s="4">
        <v>6.88</v>
      </c>
      <c r="L189" s="4">
        <v>1.41</v>
      </c>
      <c r="M189" s="4">
        <v>0.43</v>
      </c>
      <c r="N189" s="4">
        <v>1</v>
      </c>
      <c r="O189" s="4">
        <v>5.45</v>
      </c>
      <c r="P189" s="3">
        <v>139.53</v>
      </c>
      <c r="Q189" s="3">
        <v>53.91</v>
      </c>
      <c r="R189" s="3">
        <v>193.44</v>
      </c>
      <c r="S189" s="3">
        <v>9.67</v>
      </c>
      <c r="T189" s="9">
        <v>9.6799999999999997E-2</v>
      </c>
      <c r="U189" s="3">
        <f t="shared" si="11"/>
        <v>19.661047999999997</v>
      </c>
      <c r="V189" s="3">
        <v>35.58</v>
      </c>
      <c r="W189" s="3">
        <v>6.16</v>
      </c>
      <c r="X189" s="3">
        <v>49.83</v>
      </c>
      <c r="Y189" s="3">
        <v>9.9499999999999993</v>
      </c>
      <c r="Z189" s="3">
        <v>24.1</v>
      </c>
      <c r="AA189" s="3">
        <f t="shared" si="12"/>
        <v>348.39104799999996</v>
      </c>
      <c r="AB189" s="3">
        <f t="shared" si="13"/>
        <v>50.638233720930224</v>
      </c>
      <c r="AC189" s="3">
        <f t="shared" si="14"/>
        <v>63.924962935779803</v>
      </c>
    </row>
    <row r="190" spans="1:29" x14ac:dyDescent="0.35">
      <c r="A190" s="1" t="s">
        <v>238</v>
      </c>
      <c r="B190" s="2">
        <v>45701</v>
      </c>
      <c r="C190" s="2" t="str">
        <f t="shared" si="10"/>
        <v>February</v>
      </c>
      <c r="D190" s="1" t="s">
        <v>26</v>
      </c>
      <c r="E190" s="1" t="s">
        <v>32</v>
      </c>
      <c r="F190" s="1" t="s">
        <v>65</v>
      </c>
      <c r="G190" s="1" t="s">
        <v>39</v>
      </c>
      <c r="H190" s="1" t="str" cm="1">
        <f t="array" ref="H190">_xlfn.IFS(
OR(G190="Installer",G190="Lead Installer"),"Install",
G190="Service Tech","Service",
G190="Maintenance Tech","Maintenance"
)</f>
        <v>Maintenance</v>
      </c>
      <c r="I190" s="1" t="s">
        <v>35</v>
      </c>
      <c r="J190" s="3">
        <v>27.92</v>
      </c>
      <c r="K190" s="4">
        <v>8.73</v>
      </c>
      <c r="L190" s="4">
        <v>2.69</v>
      </c>
      <c r="M190" s="4">
        <v>1.1399999999999999</v>
      </c>
      <c r="N190" s="4">
        <v>0.36</v>
      </c>
      <c r="O190" s="4">
        <v>7.23</v>
      </c>
      <c r="P190" s="3">
        <v>168.68</v>
      </c>
      <c r="Q190" s="3">
        <v>112.51</v>
      </c>
      <c r="R190" s="3">
        <v>281.19</v>
      </c>
      <c r="S190" s="3">
        <v>19.47</v>
      </c>
      <c r="T190" s="9">
        <v>0.1201</v>
      </c>
      <c r="U190" s="3">
        <f t="shared" si="11"/>
        <v>36.109265999999998</v>
      </c>
      <c r="V190" s="3">
        <v>55.38</v>
      </c>
      <c r="W190" s="3">
        <v>4.88</v>
      </c>
      <c r="X190" s="3">
        <v>74.599999999999994</v>
      </c>
      <c r="Y190" s="3">
        <v>8.7100000000000009</v>
      </c>
      <c r="Z190" s="3">
        <v>36.99</v>
      </c>
      <c r="AA190" s="3">
        <f t="shared" si="12"/>
        <v>517.32926599999996</v>
      </c>
      <c r="AB190" s="3">
        <f t="shared" si="13"/>
        <v>59.258793356242833</v>
      </c>
      <c r="AC190" s="3">
        <f t="shared" si="14"/>
        <v>71.553148824343012</v>
      </c>
    </row>
    <row r="191" spans="1:29" x14ac:dyDescent="0.35">
      <c r="A191" s="1" t="s">
        <v>239</v>
      </c>
      <c r="B191" s="2">
        <v>45710</v>
      </c>
      <c r="C191" s="2" t="str">
        <f t="shared" si="10"/>
        <v>February</v>
      </c>
      <c r="D191" s="1" t="s">
        <v>26</v>
      </c>
      <c r="E191" s="1" t="s">
        <v>41</v>
      </c>
      <c r="F191" s="1" t="s">
        <v>55</v>
      </c>
      <c r="G191" s="1" t="s">
        <v>34</v>
      </c>
      <c r="H191" s="1" t="str" cm="1">
        <f t="array" ref="H191">_xlfn.IFS(
OR(G191="Installer",G191="Lead Installer"),"Install",
G191="Service Tech","Service",
G191="Maintenance Tech","Maintenance"
)</f>
        <v>Service</v>
      </c>
      <c r="I191" s="1" t="s">
        <v>35</v>
      </c>
      <c r="J191" s="3">
        <v>24.16</v>
      </c>
      <c r="K191" s="4">
        <v>10.16</v>
      </c>
      <c r="L191" s="4">
        <v>0</v>
      </c>
      <c r="M191" s="4">
        <v>0.81</v>
      </c>
      <c r="N191" s="4">
        <v>0.44</v>
      </c>
      <c r="O191" s="4">
        <v>8.9</v>
      </c>
      <c r="P191" s="3">
        <v>245.38</v>
      </c>
      <c r="Q191" s="3">
        <v>0</v>
      </c>
      <c r="R191" s="3">
        <v>245.38</v>
      </c>
      <c r="S191" s="3">
        <v>16.510000000000002</v>
      </c>
      <c r="T191" s="9">
        <v>0.1145</v>
      </c>
      <c r="U191" s="3">
        <f t="shared" si="11"/>
        <v>29.986405000000001</v>
      </c>
      <c r="V191" s="3">
        <v>63.67</v>
      </c>
      <c r="W191" s="3">
        <v>6.63</v>
      </c>
      <c r="X191" s="3">
        <v>140.46</v>
      </c>
      <c r="Y191" s="3">
        <v>15.5</v>
      </c>
      <c r="Z191" s="3">
        <v>29.26</v>
      </c>
      <c r="AA191" s="3">
        <f t="shared" si="12"/>
        <v>547.39640499999996</v>
      </c>
      <c r="AB191" s="3">
        <f t="shared" si="13"/>
        <v>53.877598917322828</v>
      </c>
      <c r="AC191" s="3">
        <f t="shared" si="14"/>
        <v>61.505214044943813</v>
      </c>
    </row>
    <row r="192" spans="1:29" x14ac:dyDescent="0.35">
      <c r="A192" s="1" t="s">
        <v>240</v>
      </c>
      <c r="B192" s="2">
        <v>45705</v>
      </c>
      <c r="C192" s="2" t="str">
        <f t="shared" si="10"/>
        <v>February</v>
      </c>
      <c r="D192" s="1" t="s">
        <v>26</v>
      </c>
      <c r="E192" s="1" t="s">
        <v>27</v>
      </c>
      <c r="F192" s="1" t="s">
        <v>33</v>
      </c>
      <c r="G192" s="1" t="s">
        <v>68</v>
      </c>
      <c r="H192" s="1" t="str" cm="1">
        <f t="array" ref="H192">_xlfn.IFS(
OR(G192="Installer",G192="Lead Installer"),"Install",
G192="Service Tech","Service",
G192="Maintenance Tech","Maintenance"
)</f>
        <v>Install</v>
      </c>
      <c r="I192" s="1" t="s">
        <v>35</v>
      </c>
      <c r="J192" s="3">
        <v>35.01</v>
      </c>
      <c r="K192" s="4">
        <v>9.5399999999999991</v>
      </c>
      <c r="L192" s="4">
        <v>0</v>
      </c>
      <c r="M192" s="4">
        <v>0.43</v>
      </c>
      <c r="N192" s="4">
        <v>0.52</v>
      </c>
      <c r="O192" s="4">
        <v>8.59</v>
      </c>
      <c r="P192" s="3">
        <v>333.95</v>
      </c>
      <c r="Q192" s="3">
        <v>0</v>
      </c>
      <c r="R192" s="3">
        <v>333.95</v>
      </c>
      <c r="S192" s="3">
        <v>24.1</v>
      </c>
      <c r="T192" s="9">
        <v>0.1069</v>
      </c>
      <c r="U192" s="3">
        <f t="shared" si="11"/>
        <v>38.275545000000001</v>
      </c>
      <c r="V192" s="3">
        <v>58.86</v>
      </c>
      <c r="W192" s="3">
        <v>5.56</v>
      </c>
      <c r="X192" s="3">
        <v>114.33</v>
      </c>
      <c r="Y192" s="3">
        <v>9.81</v>
      </c>
      <c r="Z192" s="3">
        <v>54.61</v>
      </c>
      <c r="AA192" s="3">
        <f t="shared" si="12"/>
        <v>639.49554499999999</v>
      </c>
      <c r="AB192" s="3">
        <f t="shared" si="13"/>
        <v>67.033075995807138</v>
      </c>
      <c r="AC192" s="3">
        <f t="shared" si="14"/>
        <v>74.446512805587886</v>
      </c>
    </row>
    <row r="193" spans="1:29" x14ac:dyDescent="0.35">
      <c r="A193" s="1" t="s">
        <v>241</v>
      </c>
      <c r="B193" s="2">
        <v>45700</v>
      </c>
      <c r="C193" s="2" t="str">
        <f t="shared" si="10"/>
        <v>February</v>
      </c>
      <c r="D193" s="1" t="s">
        <v>26</v>
      </c>
      <c r="E193" s="1" t="s">
        <v>37</v>
      </c>
      <c r="F193" s="1" t="s">
        <v>58</v>
      </c>
      <c r="G193" s="1" t="s">
        <v>34</v>
      </c>
      <c r="H193" s="1" t="str" cm="1">
        <f t="array" ref="H193">_xlfn.IFS(
OR(G193="Installer",G193="Lead Installer"),"Install",
G193="Service Tech","Service",
G193="Maintenance Tech","Maintenance"
)</f>
        <v>Service</v>
      </c>
      <c r="I193" s="1" t="s">
        <v>35</v>
      </c>
      <c r="J193" s="3">
        <v>27.94</v>
      </c>
      <c r="K193" s="4">
        <v>7.94</v>
      </c>
      <c r="L193" s="4">
        <v>0</v>
      </c>
      <c r="M193" s="4">
        <v>0.98</v>
      </c>
      <c r="N193" s="4">
        <v>1.08</v>
      </c>
      <c r="O193" s="4">
        <v>5.88</v>
      </c>
      <c r="P193" s="3">
        <v>221.96</v>
      </c>
      <c r="Q193" s="3">
        <v>0</v>
      </c>
      <c r="R193" s="3">
        <v>221.96</v>
      </c>
      <c r="S193" s="3">
        <v>17.04</v>
      </c>
      <c r="T193" s="9">
        <v>9.5100000000000004E-2</v>
      </c>
      <c r="U193" s="3">
        <f t="shared" si="11"/>
        <v>22.728899999999999</v>
      </c>
      <c r="V193" s="3">
        <v>38.58</v>
      </c>
      <c r="W193" s="3">
        <v>8.98</v>
      </c>
      <c r="X193" s="3">
        <v>67.989999999999995</v>
      </c>
      <c r="Y193" s="3">
        <v>9.93</v>
      </c>
      <c r="Z193" s="3">
        <v>20.059999999999999</v>
      </c>
      <c r="AA193" s="3">
        <f t="shared" si="12"/>
        <v>407.26890000000003</v>
      </c>
      <c r="AB193" s="3">
        <f t="shared" si="13"/>
        <v>51.293312342569273</v>
      </c>
      <c r="AC193" s="3">
        <f t="shared" si="14"/>
        <v>69.263418367346944</v>
      </c>
    </row>
    <row r="194" spans="1:29" x14ac:dyDescent="0.35">
      <c r="A194" s="1" t="s">
        <v>242</v>
      </c>
      <c r="B194" s="2">
        <v>45693</v>
      </c>
      <c r="C194" s="2" t="str">
        <f t="shared" si="10"/>
        <v>February</v>
      </c>
      <c r="D194" s="1" t="s">
        <v>26</v>
      </c>
      <c r="E194" s="1" t="s">
        <v>32</v>
      </c>
      <c r="F194" s="1" t="s">
        <v>78</v>
      </c>
      <c r="G194" s="1" t="s">
        <v>29</v>
      </c>
      <c r="H194" s="1" t="str" cm="1">
        <f t="array" ref="H194">_xlfn.IFS(
OR(G194="Installer",G194="Lead Installer"),"Install",
G194="Service Tech","Service",
G194="Maintenance Tech","Maintenance"
)</f>
        <v>Install</v>
      </c>
      <c r="I194" s="1" t="s">
        <v>35</v>
      </c>
      <c r="J194" s="3">
        <v>29.08</v>
      </c>
      <c r="K194" s="4">
        <v>6.92</v>
      </c>
      <c r="L194" s="4">
        <v>0</v>
      </c>
      <c r="M194" s="4">
        <v>1.08</v>
      </c>
      <c r="N194" s="4">
        <v>0.73</v>
      </c>
      <c r="O194" s="4">
        <v>5.1100000000000003</v>
      </c>
      <c r="P194" s="3">
        <v>201.13</v>
      </c>
      <c r="Q194" s="3">
        <v>0</v>
      </c>
      <c r="R194" s="3">
        <v>201.13</v>
      </c>
      <c r="S194" s="3">
        <v>8.32</v>
      </c>
      <c r="T194" s="9">
        <v>0.1061</v>
      </c>
      <c r="U194" s="3">
        <f t="shared" si="11"/>
        <v>22.222645</v>
      </c>
      <c r="V194" s="3">
        <v>39.54</v>
      </c>
      <c r="W194" s="3">
        <v>3.49</v>
      </c>
      <c r="X194" s="3">
        <v>60.56</v>
      </c>
      <c r="Y194" s="3">
        <v>6.93</v>
      </c>
      <c r="Z194" s="3">
        <v>28.63</v>
      </c>
      <c r="AA194" s="3">
        <f t="shared" si="12"/>
        <v>370.82264499999997</v>
      </c>
      <c r="AB194" s="3">
        <f t="shared" si="13"/>
        <v>53.587087427745658</v>
      </c>
      <c r="AC194" s="3">
        <f t="shared" si="14"/>
        <v>72.568032289628164</v>
      </c>
    </row>
    <row r="195" spans="1:29" x14ac:dyDescent="0.35">
      <c r="A195" s="1" t="s">
        <v>243</v>
      </c>
      <c r="B195" s="2">
        <v>45704</v>
      </c>
      <c r="C195" s="2" t="str">
        <f t="shared" ref="C195:C258" si="15">TEXT(B195,"MMMM")</f>
        <v>February</v>
      </c>
      <c r="D195" s="1" t="s">
        <v>26</v>
      </c>
      <c r="E195" s="1" t="s">
        <v>48</v>
      </c>
      <c r="F195" s="1" t="s">
        <v>60</v>
      </c>
      <c r="G195" s="1" t="s">
        <v>34</v>
      </c>
      <c r="H195" s="1" t="str" cm="1">
        <f t="array" ref="H195">_xlfn.IFS(
OR(G195="Installer",G195="Lead Installer"),"Install",
G195="Service Tech","Service",
G195="Maintenance Tech","Maintenance"
)</f>
        <v>Service</v>
      </c>
      <c r="I195" s="1" t="s">
        <v>35</v>
      </c>
      <c r="J195" s="3">
        <v>26.8</v>
      </c>
      <c r="K195" s="4">
        <v>6.74</v>
      </c>
      <c r="L195" s="4">
        <v>0</v>
      </c>
      <c r="M195" s="4">
        <v>1.07</v>
      </c>
      <c r="N195" s="4">
        <v>0.5</v>
      </c>
      <c r="O195" s="4">
        <v>5.16</v>
      </c>
      <c r="P195" s="3">
        <v>180.49</v>
      </c>
      <c r="Q195" s="3">
        <v>0</v>
      </c>
      <c r="R195" s="3">
        <v>180.49</v>
      </c>
      <c r="S195" s="3">
        <v>9.4499999999999993</v>
      </c>
      <c r="T195" s="9">
        <v>0.1326</v>
      </c>
      <c r="U195" s="3">
        <f t="shared" ref="U195:U258" si="16">T195*(R195+S195)</f>
        <v>25.186043999999999</v>
      </c>
      <c r="V195" s="3">
        <v>45.78</v>
      </c>
      <c r="W195" s="3">
        <v>4.1399999999999997</v>
      </c>
      <c r="X195" s="3">
        <v>54.42</v>
      </c>
      <c r="Y195" s="3">
        <v>10.28</v>
      </c>
      <c r="Z195" s="3">
        <v>41.85</v>
      </c>
      <c r="AA195" s="3">
        <f t="shared" ref="AA195:AA258" si="17">SUM(U195:Z195)+SUM(R195:S195)</f>
        <v>371.59604400000001</v>
      </c>
      <c r="AB195" s="3">
        <f t="shared" ref="AB195:AB258" si="18">AA195/K195</f>
        <v>55.13294421364985</v>
      </c>
      <c r="AC195" s="3">
        <f t="shared" ref="AC195:AC258" si="19">AA195/O195</f>
        <v>72.014737209302325</v>
      </c>
    </row>
    <row r="196" spans="1:29" x14ac:dyDescent="0.35">
      <c r="A196" s="1" t="s">
        <v>244</v>
      </c>
      <c r="B196" s="2">
        <v>45692</v>
      </c>
      <c r="C196" s="2" t="str">
        <f t="shared" si="15"/>
        <v>February</v>
      </c>
      <c r="D196" s="1" t="s">
        <v>26</v>
      </c>
      <c r="E196" s="1" t="s">
        <v>37</v>
      </c>
      <c r="F196" s="1" t="s">
        <v>60</v>
      </c>
      <c r="G196" s="1" t="s">
        <v>29</v>
      </c>
      <c r="H196" s="1" t="str" cm="1">
        <f t="array" ref="H196">_xlfn.IFS(
OR(G196="Installer",G196="Lead Installer"),"Install",
G196="Service Tech","Service",
G196="Maintenance Tech","Maintenance"
)</f>
        <v>Install</v>
      </c>
      <c r="I196" s="1" t="s">
        <v>35</v>
      </c>
      <c r="J196" s="3">
        <v>24.2</v>
      </c>
      <c r="K196" s="4">
        <v>7.31</v>
      </c>
      <c r="L196" s="4">
        <v>0</v>
      </c>
      <c r="M196" s="4">
        <v>0.92</v>
      </c>
      <c r="N196" s="4">
        <v>0.47</v>
      </c>
      <c r="O196" s="4">
        <v>5.91</v>
      </c>
      <c r="P196" s="3">
        <v>176.8</v>
      </c>
      <c r="Q196" s="3">
        <v>0</v>
      </c>
      <c r="R196" s="3">
        <v>176.8</v>
      </c>
      <c r="S196" s="3">
        <v>8.52</v>
      </c>
      <c r="T196" s="9">
        <v>0.1275</v>
      </c>
      <c r="U196" s="3">
        <f t="shared" si="16"/>
        <v>23.628300000000003</v>
      </c>
      <c r="V196" s="3">
        <v>36.81</v>
      </c>
      <c r="W196" s="3">
        <v>4.78</v>
      </c>
      <c r="X196" s="3">
        <v>64.41</v>
      </c>
      <c r="Y196" s="3">
        <v>10.98</v>
      </c>
      <c r="Z196" s="3">
        <v>27.77</v>
      </c>
      <c r="AA196" s="3">
        <f t="shared" si="17"/>
        <v>353.69830000000002</v>
      </c>
      <c r="AB196" s="3">
        <f t="shared" si="18"/>
        <v>48.385540355677158</v>
      </c>
      <c r="AC196" s="3">
        <f t="shared" si="19"/>
        <v>59.847428087986465</v>
      </c>
    </row>
    <row r="197" spans="1:29" x14ac:dyDescent="0.35">
      <c r="A197" s="1" t="s">
        <v>245</v>
      </c>
      <c r="B197" s="2">
        <v>45708</v>
      </c>
      <c r="C197" s="2" t="str">
        <f t="shared" si="15"/>
        <v>February</v>
      </c>
      <c r="D197" s="1" t="s">
        <v>26</v>
      </c>
      <c r="E197" s="1" t="s">
        <v>48</v>
      </c>
      <c r="F197" s="1" t="s">
        <v>65</v>
      </c>
      <c r="G197" s="1" t="s">
        <v>34</v>
      </c>
      <c r="H197" s="1" t="str" cm="1">
        <f t="array" ref="H197">_xlfn.IFS(
OR(G197="Installer",G197="Lead Installer"),"Install",
G197="Service Tech","Service",
G197="Maintenance Tech","Maintenance"
)</f>
        <v>Service</v>
      </c>
      <c r="I197" s="1" t="s">
        <v>35</v>
      </c>
      <c r="J197" s="3">
        <v>24.29</v>
      </c>
      <c r="K197" s="4">
        <v>8.5299999999999994</v>
      </c>
      <c r="L197" s="4">
        <v>1.42</v>
      </c>
      <c r="M197" s="4">
        <v>1.28</v>
      </c>
      <c r="N197" s="4">
        <v>0.32</v>
      </c>
      <c r="O197" s="4">
        <v>6.93</v>
      </c>
      <c r="P197" s="3">
        <v>172.66</v>
      </c>
      <c r="Q197" s="3">
        <v>51.83</v>
      </c>
      <c r="R197" s="3">
        <v>224.49</v>
      </c>
      <c r="S197" s="3">
        <v>15.63</v>
      </c>
      <c r="T197" s="9">
        <v>0.1051</v>
      </c>
      <c r="U197" s="3">
        <f t="shared" si="16"/>
        <v>25.236612000000001</v>
      </c>
      <c r="V197" s="3">
        <v>40.18</v>
      </c>
      <c r="W197" s="3">
        <v>7.16</v>
      </c>
      <c r="X197" s="3">
        <v>60.13</v>
      </c>
      <c r="Y197" s="3">
        <v>14.23</v>
      </c>
      <c r="Z197" s="3">
        <v>52.16</v>
      </c>
      <c r="AA197" s="3">
        <f t="shared" si="17"/>
        <v>439.216612</v>
      </c>
      <c r="AB197" s="3">
        <f t="shared" si="18"/>
        <v>51.490810316529895</v>
      </c>
      <c r="AC197" s="3">
        <f t="shared" si="19"/>
        <v>63.379020490620491</v>
      </c>
    </row>
    <row r="198" spans="1:29" x14ac:dyDescent="0.35">
      <c r="A198" s="1" t="s">
        <v>246</v>
      </c>
      <c r="B198" s="2">
        <v>45704</v>
      </c>
      <c r="C198" s="2" t="str">
        <f t="shared" si="15"/>
        <v>February</v>
      </c>
      <c r="D198" s="1" t="s">
        <v>26</v>
      </c>
      <c r="E198" s="1" t="s">
        <v>37</v>
      </c>
      <c r="F198" s="1" t="s">
        <v>38</v>
      </c>
      <c r="G198" s="1" t="s">
        <v>34</v>
      </c>
      <c r="H198" s="1" t="str" cm="1">
        <f t="array" ref="H198">_xlfn.IFS(
OR(G198="Installer",G198="Lead Installer"),"Install",
G198="Service Tech","Service",
G198="Maintenance Tech","Maintenance"
)</f>
        <v>Service</v>
      </c>
      <c r="I198" s="1" t="s">
        <v>35</v>
      </c>
      <c r="J198" s="3">
        <v>26.54</v>
      </c>
      <c r="K198" s="4">
        <v>10.95</v>
      </c>
      <c r="L198" s="4">
        <v>0</v>
      </c>
      <c r="M198" s="4">
        <v>1.5</v>
      </c>
      <c r="N198" s="4">
        <v>0.45</v>
      </c>
      <c r="O198" s="4">
        <v>8.99</v>
      </c>
      <c r="P198" s="3">
        <v>290.55</v>
      </c>
      <c r="Q198" s="3">
        <v>0</v>
      </c>
      <c r="R198" s="3">
        <v>290.55</v>
      </c>
      <c r="S198" s="3">
        <v>12.81</v>
      </c>
      <c r="T198" s="9">
        <v>9.8100000000000007E-2</v>
      </c>
      <c r="U198" s="3">
        <f t="shared" si="16"/>
        <v>29.759616000000005</v>
      </c>
      <c r="V198" s="3">
        <v>42.9</v>
      </c>
      <c r="W198" s="3">
        <v>6.48</v>
      </c>
      <c r="X198" s="3">
        <v>79.02</v>
      </c>
      <c r="Y198" s="3">
        <v>9.43</v>
      </c>
      <c r="Z198" s="3">
        <v>62.71</v>
      </c>
      <c r="AA198" s="3">
        <f t="shared" si="17"/>
        <v>533.65961600000003</v>
      </c>
      <c r="AB198" s="3">
        <f t="shared" si="18"/>
        <v>48.736037990867587</v>
      </c>
      <c r="AC198" s="3">
        <f t="shared" si="19"/>
        <v>59.361470077864297</v>
      </c>
    </row>
    <row r="199" spans="1:29" x14ac:dyDescent="0.35">
      <c r="A199" s="1" t="s">
        <v>247</v>
      </c>
      <c r="B199" s="2">
        <v>45693</v>
      </c>
      <c r="C199" s="2" t="str">
        <f t="shared" si="15"/>
        <v>February</v>
      </c>
      <c r="D199" s="1" t="s">
        <v>26</v>
      </c>
      <c r="E199" s="1" t="s">
        <v>41</v>
      </c>
      <c r="F199" s="1" t="s">
        <v>33</v>
      </c>
      <c r="G199" s="1" t="s">
        <v>34</v>
      </c>
      <c r="H199" s="1" t="str" cm="1">
        <f t="array" ref="H199">_xlfn.IFS(
OR(G199="Installer",G199="Lead Installer"),"Install",
G199="Service Tech","Service",
G199="Maintenance Tech","Maintenance"
)</f>
        <v>Service</v>
      </c>
      <c r="I199" s="1" t="s">
        <v>35</v>
      </c>
      <c r="J199" s="3">
        <v>29.74</v>
      </c>
      <c r="K199" s="4">
        <v>6.92</v>
      </c>
      <c r="L199" s="4">
        <v>0.7</v>
      </c>
      <c r="M199" s="4">
        <v>1.1399999999999999</v>
      </c>
      <c r="N199" s="4">
        <v>1.05</v>
      </c>
      <c r="O199" s="4">
        <v>4.7300000000000004</v>
      </c>
      <c r="P199" s="3">
        <v>185.09</v>
      </c>
      <c r="Q199" s="3">
        <v>31.19</v>
      </c>
      <c r="R199" s="3">
        <v>216.28</v>
      </c>
      <c r="S199" s="3">
        <v>14.5</v>
      </c>
      <c r="T199" s="9">
        <v>0.13289999999999999</v>
      </c>
      <c r="U199" s="3">
        <f t="shared" si="16"/>
        <v>30.670661999999997</v>
      </c>
      <c r="V199" s="3">
        <v>51.27</v>
      </c>
      <c r="W199" s="3">
        <v>3.6</v>
      </c>
      <c r="X199" s="3">
        <v>54.43</v>
      </c>
      <c r="Y199" s="3">
        <v>15.09</v>
      </c>
      <c r="Z199" s="3">
        <v>21.09</v>
      </c>
      <c r="AA199" s="3">
        <f t="shared" si="17"/>
        <v>406.93066199999998</v>
      </c>
      <c r="AB199" s="3">
        <f t="shared" si="18"/>
        <v>58.805008959537574</v>
      </c>
      <c r="AC199" s="3">
        <f t="shared" si="19"/>
        <v>86.031852431289636</v>
      </c>
    </row>
    <row r="200" spans="1:29" x14ac:dyDescent="0.35">
      <c r="A200" s="1" t="s">
        <v>248</v>
      </c>
      <c r="B200" s="2">
        <v>45714</v>
      </c>
      <c r="C200" s="2" t="str">
        <f t="shared" si="15"/>
        <v>February</v>
      </c>
      <c r="D200" s="1" t="s">
        <v>26</v>
      </c>
      <c r="E200" s="1" t="s">
        <v>41</v>
      </c>
      <c r="F200" s="1" t="s">
        <v>49</v>
      </c>
      <c r="G200" s="1" t="s">
        <v>34</v>
      </c>
      <c r="H200" s="1" t="str" cm="1">
        <f t="array" ref="H200">_xlfn.IFS(
OR(G200="Installer",G200="Lead Installer"),"Install",
G200="Service Tech","Service",
G200="Maintenance Tech","Maintenance"
)</f>
        <v>Service</v>
      </c>
      <c r="I200" s="1" t="s">
        <v>35</v>
      </c>
      <c r="J200" s="3">
        <v>24.6</v>
      </c>
      <c r="K200" s="4">
        <v>10.11</v>
      </c>
      <c r="L200" s="4">
        <v>2.98</v>
      </c>
      <c r="M200" s="4">
        <v>1.08</v>
      </c>
      <c r="N200" s="4">
        <v>0.98</v>
      </c>
      <c r="O200" s="4">
        <v>8.06</v>
      </c>
      <c r="P200" s="3">
        <v>175.4</v>
      </c>
      <c r="Q200" s="3">
        <v>110.05</v>
      </c>
      <c r="R200" s="3">
        <v>285.45</v>
      </c>
      <c r="S200" s="3">
        <v>12.85</v>
      </c>
      <c r="T200" s="9">
        <v>0.12720000000000001</v>
      </c>
      <c r="U200" s="3">
        <f t="shared" si="16"/>
        <v>37.943760000000005</v>
      </c>
      <c r="V200" s="3">
        <v>56.09</v>
      </c>
      <c r="W200" s="3">
        <v>8.2100000000000009</v>
      </c>
      <c r="X200" s="3">
        <v>110.56</v>
      </c>
      <c r="Y200" s="3">
        <v>16.190000000000001</v>
      </c>
      <c r="Z200" s="3">
        <v>61.98</v>
      </c>
      <c r="AA200" s="3">
        <f t="shared" si="17"/>
        <v>589.27376000000004</v>
      </c>
      <c r="AB200" s="3">
        <f t="shared" si="18"/>
        <v>58.286227497527207</v>
      </c>
      <c r="AC200" s="3">
        <f t="shared" si="19"/>
        <v>73.110888337468978</v>
      </c>
    </row>
    <row r="201" spans="1:29" x14ac:dyDescent="0.35">
      <c r="A201" s="1" t="s">
        <v>249</v>
      </c>
      <c r="B201" s="2">
        <v>45710</v>
      </c>
      <c r="C201" s="2" t="str">
        <f t="shared" si="15"/>
        <v>February</v>
      </c>
      <c r="D201" s="1" t="s">
        <v>26</v>
      </c>
      <c r="E201" s="1" t="s">
        <v>37</v>
      </c>
      <c r="F201" s="1" t="s">
        <v>51</v>
      </c>
      <c r="G201" s="1" t="s">
        <v>34</v>
      </c>
      <c r="H201" s="1" t="str" cm="1">
        <f t="array" ref="H201">_xlfn.IFS(
OR(G201="Installer",G201="Lead Installer"),"Install",
G201="Service Tech","Service",
G201="Maintenance Tech","Maintenance"
)</f>
        <v>Service</v>
      </c>
      <c r="I201" s="1" t="s">
        <v>35</v>
      </c>
      <c r="J201" s="3">
        <v>25.95</v>
      </c>
      <c r="K201" s="4">
        <v>7.73</v>
      </c>
      <c r="L201" s="4">
        <v>0</v>
      </c>
      <c r="M201" s="4">
        <v>0.39</v>
      </c>
      <c r="N201" s="4">
        <v>0.32</v>
      </c>
      <c r="O201" s="4">
        <v>7.02</v>
      </c>
      <c r="P201" s="3">
        <v>200.57</v>
      </c>
      <c r="Q201" s="3">
        <v>0</v>
      </c>
      <c r="R201" s="3">
        <v>200.57</v>
      </c>
      <c r="S201" s="3">
        <v>12.27</v>
      </c>
      <c r="T201" s="9">
        <v>0.11899999999999999</v>
      </c>
      <c r="U201" s="3">
        <f t="shared" si="16"/>
        <v>25.327960000000001</v>
      </c>
      <c r="V201" s="3">
        <v>56.22</v>
      </c>
      <c r="W201" s="3">
        <v>9.17</v>
      </c>
      <c r="X201" s="3">
        <v>87.36</v>
      </c>
      <c r="Y201" s="3">
        <v>5.99</v>
      </c>
      <c r="Z201" s="3">
        <v>22.06</v>
      </c>
      <c r="AA201" s="3">
        <f t="shared" si="17"/>
        <v>418.96796000000006</v>
      </c>
      <c r="AB201" s="3">
        <f t="shared" si="18"/>
        <v>54.200253557567919</v>
      </c>
      <c r="AC201" s="3">
        <f t="shared" si="19"/>
        <v>59.682045584045596</v>
      </c>
    </row>
    <row r="202" spans="1:29" x14ac:dyDescent="0.35">
      <c r="A202" s="1" t="s">
        <v>250</v>
      </c>
      <c r="B202" s="2">
        <v>45728</v>
      </c>
      <c r="C202" s="2" t="str">
        <f t="shared" si="15"/>
        <v>March</v>
      </c>
      <c r="D202" s="1" t="s">
        <v>252</v>
      </c>
      <c r="E202" s="1" t="s">
        <v>41</v>
      </c>
      <c r="F202" s="1" t="s">
        <v>53</v>
      </c>
      <c r="G202" s="1" t="s">
        <v>29</v>
      </c>
      <c r="H202" s="1" t="str" cm="1">
        <f t="array" ref="H202">_xlfn.IFS(
OR(G202="Installer",G202="Lead Installer"),"Install",
G202="Service Tech","Service",
G202="Maintenance Tech","Maintenance"
)</f>
        <v>Install</v>
      </c>
      <c r="I202" s="1" t="s">
        <v>35</v>
      </c>
      <c r="J202" s="3">
        <v>30.15</v>
      </c>
      <c r="K202" s="4">
        <v>9.01</v>
      </c>
      <c r="L202" s="4">
        <v>0</v>
      </c>
      <c r="M202" s="4">
        <v>1.1200000000000001</v>
      </c>
      <c r="N202" s="4">
        <v>0.64</v>
      </c>
      <c r="O202" s="4">
        <v>7.25</v>
      </c>
      <c r="P202" s="3">
        <v>271.79000000000002</v>
      </c>
      <c r="Q202" s="3">
        <v>0</v>
      </c>
      <c r="R202" s="3">
        <v>271.79000000000002</v>
      </c>
      <c r="S202" s="3">
        <v>18.21</v>
      </c>
      <c r="T202" s="9">
        <v>0.1229</v>
      </c>
      <c r="U202" s="3">
        <f t="shared" si="16"/>
        <v>35.640999999999998</v>
      </c>
      <c r="V202" s="3">
        <v>52.79</v>
      </c>
      <c r="W202" s="3">
        <v>10.11</v>
      </c>
      <c r="X202" s="3">
        <v>67.38</v>
      </c>
      <c r="Y202" s="3">
        <v>19.87</v>
      </c>
      <c r="Z202" s="3">
        <v>24.4</v>
      </c>
      <c r="AA202" s="3">
        <f t="shared" si="17"/>
        <v>500.19100000000003</v>
      </c>
      <c r="AB202" s="3">
        <f t="shared" si="18"/>
        <v>55.515094339622649</v>
      </c>
      <c r="AC202" s="3">
        <f t="shared" si="19"/>
        <v>68.991862068965517</v>
      </c>
    </row>
    <row r="203" spans="1:29" x14ac:dyDescent="0.35">
      <c r="A203" s="1" t="s">
        <v>253</v>
      </c>
      <c r="B203" s="2">
        <v>45718</v>
      </c>
      <c r="C203" s="2" t="str">
        <f t="shared" si="15"/>
        <v>March</v>
      </c>
      <c r="D203" s="1" t="s">
        <v>252</v>
      </c>
      <c r="E203" s="1" t="s">
        <v>27</v>
      </c>
      <c r="F203" s="1" t="s">
        <v>65</v>
      </c>
      <c r="G203" s="1" t="s">
        <v>34</v>
      </c>
      <c r="H203" s="1" t="str" cm="1">
        <f t="array" ref="H203">_xlfn.IFS(
OR(G203="Installer",G203="Lead Installer"),"Install",
G203="Service Tech","Service",
G203="Maintenance Tech","Maintenance"
)</f>
        <v>Service</v>
      </c>
      <c r="I203" s="1" t="s">
        <v>35</v>
      </c>
      <c r="J203" s="3">
        <v>27.6</v>
      </c>
      <c r="K203" s="4">
        <v>9.4</v>
      </c>
      <c r="L203" s="4">
        <v>0</v>
      </c>
      <c r="M203" s="4">
        <v>1.69</v>
      </c>
      <c r="N203" s="4">
        <v>0.59</v>
      </c>
      <c r="O203" s="4">
        <v>7.11</v>
      </c>
      <c r="P203" s="3">
        <v>259.3</v>
      </c>
      <c r="Q203" s="3">
        <v>0</v>
      </c>
      <c r="R203" s="3">
        <v>259.3</v>
      </c>
      <c r="S203" s="3">
        <v>12.12</v>
      </c>
      <c r="T203" s="9">
        <v>0.1163</v>
      </c>
      <c r="U203" s="3">
        <f t="shared" si="16"/>
        <v>31.566146000000003</v>
      </c>
      <c r="V203" s="3">
        <v>52.78</v>
      </c>
      <c r="W203" s="3">
        <v>8.76</v>
      </c>
      <c r="X203" s="3">
        <v>83.65</v>
      </c>
      <c r="Y203" s="3">
        <v>12</v>
      </c>
      <c r="Z203" s="3">
        <v>28.79</v>
      </c>
      <c r="AA203" s="3">
        <f t="shared" si="17"/>
        <v>488.96614599999998</v>
      </c>
      <c r="AB203" s="3">
        <f t="shared" si="18"/>
        <v>52.017675106382974</v>
      </c>
      <c r="AC203" s="3">
        <f t="shared" si="19"/>
        <v>68.771609845288324</v>
      </c>
    </row>
    <row r="204" spans="1:29" x14ac:dyDescent="0.35">
      <c r="A204" s="1" t="s">
        <v>254</v>
      </c>
      <c r="B204" s="2">
        <v>45717</v>
      </c>
      <c r="C204" s="2" t="str">
        <f t="shared" si="15"/>
        <v>March</v>
      </c>
      <c r="D204" s="1" t="s">
        <v>252</v>
      </c>
      <c r="E204" s="1" t="s">
        <v>27</v>
      </c>
      <c r="F204" s="1" t="s">
        <v>60</v>
      </c>
      <c r="G204" s="1" t="s">
        <v>29</v>
      </c>
      <c r="H204" s="1" t="str" cm="1">
        <f t="array" ref="H204">_xlfn.IFS(
OR(G204="Installer",G204="Lead Installer"),"Install",
G204="Service Tech","Service",
G204="Maintenance Tech","Maintenance"
)</f>
        <v>Install</v>
      </c>
      <c r="I204" s="1" t="s">
        <v>35</v>
      </c>
      <c r="J204" s="3">
        <v>27.66</v>
      </c>
      <c r="K204" s="4">
        <v>8.4700000000000006</v>
      </c>
      <c r="L204" s="4">
        <v>0</v>
      </c>
      <c r="M204" s="4">
        <v>1.95</v>
      </c>
      <c r="N204" s="4">
        <v>1.1399999999999999</v>
      </c>
      <c r="O204" s="4">
        <v>5.39</v>
      </c>
      <c r="P204" s="3">
        <v>234.19</v>
      </c>
      <c r="Q204" s="3">
        <v>0</v>
      </c>
      <c r="R204" s="3">
        <v>234.19</v>
      </c>
      <c r="S204" s="3">
        <v>15.66</v>
      </c>
      <c r="T204" s="9">
        <v>0.11219999999999999</v>
      </c>
      <c r="U204" s="3">
        <f t="shared" si="16"/>
        <v>28.033169999999998</v>
      </c>
      <c r="V204" s="3">
        <v>42.49</v>
      </c>
      <c r="W204" s="3">
        <v>2.74</v>
      </c>
      <c r="X204" s="3">
        <v>105.98</v>
      </c>
      <c r="Y204" s="3">
        <v>8.31</v>
      </c>
      <c r="Z204" s="3">
        <v>23.69</v>
      </c>
      <c r="AA204" s="3">
        <f t="shared" si="17"/>
        <v>461.09316999999999</v>
      </c>
      <c r="AB204" s="3">
        <f t="shared" si="18"/>
        <v>54.438390791027146</v>
      </c>
      <c r="AC204" s="3">
        <f t="shared" si="19"/>
        <v>85.546042671614103</v>
      </c>
    </row>
    <row r="205" spans="1:29" x14ac:dyDescent="0.35">
      <c r="A205" s="1" t="s">
        <v>255</v>
      </c>
      <c r="B205" s="2">
        <v>45738</v>
      </c>
      <c r="C205" s="2" t="str">
        <f t="shared" si="15"/>
        <v>March</v>
      </c>
      <c r="D205" s="1" t="s">
        <v>252</v>
      </c>
      <c r="E205" s="1" t="s">
        <v>27</v>
      </c>
      <c r="F205" s="1" t="s">
        <v>51</v>
      </c>
      <c r="G205" s="1" t="s">
        <v>34</v>
      </c>
      <c r="H205" s="1" t="str" cm="1">
        <f t="array" ref="H205">_xlfn.IFS(
OR(G205="Installer",G205="Lead Installer"),"Install",
G205="Service Tech","Service",
G205="Maintenance Tech","Maintenance"
)</f>
        <v>Service</v>
      </c>
      <c r="I205" s="1" t="s">
        <v>35</v>
      </c>
      <c r="J205" s="3">
        <v>27.96</v>
      </c>
      <c r="K205" s="4">
        <v>8.91</v>
      </c>
      <c r="L205" s="4">
        <v>0</v>
      </c>
      <c r="M205" s="4">
        <v>1.35</v>
      </c>
      <c r="N205" s="4">
        <v>0.94</v>
      </c>
      <c r="O205" s="4">
        <v>6.61</v>
      </c>
      <c r="P205" s="3">
        <v>249.01</v>
      </c>
      <c r="Q205" s="3">
        <v>0</v>
      </c>
      <c r="R205" s="3">
        <v>249.01</v>
      </c>
      <c r="S205" s="3">
        <v>19.72</v>
      </c>
      <c r="T205" s="9">
        <v>9.7000000000000003E-2</v>
      </c>
      <c r="U205" s="3">
        <f t="shared" si="16"/>
        <v>26.066810000000004</v>
      </c>
      <c r="V205" s="3">
        <v>53.04</v>
      </c>
      <c r="W205" s="3">
        <v>6.31</v>
      </c>
      <c r="X205" s="3">
        <v>66.900000000000006</v>
      </c>
      <c r="Y205" s="3">
        <v>12.46</v>
      </c>
      <c r="Z205" s="3">
        <v>29.86</v>
      </c>
      <c r="AA205" s="3">
        <f t="shared" si="17"/>
        <v>463.36681000000004</v>
      </c>
      <c r="AB205" s="3">
        <f t="shared" si="18"/>
        <v>52.005253647586983</v>
      </c>
      <c r="AC205" s="3">
        <f t="shared" si="19"/>
        <v>70.100878971255682</v>
      </c>
    </row>
    <row r="206" spans="1:29" x14ac:dyDescent="0.35">
      <c r="A206" s="1" t="s">
        <v>256</v>
      </c>
      <c r="B206" s="2">
        <v>45717</v>
      </c>
      <c r="C206" s="2" t="str">
        <f t="shared" si="15"/>
        <v>March</v>
      </c>
      <c r="D206" s="1" t="s">
        <v>252</v>
      </c>
      <c r="E206" s="1" t="s">
        <v>27</v>
      </c>
      <c r="F206" s="1" t="s">
        <v>33</v>
      </c>
      <c r="G206" s="1" t="s">
        <v>34</v>
      </c>
      <c r="H206" s="1" t="str" cm="1">
        <f t="array" ref="H206">_xlfn.IFS(
OR(G206="Installer",G206="Lead Installer"),"Install",
G206="Service Tech","Service",
G206="Maintenance Tech","Maintenance"
)</f>
        <v>Service</v>
      </c>
      <c r="I206" s="1" t="s">
        <v>35</v>
      </c>
      <c r="J206" s="3">
        <v>25.73</v>
      </c>
      <c r="K206" s="4">
        <v>8.77</v>
      </c>
      <c r="L206" s="4">
        <v>0</v>
      </c>
      <c r="M206" s="4">
        <v>1.35</v>
      </c>
      <c r="N206" s="4">
        <v>1.1399999999999999</v>
      </c>
      <c r="O206" s="4">
        <v>6.28</v>
      </c>
      <c r="P206" s="3">
        <v>225.67</v>
      </c>
      <c r="Q206" s="3">
        <v>0</v>
      </c>
      <c r="R206" s="3">
        <v>225.67</v>
      </c>
      <c r="S206" s="3">
        <v>9.42</v>
      </c>
      <c r="T206" s="9">
        <v>0.11310000000000001</v>
      </c>
      <c r="U206" s="3">
        <f t="shared" si="16"/>
        <v>26.588678999999999</v>
      </c>
      <c r="V206" s="3">
        <v>37.71</v>
      </c>
      <c r="W206" s="3">
        <v>6.14</v>
      </c>
      <c r="X206" s="3">
        <v>112.33</v>
      </c>
      <c r="Y206" s="3">
        <v>16.41</v>
      </c>
      <c r="Z206" s="3">
        <v>40.68</v>
      </c>
      <c r="AA206" s="3">
        <f t="shared" si="17"/>
        <v>474.94867899999997</v>
      </c>
      <c r="AB206" s="3">
        <f t="shared" si="18"/>
        <v>54.156063740022802</v>
      </c>
      <c r="AC206" s="3">
        <f t="shared" si="19"/>
        <v>75.628770541401266</v>
      </c>
    </row>
    <row r="207" spans="1:29" x14ac:dyDescent="0.35">
      <c r="A207" s="1" t="s">
        <v>257</v>
      </c>
      <c r="B207" s="2">
        <v>45735</v>
      </c>
      <c r="C207" s="2" t="str">
        <f t="shared" si="15"/>
        <v>March</v>
      </c>
      <c r="D207" s="1" t="s">
        <v>252</v>
      </c>
      <c r="E207" s="1" t="s">
        <v>48</v>
      </c>
      <c r="F207" s="1" t="s">
        <v>55</v>
      </c>
      <c r="G207" s="1" t="s">
        <v>34</v>
      </c>
      <c r="H207" s="1" t="str" cm="1">
        <f t="array" ref="H207">_xlfn.IFS(
OR(G207="Installer",G207="Lead Installer"),"Install",
G207="Service Tech","Service",
G207="Maintenance Tech","Maintenance"
)</f>
        <v>Service</v>
      </c>
      <c r="I207" s="1" t="s">
        <v>35</v>
      </c>
      <c r="J207" s="3">
        <v>31.7</v>
      </c>
      <c r="K207" s="4">
        <v>6.26</v>
      </c>
      <c r="L207" s="4">
        <v>0</v>
      </c>
      <c r="M207" s="4">
        <v>1.42</v>
      </c>
      <c r="N207" s="4">
        <v>0.6</v>
      </c>
      <c r="O207" s="4">
        <v>4.24</v>
      </c>
      <c r="P207" s="3">
        <v>198.58</v>
      </c>
      <c r="Q207" s="3">
        <v>0</v>
      </c>
      <c r="R207" s="3">
        <v>198.58</v>
      </c>
      <c r="S207" s="3">
        <v>9.09</v>
      </c>
      <c r="T207" s="9">
        <v>0.1101</v>
      </c>
      <c r="U207" s="3">
        <f t="shared" si="16"/>
        <v>22.864467000000001</v>
      </c>
      <c r="V207" s="3">
        <v>36.520000000000003</v>
      </c>
      <c r="W207" s="3">
        <v>3.88</v>
      </c>
      <c r="X207" s="3">
        <v>50.24</v>
      </c>
      <c r="Y207" s="3">
        <v>7.92</v>
      </c>
      <c r="Z207" s="3">
        <v>38.159999999999997</v>
      </c>
      <c r="AA207" s="3">
        <f t="shared" si="17"/>
        <v>367.25446700000003</v>
      </c>
      <c r="AB207" s="3">
        <f t="shared" si="18"/>
        <v>58.666847763578282</v>
      </c>
      <c r="AC207" s="3">
        <f t="shared" si="19"/>
        <v>86.616619575471702</v>
      </c>
    </row>
    <row r="208" spans="1:29" x14ac:dyDescent="0.35">
      <c r="A208" s="1" t="s">
        <v>258</v>
      </c>
      <c r="B208" s="2">
        <v>45731</v>
      </c>
      <c r="C208" s="2" t="str">
        <f t="shared" si="15"/>
        <v>March</v>
      </c>
      <c r="D208" s="1" t="s">
        <v>252</v>
      </c>
      <c r="E208" s="1" t="s">
        <v>48</v>
      </c>
      <c r="F208" s="1" t="s">
        <v>28</v>
      </c>
      <c r="G208" s="1" t="s">
        <v>34</v>
      </c>
      <c r="H208" s="1" t="str" cm="1">
        <f t="array" ref="H208">_xlfn.IFS(
OR(G208="Installer",G208="Lead Installer"),"Install",
G208="Service Tech","Service",
G208="Maintenance Tech","Maintenance"
)</f>
        <v>Service</v>
      </c>
      <c r="I208" s="1" t="s">
        <v>35</v>
      </c>
      <c r="J208" s="3">
        <v>29.25</v>
      </c>
      <c r="K208" s="4">
        <v>8.5299999999999994</v>
      </c>
      <c r="L208" s="4">
        <v>0</v>
      </c>
      <c r="M208" s="4">
        <v>1.79</v>
      </c>
      <c r="N208" s="4">
        <v>0.37</v>
      </c>
      <c r="O208" s="4">
        <v>6.37</v>
      </c>
      <c r="P208" s="3">
        <v>249.52</v>
      </c>
      <c r="Q208" s="3">
        <v>0</v>
      </c>
      <c r="R208" s="3">
        <v>249.52</v>
      </c>
      <c r="S208" s="3">
        <v>19.45</v>
      </c>
      <c r="T208" s="9">
        <v>0.1137</v>
      </c>
      <c r="U208" s="3">
        <f t="shared" si="16"/>
        <v>30.581889</v>
      </c>
      <c r="V208" s="3">
        <v>46.66</v>
      </c>
      <c r="W208" s="3">
        <v>2.83</v>
      </c>
      <c r="X208" s="3">
        <v>90.78</v>
      </c>
      <c r="Y208" s="3">
        <v>10.37</v>
      </c>
      <c r="Z208" s="3">
        <v>52.1</v>
      </c>
      <c r="AA208" s="3">
        <f t="shared" si="17"/>
        <v>502.29188900000003</v>
      </c>
      <c r="AB208" s="3">
        <f t="shared" si="18"/>
        <v>58.885332825322401</v>
      </c>
      <c r="AC208" s="3">
        <f t="shared" si="19"/>
        <v>78.852729827315542</v>
      </c>
    </row>
    <row r="209" spans="1:29" x14ac:dyDescent="0.35">
      <c r="A209" s="1" t="s">
        <v>259</v>
      </c>
      <c r="B209" s="2">
        <v>45741</v>
      </c>
      <c r="C209" s="2" t="str">
        <f t="shared" si="15"/>
        <v>March</v>
      </c>
      <c r="D209" s="1" t="s">
        <v>252</v>
      </c>
      <c r="E209" s="1" t="s">
        <v>48</v>
      </c>
      <c r="F209" s="1" t="s">
        <v>51</v>
      </c>
      <c r="G209" s="1" t="s">
        <v>68</v>
      </c>
      <c r="H209" s="1" t="str" cm="1">
        <f t="array" ref="H209">_xlfn.IFS(
OR(G209="Installer",G209="Lead Installer"),"Install",
G209="Service Tech","Service",
G209="Maintenance Tech","Maintenance"
)</f>
        <v>Install</v>
      </c>
      <c r="I209" s="1" t="s">
        <v>35</v>
      </c>
      <c r="J209" s="3">
        <v>32.380000000000003</v>
      </c>
      <c r="K209" s="4">
        <v>6.95</v>
      </c>
      <c r="L209" s="4">
        <v>0</v>
      </c>
      <c r="M209" s="4">
        <v>0.97</v>
      </c>
      <c r="N209" s="4">
        <v>0.66</v>
      </c>
      <c r="O209" s="4">
        <v>5.33</v>
      </c>
      <c r="P209" s="3">
        <v>224.99</v>
      </c>
      <c r="Q209" s="3">
        <v>0</v>
      </c>
      <c r="R209" s="3">
        <v>224.99</v>
      </c>
      <c r="S209" s="3">
        <v>12.63</v>
      </c>
      <c r="T209" s="9">
        <v>0.1071</v>
      </c>
      <c r="U209" s="3">
        <f t="shared" si="16"/>
        <v>25.449102</v>
      </c>
      <c r="V209" s="3">
        <v>38.96</v>
      </c>
      <c r="W209" s="3">
        <v>6.48</v>
      </c>
      <c r="X209" s="3">
        <v>58.11</v>
      </c>
      <c r="Y209" s="3">
        <v>13.61</v>
      </c>
      <c r="Z209" s="3">
        <v>45.03</v>
      </c>
      <c r="AA209" s="3">
        <f t="shared" si="17"/>
        <v>425.25910199999998</v>
      </c>
      <c r="AB209" s="3">
        <f t="shared" si="18"/>
        <v>61.188359999999996</v>
      </c>
      <c r="AC209" s="3">
        <f t="shared" si="19"/>
        <v>79.785947842401498</v>
      </c>
    </row>
    <row r="210" spans="1:29" x14ac:dyDescent="0.35">
      <c r="A210" s="1" t="s">
        <v>260</v>
      </c>
      <c r="B210" s="2">
        <v>45732</v>
      </c>
      <c r="C210" s="2" t="str">
        <f t="shared" si="15"/>
        <v>March</v>
      </c>
      <c r="D210" s="1" t="s">
        <v>252</v>
      </c>
      <c r="E210" s="1" t="s">
        <v>41</v>
      </c>
      <c r="F210" s="1" t="s">
        <v>55</v>
      </c>
      <c r="G210" s="1" t="s">
        <v>34</v>
      </c>
      <c r="H210" s="1" t="str" cm="1">
        <f t="array" ref="H210">_xlfn.IFS(
OR(G210="Installer",G210="Lead Installer"),"Install",
G210="Service Tech","Service",
G210="Maintenance Tech","Maintenance"
)</f>
        <v>Service</v>
      </c>
      <c r="I210" s="1" t="s">
        <v>35</v>
      </c>
      <c r="J210" s="3">
        <v>26.59</v>
      </c>
      <c r="K210" s="4">
        <v>8.86</v>
      </c>
      <c r="L210" s="4">
        <v>0</v>
      </c>
      <c r="M210" s="4">
        <v>0.92</v>
      </c>
      <c r="N210" s="4">
        <v>0.34</v>
      </c>
      <c r="O210" s="4">
        <v>7.6</v>
      </c>
      <c r="P210" s="3">
        <v>235.56</v>
      </c>
      <c r="Q210" s="3">
        <v>0</v>
      </c>
      <c r="R210" s="3">
        <v>235.56</v>
      </c>
      <c r="S210" s="3">
        <v>13.53</v>
      </c>
      <c r="T210" s="9">
        <v>0.12959999999999999</v>
      </c>
      <c r="U210" s="3">
        <f t="shared" si="16"/>
        <v>32.282063999999998</v>
      </c>
      <c r="V210" s="3">
        <v>32.79</v>
      </c>
      <c r="W210" s="3">
        <v>4.3600000000000003</v>
      </c>
      <c r="X210" s="3">
        <v>68.2</v>
      </c>
      <c r="Y210" s="3">
        <v>19.16</v>
      </c>
      <c r="Z210" s="3">
        <v>45.11</v>
      </c>
      <c r="AA210" s="3">
        <f t="shared" si="17"/>
        <v>450.99206400000003</v>
      </c>
      <c r="AB210" s="3">
        <f t="shared" si="18"/>
        <v>50.902038826185105</v>
      </c>
      <c r="AC210" s="3">
        <f t="shared" si="19"/>
        <v>59.341061052631588</v>
      </c>
    </row>
    <row r="211" spans="1:29" x14ac:dyDescent="0.35">
      <c r="A211" s="1" t="s">
        <v>261</v>
      </c>
      <c r="B211" s="2">
        <v>45720</v>
      </c>
      <c r="C211" s="2" t="str">
        <f t="shared" si="15"/>
        <v>March</v>
      </c>
      <c r="D211" s="1" t="s">
        <v>252</v>
      </c>
      <c r="E211" s="1" t="s">
        <v>37</v>
      </c>
      <c r="F211" s="1" t="s">
        <v>65</v>
      </c>
      <c r="G211" s="1" t="s">
        <v>34</v>
      </c>
      <c r="H211" s="1" t="str" cm="1">
        <f t="array" ref="H211">_xlfn.IFS(
OR(G211="Installer",G211="Lead Installer"),"Install",
G211="Service Tech","Service",
G211="Maintenance Tech","Maintenance"
)</f>
        <v>Service</v>
      </c>
      <c r="I211" s="1" t="s">
        <v>35</v>
      </c>
      <c r="J211" s="3">
        <v>24.11</v>
      </c>
      <c r="K211" s="4">
        <v>10.15</v>
      </c>
      <c r="L211" s="4">
        <v>0</v>
      </c>
      <c r="M211" s="4">
        <v>1.03</v>
      </c>
      <c r="N211" s="4">
        <v>0.41</v>
      </c>
      <c r="O211" s="4">
        <v>8.7100000000000009</v>
      </c>
      <c r="P211" s="3">
        <v>244.62</v>
      </c>
      <c r="Q211" s="3">
        <v>0</v>
      </c>
      <c r="R211" s="3">
        <v>244.62</v>
      </c>
      <c r="S211" s="3">
        <v>18.53</v>
      </c>
      <c r="T211" s="9">
        <v>9.7699999999999995E-2</v>
      </c>
      <c r="U211" s="3">
        <f t="shared" si="16"/>
        <v>25.709754999999998</v>
      </c>
      <c r="V211" s="3">
        <v>35.979999999999997</v>
      </c>
      <c r="W211" s="3">
        <v>12.16</v>
      </c>
      <c r="X211" s="3">
        <v>127.1</v>
      </c>
      <c r="Y211" s="3">
        <v>7.89</v>
      </c>
      <c r="Z211" s="3">
        <v>54.31</v>
      </c>
      <c r="AA211" s="3">
        <f t="shared" si="17"/>
        <v>526.299755</v>
      </c>
      <c r="AB211" s="3">
        <f t="shared" si="18"/>
        <v>51.852192610837434</v>
      </c>
      <c r="AC211" s="3">
        <f t="shared" si="19"/>
        <v>60.424770952927666</v>
      </c>
    </row>
    <row r="212" spans="1:29" x14ac:dyDescent="0.35">
      <c r="A212" s="1" t="s">
        <v>262</v>
      </c>
      <c r="B212" s="2">
        <v>45737</v>
      </c>
      <c r="C212" s="2" t="str">
        <f t="shared" si="15"/>
        <v>March</v>
      </c>
      <c r="D212" s="1" t="s">
        <v>252</v>
      </c>
      <c r="E212" s="1" t="s">
        <v>41</v>
      </c>
      <c r="F212" s="1" t="s">
        <v>55</v>
      </c>
      <c r="G212" s="1" t="s">
        <v>29</v>
      </c>
      <c r="H212" s="1" t="str" cm="1">
        <f t="array" ref="H212">_xlfn.IFS(
OR(G212="Installer",G212="Lead Installer"),"Install",
G212="Service Tech","Service",
G212="Maintenance Tech","Maintenance"
)</f>
        <v>Install</v>
      </c>
      <c r="I212" s="1" t="s">
        <v>35</v>
      </c>
      <c r="J212" s="3">
        <v>27.92</v>
      </c>
      <c r="K212" s="4">
        <v>10.78</v>
      </c>
      <c r="L212" s="4">
        <v>0</v>
      </c>
      <c r="M212" s="4">
        <v>1.96</v>
      </c>
      <c r="N212" s="4">
        <v>0.48</v>
      </c>
      <c r="O212" s="4">
        <v>8.33</v>
      </c>
      <c r="P212" s="3">
        <v>300.95999999999998</v>
      </c>
      <c r="Q212" s="3">
        <v>0</v>
      </c>
      <c r="R212" s="3">
        <v>300.95999999999998</v>
      </c>
      <c r="S212" s="3">
        <v>17.3</v>
      </c>
      <c r="T212" s="9">
        <v>0.1144</v>
      </c>
      <c r="U212" s="3">
        <f t="shared" si="16"/>
        <v>36.408943999999998</v>
      </c>
      <c r="V212" s="3">
        <v>73.33</v>
      </c>
      <c r="W212" s="3">
        <v>6.7</v>
      </c>
      <c r="X212" s="3">
        <v>103.13</v>
      </c>
      <c r="Y212" s="3">
        <v>15.2</v>
      </c>
      <c r="Z212" s="3">
        <v>46.74</v>
      </c>
      <c r="AA212" s="3">
        <f t="shared" si="17"/>
        <v>599.76894399999992</v>
      </c>
      <c r="AB212" s="3">
        <f t="shared" si="18"/>
        <v>55.637193320964748</v>
      </c>
      <c r="AC212" s="3">
        <f t="shared" si="19"/>
        <v>72.001073709483776</v>
      </c>
    </row>
    <row r="213" spans="1:29" x14ac:dyDescent="0.35">
      <c r="A213" s="1" t="s">
        <v>263</v>
      </c>
      <c r="B213" s="2">
        <v>45738</v>
      </c>
      <c r="C213" s="2" t="str">
        <f t="shared" si="15"/>
        <v>March</v>
      </c>
      <c r="D213" s="1" t="s">
        <v>252</v>
      </c>
      <c r="E213" s="1" t="s">
        <v>48</v>
      </c>
      <c r="F213" s="1" t="s">
        <v>33</v>
      </c>
      <c r="G213" s="1" t="s">
        <v>34</v>
      </c>
      <c r="H213" s="1" t="str" cm="1">
        <f t="array" ref="H213">_xlfn.IFS(
OR(G213="Installer",G213="Lead Installer"),"Install",
G213="Service Tech","Service",
G213="Maintenance Tech","Maintenance"
)</f>
        <v>Service</v>
      </c>
      <c r="I213" s="1" t="s">
        <v>35</v>
      </c>
      <c r="J213" s="3">
        <v>24.57</v>
      </c>
      <c r="K213" s="4">
        <v>8.64</v>
      </c>
      <c r="L213" s="4">
        <v>0</v>
      </c>
      <c r="M213" s="4">
        <v>0.82</v>
      </c>
      <c r="N213" s="4">
        <v>1.06</v>
      </c>
      <c r="O213" s="4">
        <v>6.76</v>
      </c>
      <c r="P213" s="3">
        <v>212.41</v>
      </c>
      <c r="Q213" s="3">
        <v>0</v>
      </c>
      <c r="R213" s="3">
        <v>212.41</v>
      </c>
      <c r="S213" s="3">
        <v>15.72</v>
      </c>
      <c r="T213" s="9">
        <v>0.12839999999999999</v>
      </c>
      <c r="U213" s="3">
        <f t="shared" si="16"/>
        <v>29.291891999999997</v>
      </c>
      <c r="V213" s="3">
        <v>58.82</v>
      </c>
      <c r="W213" s="3">
        <v>7.17</v>
      </c>
      <c r="X213" s="3">
        <v>68.91</v>
      </c>
      <c r="Y213" s="3">
        <v>9.9499999999999993</v>
      </c>
      <c r="Z213" s="3">
        <v>23.66</v>
      </c>
      <c r="AA213" s="3">
        <f t="shared" si="17"/>
        <v>425.93189199999995</v>
      </c>
      <c r="AB213" s="3">
        <f t="shared" si="18"/>
        <v>49.297672685185177</v>
      </c>
      <c r="AC213" s="3">
        <f t="shared" si="19"/>
        <v>63.00767633136094</v>
      </c>
    </row>
    <row r="214" spans="1:29" x14ac:dyDescent="0.35">
      <c r="A214" s="1" t="s">
        <v>264</v>
      </c>
      <c r="B214" s="2">
        <v>45743</v>
      </c>
      <c r="C214" s="2" t="str">
        <f t="shared" si="15"/>
        <v>March</v>
      </c>
      <c r="D214" s="1" t="s">
        <v>252</v>
      </c>
      <c r="E214" s="1" t="s">
        <v>27</v>
      </c>
      <c r="F214" s="1" t="s">
        <v>65</v>
      </c>
      <c r="G214" s="1" t="s">
        <v>34</v>
      </c>
      <c r="H214" s="1" t="str" cm="1">
        <f t="array" ref="H214">_xlfn.IFS(
OR(G214="Installer",G214="Lead Installer"),"Install",
G214="Service Tech","Service",
G214="Maintenance Tech","Maintenance"
)</f>
        <v>Service</v>
      </c>
      <c r="I214" s="1" t="s">
        <v>35</v>
      </c>
      <c r="J214" s="3">
        <v>30.69</v>
      </c>
      <c r="K214" s="4">
        <v>7.18</v>
      </c>
      <c r="L214" s="4">
        <v>0</v>
      </c>
      <c r="M214" s="4">
        <v>1.0900000000000001</v>
      </c>
      <c r="N214" s="4">
        <v>0.49</v>
      </c>
      <c r="O214" s="4">
        <v>5.6</v>
      </c>
      <c r="P214" s="3">
        <v>220.35</v>
      </c>
      <c r="Q214" s="3">
        <v>0</v>
      </c>
      <c r="R214" s="3">
        <v>220.35</v>
      </c>
      <c r="S214" s="3">
        <v>10.58</v>
      </c>
      <c r="T214" s="9">
        <v>0.12520000000000001</v>
      </c>
      <c r="U214" s="3">
        <f t="shared" si="16"/>
        <v>28.912436000000003</v>
      </c>
      <c r="V214" s="3">
        <v>38.9</v>
      </c>
      <c r="W214" s="3">
        <v>5.63</v>
      </c>
      <c r="X214" s="3">
        <v>65.86</v>
      </c>
      <c r="Y214" s="3">
        <v>8.44</v>
      </c>
      <c r="Z214" s="3">
        <v>27.24</v>
      </c>
      <c r="AA214" s="3">
        <f t="shared" si="17"/>
        <v>405.91243600000001</v>
      </c>
      <c r="AB214" s="3">
        <f t="shared" si="18"/>
        <v>56.533765459610031</v>
      </c>
      <c r="AC214" s="3">
        <f t="shared" si="19"/>
        <v>72.484363571428574</v>
      </c>
    </row>
    <row r="215" spans="1:29" x14ac:dyDescent="0.35">
      <c r="A215" s="1" t="s">
        <v>265</v>
      </c>
      <c r="B215" s="2">
        <v>45725</v>
      </c>
      <c r="C215" s="2" t="str">
        <f t="shared" si="15"/>
        <v>March</v>
      </c>
      <c r="D215" s="1" t="s">
        <v>252</v>
      </c>
      <c r="E215" s="1" t="s">
        <v>37</v>
      </c>
      <c r="F215" s="1" t="s">
        <v>58</v>
      </c>
      <c r="G215" s="1" t="s">
        <v>39</v>
      </c>
      <c r="H215" s="1" t="str" cm="1">
        <f t="array" ref="H215">_xlfn.IFS(
OR(G215="Installer",G215="Lead Installer"),"Install",
G215="Service Tech","Service",
G215="Maintenance Tech","Maintenance"
)</f>
        <v>Maintenance</v>
      </c>
      <c r="I215" s="1" t="s">
        <v>35</v>
      </c>
      <c r="J215" s="3">
        <v>23.86</v>
      </c>
      <c r="K215" s="4">
        <v>7.22</v>
      </c>
      <c r="L215" s="4">
        <v>0</v>
      </c>
      <c r="M215" s="4">
        <v>1.51</v>
      </c>
      <c r="N215" s="4">
        <v>0.44</v>
      </c>
      <c r="O215" s="4">
        <v>5.26</v>
      </c>
      <c r="P215" s="3">
        <v>172.22</v>
      </c>
      <c r="Q215" s="3">
        <v>0</v>
      </c>
      <c r="R215" s="3">
        <v>172.22</v>
      </c>
      <c r="S215" s="3">
        <v>12.62</v>
      </c>
      <c r="T215" s="9">
        <v>0.12909999999999999</v>
      </c>
      <c r="U215" s="3">
        <f t="shared" si="16"/>
        <v>23.862843999999999</v>
      </c>
      <c r="V215" s="3">
        <v>52.01</v>
      </c>
      <c r="W215" s="3">
        <v>8.52</v>
      </c>
      <c r="X215" s="3">
        <v>55.36</v>
      </c>
      <c r="Y215" s="3">
        <v>7.9</v>
      </c>
      <c r="Z215" s="3">
        <v>19.32</v>
      </c>
      <c r="AA215" s="3">
        <f t="shared" si="17"/>
        <v>351.81284399999998</v>
      </c>
      <c r="AB215" s="3">
        <f t="shared" si="18"/>
        <v>48.727540720221604</v>
      </c>
      <c r="AC215" s="3">
        <f t="shared" si="19"/>
        <v>66.884571102661596</v>
      </c>
    </row>
    <row r="216" spans="1:29" x14ac:dyDescent="0.35">
      <c r="A216" s="1" t="s">
        <v>266</v>
      </c>
      <c r="B216" s="2">
        <v>45730</v>
      </c>
      <c r="C216" s="2" t="str">
        <f t="shared" si="15"/>
        <v>March</v>
      </c>
      <c r="D216" s="1" t="s">
        <v>252</v>
      </c>
      <c r="E216" s="1" t="s">
        <v>41</v>
      </c>
      <c r="F216" s="1" t="s">
        <v>78</v>
      </c>
      <c r="G216" s="1" t="s">
        <v>29</v>
      </c>
      <c r="H216" s="1" t="str" cm="1">
        <f t="array" ref="H216">_xlfn.IFS(
OR(G216="Installer",G216="Lead Installer"),"Install",
G216="Service Tech","Service",
G216="Maintenance Tech","Maintenance"
)</f>
        <v>Install</v>
      </c>
      <c r="I216" s="1" t="s">
        <v>35</v>
      </c>
      <c r="J216" s="3">
        <v>29.71</v>
      </c>
      <c r="K216" s="4">
        <v>10.07</v>
      </c>
      <c r="L216" s="4">
        <v>0</v>
      </c>
      <c r="M216" s="4">
        <v>1.58</v>
      </c>
      <c r="N216" s="4">
        <v>0.47</v>
      </c>
      <c r="O216" s="4">
        <v>8.02</v>
      </c>
      <c r="P216" s="3">
        <v>299.29000000000002</v>
      </c>
      <c r="Q216" s="3">
        <v>0</v>
      </c>
      <c r="R216" s="3">
        <v>299.29000000000002</v>
      </c>
      <c r="S216" s="3">
        <v>23.73</v>
      </c>
      <c r="T216" s="9">
        <v>0.10059999999999999</v>
      </c>
      <c r="U216" s="3">
        <f t="shared" si="16"/>
        <v>32.495812000000001</v>
      </c>
      <c r="V216" s="3">
        <v>50.02</v>
      </c>
      <c r="W216" s="3">
        <v>6</v>
      </c>
      <c r="X216" s="3">
        <v>95.89</v>
      </c>
      <c r="Y216" s="3">
        <v>15.56</v>
      </c>
      <c r="Z216" s="3">
        <v>56.11</v>
      </c>
      <c r="AA216" s="3">
        <f t="shared" si="17"/>
        <v>579.09581200000002</v>
      </c>
      <c r="AB216" s="3">
        <f t="shared" si="18"/>
        <v>57.507031976166836</v>
      </c>
      <c r="AC216" s="3">
        <f t="shared" si="19"/>
        <v>72.206460349127184</v>
      </c>
    </row>
    <row r="217" spans="1:29" x14ac:dyDescent="0.35">
      <c r="A217" s="1" t="s">
        <v>267</v>
      </c>
      <c r="B217" s="2">
        <v>45739</v>
      </c>
      <c r="C217" s="2" t="str">
        <f t="shared" si="15"/>
        <v>March</v>
      </c>
      <c r="D217" s="1" t="s">
        <v>252</v>
      </c>
      <c r="E217" s="1" t="s">
        <v>48</v>
      </c>
      <c r="F217" s="1" t="s">
        <v>51</v>
      </c>
      <c r="G217" s="1" t="s">
        <v>39</v>
      </c>
      <c r="H217" s="1" t="str" cm="1">
        <f t="array" ref="H217">_xlfn.IFS(
OR(G217="Installer",G217="Lead Installer"),"Install",
G217="Service Tech","Service",
G217="Maintenance Tech","Maintenance"
)</f>
        <v>Maintenance</v>
      </c>
      <c r="I217" s="1" t="s">
        <v>35</v>
      </c>
      <c r="J217" s="3">
        <v>25.95</v>
      </c>
      <c r="K217" s="4">
        <v>6.17</v>
      </c>
      <c r="L217" s="4">
        <v>0</v>
      </c>
      <c r="M217" s="4">
        <v>1.44</v>
      </c>
      <c r="N217" s="4">
        <v>1.1499999999999999</v>
      </c>
      <c r="O217" s="4">
        <v>3.58</v>
      </c>
      <c r="P217" s="3">
        <v>160.02000000000001</v>
      </c>
      <c r="Q217" s="3">
        <v>0</v>
      </c>
      <c r="R217" s="3">
        <v>160.02000000000001</v>
      </c>
      <c r="S217" s="3">
        <v>8.3800000000000008</v>
      </c>
      <c r="T217" s="9">
        <v>0.1338</v>
      </c>
      <c r="U217" s="3">
        <f t="shared" si="16"/>
        <v>22.53192</v>
      </c>
      <c r="V217" s="3">
        <v>27.77</v>
      </c>
      <c r="W217" s="3">
        <v>2.23</v>
      </c>
      <c r="X217" s="3">
        <v>67.75</v>
      </c>
      <c r="Y217" s="3">
        <v>12.18</v>
      </c>
      <c r="Z217" s="3">
        <v>35.61</v>
      </c>
      <c r="AA217" s="3">
        <f t="shared" si="17"/>
        <v>336.47191999999995</v>
      </c>
      <c r="AB217" s="3">
        <f t="shared" si="18"/>
        <v>54.533536466774713</v>
      </c>
      <c r="AC217" s="3">
        <f t="shared" si="19"/>
        <v>93.986569832402225</v>
      </c>
    </row>
    <row r="218" spans="1:29" x14ac:dyDescent="0.35">
      <c r="A218" s="1" t="s">
        <v>268</v>
      </c>
      <c r="B218" s="2">
        <v>45730</v>
      </c>
      <c r="C218" s="2" t="str">
        <f t="shared" si="15"/>
        <v>March</v>
      </c>
      <c r="D218" s="1" t="s">
        <v>252</v>
      </c>
      <c r="E218" s="1" t="s">
        <v>41</v>
      </c>
      <c r="F218" s="1" t="s">
        <v>51</v>
      </c>
      <c r="G218" s="1" t="s">
        <v>29</v>
      </c>
      <c r="H218" s="1" t="str" cm="1">
        <f t="array" ref="H218">_xlfn.IFS(
OR(G218="Installer",G218="Lead Installer"),"Install",
G218="Service Tech","Service",
G218="Maintenance Tech","Maintenance"
)</f>
        <v>Install</v>
      </c>
      <c r="I218" s="1" t="s">
        <v>35</v>
      </c>
      <c r="J218" s="3">
        <v>24.75</v>
      </c>
      <c r="K218" s="4">
        <v>7.04</v>
      </c>
      <c r="L218" s="4">
        <v>0</v>
      </c>
      <c r="M218" s="4">
        <v>0.95</v>
      </c>
      <c r="N218" s="4">
        <v>0.64</v>
      </c>
      <c r="O218" s="4">
        <v>5.44</v>
      </c>
      <c r="P218" s="3">
        <v>174.17</v>
      </c>
      <c r="Q218" s="3">
        <v>0</v>
      </c>
      <c r="R218" s="3">
        <v>174.17</v>
      </c>
      <c r="S218" s="3">
        <v>9.08</v>
      </c>
      <c r="T218" s="9">
        <v>0.13089999999999999</v>
      </c>
      <c r="U218" s="3">
        <f t="shared" si="16"/>
        <v>23.987424999999998</v>
      </c>
      <c r="V218" s="3">
        <v>29.71</v>
      </c>
      <c r="W218" s="3">
        <v>3.73</v>
      </c>
      <c r="X218" s="3">
        <v>80.599999999999994</v>
      </c>
      <c r="Y218" s="3">
        <v>11.26</v>
      </c>
      <c r="Z218" s="3">
        <v>28.76</v>
      </c>
      <c r="AA218" s="3">
        <f t="shared" si="17"/>
        <v>361.29742499999998</v>
      </c>
      <c r="AB218" s="3">
        <f t="shared" si="18"/>
        <v>51.320656960227268</v>
      </c>
      <c r="AC218" s="3">
        <f t="shared" si="19"/>
        <v>66.414967830882347</v>
      </c>
    </row>
    <row r="219" spans="1:29" x14ac:dyDescent="0.35">
      <c r="A219" s="1" t="s">
        <v>269</v>
      </c>
      <c r="B219" s="2">
        <v>45740</v>
      </c>
      <c r="C219" s="2" t="str">
        <f t="shared" si="15"/>
        <v>March</v>
      </c>
      <c r="D219" s="1" t="s">
        <v>252</v>
      </c>
      <c r="E219" s="1" t="s">
        <v>37</v>
      </c>
      <c r="F219" s="1" t="s">
        <v>33</v>
      </c>
      <c r="G219" s="1" t="s">
        <v>34</v>
      </c>
      <c r="H219" s="1" t="str" cm="1">
        <f t="array" ref="H219">_xlfn.IFS(
OR(G219="Installer",G219="Lead Installer"),"Install",
G219="Service Tech","Service",
G219="Maintenance Tech","Maintenance"
)</f>
        <v>Service</v>
      </c>
      <c r="I219" s="1" t="s">
        <v>35</v>
      </c>
      <c r="J219" s="3">
        <v>31.67</v>
      </c>
      <c r="K219" s="4">
        <v>7.14</v>
      </c>
      <c r="L219" s="4">
        <v>0</v>
      </c>
      <c r="M219" s="4">
        <v>1.1100000000000001</v>
      </c>
      <c r="N219" s="4">
        <v>0.73</v>
      </c>
      <c r="O219" s="4">
        <v>5.3</v>
      </c>
      <c r="P219" s="3">
        <v>225.96</v>
      </c>
      <c r="Q219" s="3">
        <v>0</v>
      </c>
      <c r="R219" s="3">
        <v>225.96</v>
      </c>
      <c r="S219" s="3">
        <v>16.059999999999999</v>
      </c>
      <c r="T219" s="9">
        <v>0.1255</v>
      </c>
      <c r="U219" s="3">
        <f t="shared" si="16"/>
        <v>30.373510000000003</v>
      </c>
      <c r="V219" s="3">
        <v>38.6</v>
      </c>
      <c r="W219" s="3">
        <v>4.0999999999999996</v>
      </c>
      <c r="X219" s="3">
        <v>82.5</v>
      </c>
      <c r="Y219" s="3">
        <v>10.06</v>
      </c>
      <c r="Z219" s="3">
        <v>45.94</v>
      </c>
      <c r="AA219" s="3">
        <f t="shared" si="17"/>
        <v>453.59351000000004</v>
      </c>
      <c r="AB219" s="3">
        <f t="shared" si="18"/>
        <v>63.528502801120453</v>
      </c>
      <c r="AC219" s="3">
        <f t="shared" si="19"/>
        <v>85.583681132075483</v>
      </c>
    </row>
    <row r="220" spans="1:29" x14ac:dyDescent="0.35">
      <c r="A220" s="1" t="s">
        <v>270</v>
      </c>
      <c r="B220" s="2">
        <v>45735</v>
      </c>
      <c r="C220" s="2" t="str">
        <f t="shared" si="15"/>
        <v>March</v>
      </c>
      <c r="D220" s="1" t="s">
        <v>252</v>
      </c>
      <c r="E220" s="1" t="s">
        <v>27</v>
      </c>
      <c r="F220" s="1" t="s">
        <v>78</v>
      </c>
      <c r="G220" s="1" t="s">
        <v>34</v>
      </c>
      <c r="H220" s="1" t="str" cm="1">
        <f t="array" ref="H220">_xlfn.IFS(
OR(G220="Installer",G220="Lead Installer"),"Install",
G220="Service Tech","Service",
G220="Maintenance Tech","Maintenance"
)</f>
        <v>Service</v>
      </c>
      <c r="I220" s="1" t="s">
        <v>35</v>
      </c>
      <c r="J220" s="3">
        <v>28.51</v>
      </c>
      <c r="K220" s="4">
        <v>9</v>
      </c>
      <c r="L220" s="4">
        <v>0</v>
      </c>
      <c r="M220" s="4">
        <v>1.0900000000000001</v>
      </c>
      <c r="N220" s="4">
        <v>0.83</v>
      </c>
      <c r="O220" s="4">
        <v>7.07</v>
      </c>
      <c r="P220" s="3">
        <v>256.45</v>
      </c>
      <c r="Q220" s="3">
        <v>0</v>
      </c>
      <c r="R220" s="3">
        <v>256.45</v>
      </c>
      <c r="S220" s="3">
        <v>13.63</v>
      </c>
      <c r="T220" s="9">
        <v>0.12670000000000001</v>
      </c>
      <c r="U220" s="3">
        <f t="shared" si="16"/>
        <v>34.219135999999999</v>
      </c>
      <c r="V220" s="3">
        <v>67.12</v>
      </c>
      <c r="W220" s="3">
        <v>2.81</v>
      </c>
      <c r="X220" s="3">
        <v>82.9</v>
      </c>
      <c r="Y220" s="3">
        <v>12.02</v>
      </c>
      <c r="Z220" s="3">
        <v>51.72</v>
      </c>
      <c r="AA220" s="3">
        <f t="shared" si="17"/>
        <v>520.86913600000003</v>
      </c>
      <c r="AB220" s="3">
        <f t="shared" si="18"/>
        <v>57.87434844444445</v>
      </c>
      <c r="AC220" s="3">
        <f t="shared" si="19"/>
        <v>73.673145120226309</v>
      </c>
    </row>
    <row r="221" spans="1:29" x14ac:dyDescent="0.35">
      <c r="A221" s="1" t="s">
        <v>271</v>
      </c>
      <c r="B221" s="2">
        <v>45735</v>
      </c>
      <c r="C221" s="2" t="str">
        <f t="shared" si="15"/>
        <v>March</v>
      </c>
      <c r="D221" s="1" t="s">
        <v>252</v>
      </c>
      <c r="E221" s="1" t="s">
        <v>27</v>
      </c>
      <c r="F221" s="1" t="s">
        <v>55</v>
      </c>
      <c r="G221" s="1" t="s">
        <v>68</v>
      </c>
      <c r="H221" s="1" t="str" cm="1">
        <f t="array" ref="H221">_xlfn.IFS(
OR(G221="Installer",G221="Lead Installer"),"Install",
G221="Service Tech","Service",
G221="Maintenance Tech","Maintenance"
)</f>
        <v>Install</v>
      </c>
      <c r="I221" s="1" t="s">
        <v>35</v>
      </c>
      <c r="J221" s="3">
        <v>37.950000000000003</v>
      </c>
      <c r="K221" s="4">
        <v>9.1</v>
      </c>
      <c r="L221" s="4">
        <v>2.13</v>
      </c>
      <c r="M221" s="4">
        <v>1.31</v>
      </c>
      <c r="N221" s="4">
        <v>0.62</v>
      </c>
      <c r="O221" s="4">
        <v>7.18</v>
      </c>
      <c r="P221" s="3">
        <v>264.61</v>
      </c>
      <c r="Q221" s="3">
        <v>121.33</v>
      </c>
      <c r="R221" s="3">
        <v>385.93</v>
      </c>
      <c r="S221" s="3">
        <v>15.95</v>
      </c>
      <c r="T221" s="9">
        <v>9.5200000000000007E-2</v>
      </c>
      <c r="U221" s="3">
        <f t="shared" si="16"/>
        <v>38.258976000000004</v>
      </c>
      <c r="V221" s="3">
        <v>33.69</v>
      </c>
      <c r="W221" s="3">
        <v>5.92</v>
      </c>
      <c r="X221" s="3">
        <v>70.77</v>
      </c>
      <c r="Y221" s="3">
        <v>10.28</v>
      </c>
      <c r="Z221" s="3">
        <v>38.35</v>
      </c>
      <c r="AA221" s="3">
        <f t="shared" si="17"/>
        <v>599.14897599999995</v>
      </c>
      <c r="AB221" s="3">
        <f t="shared" si="18"/>
        <v>65.840546813186805</v>
      </c>
      <c r="AC221" s="3">
        <f t="shared" si="19"/>
        <v>83.446932590529244</v>
      </c>
    </row>
    <row r="222" spans="1:29" x14ac:dyDescent="0.35">
      <c r="A222" s="1" t="s">
        <v>272</v>
      </c>
      <c r="B222" s="2">
        <v>45721</v>
      </c>
      <c r="C222" s="2" t="str">
        <f t="shared" si="15"/>
        <v>March</v>
      </c>
      <c r="D222" s="1" t="s">
        <v>252</v>
      </c>
      <c r="E222" s="1" t="s">
        <v>27</v>
      </c>
      <c r="F222" s="1" t="s">
        <v>53</v>
      </c>
      <c r="G222" s="1" t="s">
        <v>34</v>
      </c>
      <c r="H222" s="1" t="str" cm="1">
        <f t="array" ref="H222">_xlfn.IFS(
OR(G222="Installer",G222="Lead Installer"),"Install",
G222="Service Tech","Service",
G222="Maintenance Tech","Maintenance"
)</f>
        <v>Service</v>
      </c>
      <c r="I222" s="1" t="s">
        <v>30</v>
      </c>
      <c r="J222" s="3">
        <v>25.46</v>
      </c>
      <c r="K222" s="4">
        <v>8.9700000000000006</v>
      </c>
      <c r="L222" s="4">
        <v>0</v>
      </c>
      <c r="M222" s="4">
        <v>0.93</v>
      </c>
      <c r="N222" s="4">
        <v>0.88</v>
      </c>
      <c r="O222" s="4">
        <v>7.16</v>
      </c>
      <c r="P222" s="3">
        <v>228.46</v>
      </c>
      <c r="Q222" s="3">
        <v>0</v>
      </c>
      <c r="R222" s="3">
        <v>228.46</v>
      </c>
      <c r="S222" s="3">
        <v>14.93</v>
      </c>
      <c r="T222" s="9">
        <v>0.12889999999999999</v>
      </c>
      <c r="U222" s="3">
        <f t="shared" si="16"/>
        <v>31.372971</v>
      </c>
      <c r="V222" s="3">
        <v>60.7</v>
      </c>
      <c r="W222" s="3">
        <v>8.9499999999999993</v>
      </c>
      <c r="X222" s="3">
        <v>64.5</v>
      </c>
      <c r="Y222" s="3">
        <v>14.31</v>
      </c>
      <c r="Z222" s="3">
        <v>23.19</v>
      </c>
      <c r="AA222" s="3">
        <f t="shared" si="17"/>
        <v>446.41297099999997</v>
      </c>
      <c r="AB222" s="3">
        <f t="shared" si="18"/>
        <v>49.767332329988847</v>
      </c>
      <c r="AC222" s="3">
        <f t="shared" si="19"/>
        <v>62.348180307262567</v>
      </c>
    </row>
    <row r="223" spans="1:29" x14ac:dyDescent="0.35">
      <c r="A223" s="1" t="s">
        <v>273</v>
      </c>
      <c r="B223" s="2">
        <v>45727</v>
      </c>
      <c r="C223" s="2" t="str">
        <f t="shared" si="15"/>
        <v>March</v>
      </c>
      <c r="D223" s="1" t="s">
        <v>252</v>
      </c>
      <c r="E223" s="1" t="s">
        <v>32</v>
      </c>
      <c r="F223" s="1" t="s">
        <v>58</v>
      </c>
      <c r="G223" s="1" t="s">
        <v>34</v>
      </c>
      <c r="H223" s="1" t="str" cm="1">
        <f t="array" ref="H223">_xlfn.IFS(
OR(G223="Installer",G223="Lead Installer"),"Install",
G223="Service Tech","Service",
G223="Maintenance Tech","Maintenance"
)</f>
        <v>Service</v>
      </c>
      <c r="I223" s="1" t="s">
        <v>35</v>
      </c>
      <c r="J223" s="3">
        <v>31.14</v>
      </c>
      <c r="K223" s="4">
        <v>6.12</v>
      </c>
      <c r="L223" s="4">
        <v>0</v>
      </c>
      <c r="M223" s="4">
        <v>1.23</v>
      </c>
      <c r="N223" s="4">
        <v>0.39</v>
      </c>
      <c r="O223" s="4">
        <v>4.5</v>
      </c>
      <c r="P223" s="3">
        <v>190.66</v>
      </c>
      <c r="Q223" s="3">
        <v>0</v>
      </c>
      <c r="R223" s="3">
        <v>190.66</v>
      </c>
      <c r="S223" s="3">
        <v>15.16</v>
      </c>
      <c r="T223" s="9">
        <v>0.1013</v>
      </c>
      <c r="U223" s="3">
        <f t="shared" si="16"/>
        <v>20.849565999999999</v>
      </c>
      <c r="V223" s="3">
        <v>28.62</v>
      </c>
      <c r="W223" s="3">
        <v>2.4</v>
      </c>
      <c r="X223" s="3">
        <v>83.56</v>
      </c>
      <c r="Y223" s="3">
        <v>10.85</v>
      </c>
      <c r="Z223" s="3">
        <v>39.28</v>
      </c>
      <c r="AA223" s="3">
        <f t="shared" si="17"/>
        <v>391.37956599999995</v>
      </c>
      <c r="AB223" s="3">
        <f t="shared" si="18"/>
        <v>63.950909477124178</v>
      </c>
      <c r="AC223" s="3">
        <f t="shared" si="19"/>
        <v>86.973236888888877</v>
      </c>
    </row>
    <row r="224" spans="1:29" x14ac:dyDescent="0.35">
      <c r="A224" s="1" t="s">
        <v>274</v>
      </c>
      <c r="B224" s="2">
        <v>45737</v>
      </c>
      <c r="C224" s="2" t="str">
        <f t="shared" si="15"/>
        <v>March</v>
      </c>
      <c r="D224" s="1" t="s">
        <v>252</v>
      </c>
      <c r="E224" s="1" t="s">
        <v>37</v>
      </c>
      <c r="F224" s="1" t="s">
        <v>65</v>
      </c>
      <c r="G224" s="1" t="s">
        <v>34</v>
      </c>
      <c r="H224" s="1" t="str" cm="1">
        <f t="array" ref="H224">_xlfn.IFS(
OR(G224="Installer",G224="Lead Installer"),"Install",
G224="Service Tech","Service",
G224="Maintenance Tech","Maintenance"
)</f>
        <v>Service</v>
      </c>
      <c r="I224" s="1" t="s">
        <v>35</v>
      </c>
      <c r="J224" s="3">
        <v>26.45</v>
      </c>
      <c r="K224" s="4">
        <v>6.27</v>
      </c>
      <c r="L224" s="4">
        <v>0</v>
      </c>
      <c r="M224" s="4">
        <v>0.95</v>
      </c>
      <c r="N224" s="4">
        <v>0.91</v>
      </c>
      <c r="O224" s="4">
        <v>4.42</v>
      </c>
      <c r="P224" s="3">
        <v>165.94</v>
      </c>
      <c r="Q224" s="3">
        <v>0</v>
      </c>
      <c r="R224" s="3">
        <v>165.94</v>
      </c>
      <c r="S224" s="3">
        <v>11.04</v>
      </c>
      <c r="T224" s="9">
        <v>0.11509999999999999</v>
      </c>
      <c r="U224" s="3">
        <f t="shared" si="16"/>
        <v>20.370397999999998</v>
      </c>
      <c r="V224" s="3">
        <v>35.1</v>
      </c>
      <c r="W224" s="3">
        <v>4.9000000000000004</v>
      </c>
      <c r="X224" s="3">
        <v>86.95</v>
      </c>
      <c r="Y224" s="3">
        <v>5.49</v>
      </c>
      <c r="Z224" s="3">
        <v>31.31</v>
      </c>
      <c r="AA224" s="3">
        <f t="shared" si="17"/>
        <v>361.10039800000004</v>
      </c>
      <c r="AB224" s="3">
        <f t="shared" si="18"/>
        <v>57.591770015948974</v>
      </c>
      <c r="AC224" s="3">
        <f t="shared" si="19"/>
        <v>81.696922624434393</v>
      </c>
    </row>
    <row r="225" spans="1:29" x14ac:dyDescent="0.35">
      <c r="A225" s="1" t="s">
        <v>275</v>
      </c>
      <c r="B225" s="2">
        <v>45736</v>
      </c>
      <c r="C225" s="2" t="str">
        <f t="shared" si="15"/>
        <v>March</v>
      </c>
      <c r="D225" s="1" t="s">
        <v>252</v>
      </c>
      <c r="E225" s="1" t="s">
        <v>41</v>
      </c>
      <c r="F225" s="1" t="s">
        <v>58</v>
      </c>
      <c r="G225" s="1" t="s">
        <v>34</v>
      </c>
      <c r="H225" s="1" t="str" cm="1">
        <f t="array" ref="H225">_xlfn.IFS(
OR(G225="Installer",G225="Lead Installer"),"Install",
G225="Service Tech","Service",
G225="Maintenance Tech","Maintenance"
)</f>
        <v>Service</v>
      </c>
      <c r="I225" s="1" t="s">
        <v>35</v>
      </c>
      <c r="J225" s="3">
        <v>26.3</v>
      </c>
      <c r="K225" s="4">
        <v>10.56</v>
      </c>
      <c r="L225" s="4">
        <v>0</v>
      </c>
      <c r="M225" s="4">
        <v>1.18</v>
      </c>
      <c r="N225" s="4">
        <v>1</v>
      </c>
      <c r="O225" s="4">
        <v>8.3800000000000008</v>
      </c>
      <c r="P225" s="3">
        <v>277.83999999999997</v>
      </c>
      <c r="Q225" s="3">
        <v>0</v>
      </c>
      <c r="R225" s="3">
        <v>277.83999999999997</v>
      </c>
      <c r="S225" s="3">
        <v>11.37</v>
      </c>
      <c r="T225" s="9">
        <v>0.1142</v>
      </c>
      <c r="U225" s="3">
        <f t="shared" si="16"/>
        <v>33.027781999999995</v>
      </c>
      <c r="V225" s="3">
        <v>37.700000000000003</v>
      </c>
      <c r="W225" s="3">
        <v>5.3</v>
      </c>
      <c r="X225" s="3">
        <v>82.02</v>
      </c>
      <c r="Y225" s="3">
        <v>14.16</v>
      </c>
      <c r="Z225" s="3">
        <v>68.36</v>
      </c>
      <c r="AA225" s="3">
        <f t="shared" si="17"/>
        <v>529.77778199999989</v>
      </c>
      <c r="AB225" s="3">
        <f t="shared" si="18"/>
        <v>50.168350568181808</v>
      </c>
      <c r="AC225" s="3">
        <f t="shared" si="19"/>
        <v>63.219305727923611</v>
      </c>
    </row>
    <row r="226" spans="1:29" x14ac:dyDescent="0.35">
      <c r="A226" s="1" t="s">
        <v>276</v>
      </c>
      <c r="B226" s="2">
        <v>45737</v>
      </c>
      <c r="C226" s="2" t="str">
        <f t="shared" si="15"/>
        <v>March</v>
      </c>
      <c r="D226" s="1" t="s">
        <v>252</v>
      </c>
      <c r="E226" s="1" t="s">
        <v>48</v>
      </c>
      <c r="F226" s="1" t="s">
        <v>51</v>
      </c>
      <c r="G226" s="1" t="s">
        <v>68</v>
      </c>
      <c r="H226" s="1" t="str" cm="1">
        <f t="array" ref="H226">_xlfn.IFS(
OR(G226="Installer",G226="Lead Installer"),"Install",
G226="Service Tech","Service",
G226="Maintenance Tech","Maintenance"
)</f>
        <v>Install</v>
      </c>
      <c r="I226" s="1" t="s">
        <v>35</v>
      </c>
      <c r="J226" s="3">
        <v>31.57</v>
      </c>
      <c r="K226" s="4">
        <v>9.89</v>
      </c>
      <c r="L226" s="4">
        <v>0</v>
      </c>
      <c r="M226" s="4">
        <v>0.6</v>
      </c>
      <c r="N226" s="4">
        <v>0.48</v>
      </c>
      <c r="O226" s="4">
        <v>8.81</v>
      </c>
      <c r="P226" s="3">
        <v>312.35000000000002</v>
      </c>
      <c r="Q226" s="3">
        <v>0</v>
      </c>
      <c r="R226" s="3">
        <v>312.35000000000002</v>
      </c>
      <c r="S226" s="3">
        <v>17.46</v>
      </c>
      <c r="T226" s="9">
        <v>0.11169999999999999</v>
      </c>
      <c r="U226" s="3">
        <f t="shared" si="16"/>
        <v>36.839776999999998</v>
      </c>
      <c r="V226" s="3">
        <v>35.68</v>
      </c>
      <c r="W226" s="3">
        <v>7.47</v>
      </c>
      <c r="X226" s="3">
        <v>127.59</v>
      </c>
      <c r="Y226" s="3">
        <v>19.53</v>
      </c>
      <c r="Z226" s="3">
        <v>54.55</v>
      </c>
      <c r="AA226" s="3">
        <f t="shared" si="17"/>
        <v>611.46977700000002</v>
      </c>
      <c r="AB226" s="3">
        <f t="shared" si="18"/>
        <v>61.827075530839231</v>
      </c>
      <c r="AC226" s="3">
        <f t="shared" si="19"/>
        <v>69.406331101021564</v>
      </c>
    </row>
    <row r="227" spans="1:29" x14ac:dyDescent="0.35">
      <c r="A227" s="1" t="s">
        <v>277</v>
      </c>
      <c r="B227" s="2">
        <v>45735</v>
      </c>
      <c r="C227" s="2" t="str">
        <f t="shared" si="15"/>
        <v>March</v>
      </c>
      <c r="D227" s="1" t="s">
        <v>252</v>
      </c>
      <c r="E227" s="1" t="s">
        <v>41</v>
      </c>
      <c r="F227" s="1" t="s">
        <v>49</v>
      </c>
      <c r="G227" s="1" t="s">
        <v>39</v>
      </c>
      <c r="H227" s="1" t="str" cm="1">
        <f t="array" ref="H227">_xlfn.IFS(
OR(G227="Installer",G227="Lead Installer"),"Install",
G227="Service Tech","Service",
G227="Maintenance Tech","Maintenance"
)</f>
        <v>Maintenance</v>
      </c>
      <c r="I227" s="1" t="s">
        <v>35</v>
      </c>
      <c r="J227" s="3">
        <v>22.09</v>
      </c>
      <c r="K227" s="4">
        <v>9.34</v>
      </c>
      <c r="L227" s="4">
        <v>0</v>
      </c>
      <c r="M227" s="4">
        <v>1.41</v>
      </c>
      <c r="N227" s="4">
        <v>0.61</v>
      </c>
      <c r="O227" s="4">
        <v>7.33</v>
      </c>
      <c r="P227" s="3">
        <v>206.46</v>
      </c>
      <c r="Q227" s="3">
        <v>0</v>
      </c>
      <c r="R227" s="3">
        <v>206.46</v>
      </c>
      <c r="S227" s="3">
        <v>9.6199999999999992</v>
      </c>
      <c r="T227" s="9">
        <v>0.12509999999999999</v>
      </c>
      <c r="U227" s="3">
        <f t="shared" si="16"/>
        <v>27.031607999999999</v>
      </c>
      <c r="V227" s="3">
        <v>63.24</v>
      </c>
      <c r="W227" s="3">
        <v>10.45</v>
      </c>
      <c r="X227" s="3">
        <v>77.63</v>
      </c>
      <c r="Y227" s="3">
        <v>20.87</v>
      </c>
      <c r="Z227" s="3">
        <v>55.2</v>
      </c>
      <c r="AA227" s="3">
        <f t="shared" si="17"/>
        <v>470.50160800000003</v>
      </c>
      <c r="AB227" s="3">
        <f t="shared" si="18"/>
        <v>50.374904496788012</v>
      </c>
      <c r="AC227" s="3">
        <f t="shared" si="19"/>
        <v>64.188486766712145</v>
      </c>
    </row>
    <row r="228" spans="1:29" x14ac:dyDescent="0.35">
      <c r="A228" s="1" t="s">
        <v>278</v>
      </c>
      <c r="B228" s="2">
        <v>45722</v>
      </c>
      <c r="C228" s="2" t="str">
        <f t="shared" si="15"/>
        <v>March</v>
      </c>
      <c r="D228" s="1" t="s">
        <v>252</v>
      </c>
      <c r="E228" s="1" t="s">
        <v>32</v>
      </c>
      <c r="F228" s="1" t="s">
        <v>60</v>
      </c>
      <c r="G228" s="1" t="s">
        <v>39</v>
      </c>
      <c r="H228" s="1" t="str" cm="1">
        <f t="array" ref="H228">_xlfn.IFS(
OR(G228="Installer",G228="Lead Installer"),"Install",
G228="Service Tech","Service",
G228="Maintenance Tech","Maintenance"
)</f>
        <v>Maintenance</v>
      </c>
      <c r="I228" s="1" t="s">
        <v>30</v>
      </c>
      <c r="J228" s="3">
        <v>25.93</v>
      </c>
      <c r="K228" s="4">
        <v>9.49</v>
      </c>
      <c r="L228" s="4">
        <v>0</v>
      </c>
      <c r="M228" s="4">
        <v>1.29</v>
      </c>
      <c r="N228" s="4">
        <v>0.56999999999999995</v>
      </c>
      <c r="O228" s="4">
        <v>7.63</v>
      </c>
      <c r="P228" s="3">
        <v>246.11</v>
      </c>
      <c r="Q228" s="3">
        <v>0</v>
      </c>
      <c r="R228" s="3">
        <v>246.11</v>
      </c>
      <c r="S228" s="3">
        <v>17.27</v>
      </c>
      <c r="T228" s="9">
        <v>0.107</v>
      </c>
      <c r="U228" s="3">
        <f t="shared" si="16"/>
        <v>28.181659999999997</v>
      </c>
      <c r="V228" s="3">
        <v>60.6</v>
      </c>
      <c r="W228" s="3">
        <v>9.23</v>
      </c>
      <c r="X228" s="3">
        <v>65.53</v>
      </c>
      <c r="Y228" s="3">
        <v>19.36</v>
      </c>
      <c r="Z228" s="3">
        <v>46.12</v>
      </c>
      <c r="AA228" s="3">
        <f t="shared" si="17"/>
        <v>492.40165999999999</v>
      </c>
      <c r="AB228" s="3">
        <f t="shared" si="18"/>
        <v>51.88637091675448</v>
      </c>
      <c r="AC228" s="3">
        <f t="shared" si="19"/>
        <v>64.534948885976405</v>
      </c>
    </row>
    <row r="229" spans="1:29" x14ac:dyDescent="0.35">
      <c r="A229" s="1" t="s">
        <v>279</v>
      </c>
      <c r="B229" s="2">
        <v>45727</v>
      </c>
      <c r="C229" s="2" t="str">
        <f t="shared" si="15"/>
        <v>March</v>
      </c>
      <c r="D229" s="1" t="s">
        <v>252</v>
      </c>
      <c r="E229" s="1" t="s">
        <v>37</v>
      </c>
      <c r="F229" s="1" t="s">
        <v>51</v>
      </c>
      <c r="G229" s="1" t="s">
        <v>34</v>
      </c>
      <c r="H229" s="1" t="str" cm="1">
        <f t="array" ref="H229">_xlfn.IFS(
OR(G229="Installer",G229="Lead Installer"),"Install",
G229="Service Tech","Service",
G229="Maintenance Tech","Maintenance"
)</f>
        <v>Service</v>
      </c>
      <c r="I229" s="1" t="s">
        <v>35</v>
      </c>
      <c r="J229" s="3">
        <v>25.27</v>
      </c>
      <c r="K229" s="4">
        <v>10.050000000000001</v>
      </c>
      <c r="L229" s="4">
        <v>0</v>
      </c>
      <c r="M229" s="4">
        <v>1.47</v>
      </c>
      <c r="N229" s="4">
        <v>0.95</v>
      </c>
      <c r="O229" s="4">
        <v>7.63</v>
      </c>
      <c r="P229" s="3">
        <v>254.03</v>
      </c>
      <c r="Q229" s="3">
        <v>0</v>
      </c>
      <c r="R229" s="3">
        <v>254.03</v>
      </c>
      <c r="S229" s="3">
        <v>16.73</v>
      </c>
      <c r="T229" s="9">
        <v>0.12330000000000001</v>
      </c>
      <c r="U229" s="3">
        <f t="shared" si="16"/>
        <v>33.384708000000003</v>
      </c>
      <c r="V229" s="3">
        <v>52.31</v>
      </c>
      <c r="W229" s="3">
        <v>11.68</v>
      </c>
      <c r="X229" s="3">
        <v>138.07</v>
      </c>
      <c r="Y229" s="3">
        <v>16.059999999999999</v>
      </c>
      <c r="Z229" s="3">
        <v>56.71</v>
      </c>
      <c r="AA229" s="3">
        <f t="shared" si="17"/>
        <v>578.97470799999996</v>
      </c>
      <c r="AB229" s="3">
        <f t="shared" si="18"/>
        <v>57.609423681592034</v>
      </c>
      <c r="AC229" s="3">
        <f t="shared" si="19"/>
        <v>75.88135098296199</v>
      </c>
    </row>
    <row r="230" spans="1:29" x14ac:dyDescent="0.35">
      <c r="A230" s="1" t="s">
        <v>280</v>
      </c>
      <c r="B230" s="2">
        <v>45718</v>
      </c>
      <c r="C230" s="2" t="str">
        <f t="shared" si="15"/>
        <v>March</v>
      </c>
      <c r="D230" s="1" t="s">
        <v>252</v>
      </c>
      <c r="E230" s="1" t="s">
        <v>48</v>
      </c>
      <c r="F230" s="1" t="s">
        <v>78</v>
      </c>
      <c r="G230" s="1" t="s">
        <v>34</v>
      </c>
      <c r="H230" s="1" t="str" cm="1">
        <f t="array" ref="H230">_xlfn.IFS(
OR(G230="Installer",G230="Lead Installer"),"Install",
G230="Service Tech","Service",
G230="Maintenance Tech","Maintenance"
)</f>
        <v>Service</v>
      </c>
      <c r="I230" s="1" t="s">
        <v>35</v>
      </c>
      <c r="J230" s="3">
        <v>26.81</v>
      </c>
      <c r="K230" s="4">
        <v>8.66</v>
      </c>
      <c r="L230" s="4">
        <v>0</v>
      </c>
      <c r="M230" s="4">
        <v>1.3</v>
      </c>
      <c r="N230" s="4">
        <v>0.36</v>
      </c>
      <c r="O230" s="4">
        <v>6.99</v>
      </c>
      <c r="P230" s="3">
        <v>232.08</v>
      </c>
      <c r="Q230" s="3">
        <v>0</v>
      </c>
      <c r="R230" s="3">
        <v>232.08</v>
      </c>
      <c r="S230" s="3">
        <v>15.22</v>
      </c>
      <c r="T230" s="9">
        <v>0.13120000000000001</v>
      </c>
      <c r="U230" s="3">
        <f t="shared" si="16"/>
        <v>32.445760000000007</v>
      </c>
      <c r="V230" s="3">
        <v>43.25</v>
      </c>
      <c r="W230" s="3">
        <v>4.88</v>
      </c>
      <c r="X230" s="3">
        <v>100.34</v>
      </c>
      <c r="Y230" s="3">
        <v>14.45</v>
      </c>
      <c r="Z230" s="3">
        <v>22.67</v>
      </c>
      <c r="AA230" s="3">
        <f t="shared" si="17"/>
        <v>465.33575999999999</v>
      </c>
      <c r="AB230" s="3">
        <f t="shared" si="18"/>
        <v>53.733921478060047</v>
      </c>
      <c r="AC230" s="3">
        <f t="shared" si="19"/>
        <v>66.571639484978533</v>
      </c>
    </row>
    <row r="231" spans="1:29" x14ac:dyDescent="0.35">
      <c r="A231" s="1" t="s">
        <v>281</v>
      </c>
      <c r="B231" s="2">
        <v>45721</v>
      </c>
      <c r="C231" s="2" t="str">
        <f t="shared" si="15"/>
        <v>March</v>
      </c>
      <c r="D231" s="1" t="s">
        <v>252</v>
      </c>
      <c r="E231" s="1" t="s">
        <v>37</v>
      </c>
      <c r="F231" s="1" t="s">
        <v>55</v>
      </c>
      <c r="G231" s="1" t="s">
        <v>34</v>
      </c>
      <c r="H231" s="1" t="str" cm="1">
        <f t="array" ref="H231">_xlfn.IFS(
OR(G231="Installer",G231="Lead Installer"),"Install",
G231="Service Tech","Service",
G231="Maintenance Tech","Maintenance"
)</f>
        <v>Service</v>
      </c>
      <c r="I231" s="1" t="s">
        <v>35</v>
      </c>
      <c r="J231" s="3">
        <v>28.8</v>
      </c>
      <c r="K231" s="4">
        <v>8.75</v>
      </c>
      <c r="L231" s="4">
        <v>0</v>
      </c>
      <c r="M231" s="4">
        <v>0.92</v>
      </c>
      <c r="N231" s="4">
        <v>0.97</v>
      </c>
      <c r="O231" s="4">
        <v>6.86</v>
      </c>
      <c r="P231" s="3">
        <v>252.15</v>
      </c>
      <c r="Q231" s="3">
        <v>0</v>
      </c>
      <c r="R231" s="3">
        <v>252.15</v>
      </c>
      <c r="S231" s="3">
        <v>13.43</v>
      </c>
      <c r="T231" s="9">
        <v>0.10680000000000001</v>
      </c>
      <c r="U231" s="3">
        <f t="shared" si="16"/>
        <v>28.363944</v>
      </c>
      <c r="V231" s="3">
        <v>33.9</v>
      </c>
      <c r="W231" s="3">
        <v>7.59</v>
      </c>
      <c r="X231" s="3">
        <v>118.71</v>
      </c>
      <c r="Y231" s="3">
        <v>7.71</v>
      </c>
      <c r="Z231" s="3">
        <v>30.54</v>
      </c>
      <c r="AA231" s="3">
        <f t="shared" si="17"/>
        <v>492.39394399999998</v>
      </c>
      <c r="AB231" s="3">
        <f t="shared" si="18"/>
        <v>56.273593599999998</v>
      </c>
      <c r="AC231" s="3">
        <f t="shared" si="19"/>
        <v>71.777542857142848</v>
      </c>
    </row>
    <row r="232" spans="1:29" x14ac:dyDescent="0.35">
      <c r="A232" s="1" t="s">
        <v>282</v>
      </c>
      <c r="B232" s="2">
        <v>45723</v>
      </c>
      <c r="C232" s="2" t="str">
        <f t="shared" si="15"/>
        <v>March</v>
      </c>
      <c r="D232" s="1" t="s">
        <v>252</v>
      </c>
      <c r="E232" s="1" t="s">
        <v>48</v>
      </c>
      <c r="F232" s="1" t="s">
        <v>49</v>
      </c>
      <c r="G232" s="1" t="s">
        <v>34</v>
      </c>
      <c r="H232" s="1" t="str" cm="1">
        <f t="array" ref="H232">_xlfn.IFS(
OR(G232="Installer",G232="Lead Installer"),"Install",
G232="Service Tech","Service",
G232="Maintenance Tech","Maintenance"
)</f>
        <v>Service</v>
      </c>
      <c r="I232" s="1" t="s">
        <v>35</v>
      </c>
      <c r="J232" s="3">
        <v>29.04</v>
      </c>
      <c r="K232" s="4">
        <v>10.16</v>
      </c>
      <c r="L232" s="4">
        <v>0</v>
      </c>
      <c r="M232" s="4">
        <v>0.88</v>
      </c>
      <c r="N232" s="4">
        <v>1.07</v>
      </c>
      <c r="O232" s="4">
        <v>8.1999999999999993</v>
      </c>
      <c r="P232" s="3">
        <v>295.02999999999997</v>
      </c>
      <c r="Q232" s="3">
        <v>0</v>
      </c>
      <c r="R232" s="3">
        <v>295.02999999999997</v>
      </c>
      <c r="S232" s="3">
        <v>15.16</v>
      </c>
      <c r="T232" s="9">
        <v>0.1181</v>
      </c>
      <c r="U232" s="3">
        <f t="shared" si="16"/>
        <v>36.633438999999996</v>
      </c>
      <c r="V232" s="3">
        <v>66.709999999999994</v>
      </c>
      <c r="W232" s="3">
        <v>11.37</v>
      </c>
      <c r="X232" s="3">
        <v>129.25</v>
      </c>
      <c r="Y232" s="3">
        <v>10.41</v>
      </c>
      <c r="Z232" s="3">
        <v>42.87</v>
      </c>
      <c r="AA232" s="3">
        <f t="shared" si="17"/>
        <v>607.43343899999991</v>
      </c>
      <c r="AB232" s="3">
        <f t="shared" si="18"/>
        <v>59.786755807086607</v>
      </c>
      <c r="AC232" s="3">
        <f t="shared" si="19"/>
        <v>74.077248658536575</v>
      </c>
    </row>
    <row r="233" spans="1:29" x14ac:dyDescent="0.35">
      <c r="A233" s="1" t="s">
        <v>283</v>
      </c>
      <c r="B233" s="2">
        <v>45734</v>
      </c>
      <c r="C233" s="2" t="str">
        <f t="shared" si="15"/>
        <v>March</v>
      </c>
      <c r="D233" s="1" t="s">
        <v>252</v>
      </c>
      <c r="E233" s="1" t="s">
        <v>32</v>
      </c>
      <c r="F233" s="1" t="s">
        <v>78</v>
      </c>
      <c r="G233" s="1" t="s">
        <v>34</v>
      </c>
      <c r="H233" s="1" t="str" cm="1">
        <f t="array" ref="H233">_xlfn.IFS(
OR(G233="Installer",G233="Lead Installer"),"Install",
G233="Service Tech","Service",
G233="Maintenance Tech","Maintenance"
)</f>
        <v>Service</v>
      </c>
      <c r="I233" s="1" t="s">
        <v>35</v>
      </c>
      <c r="J233" s="3">
        <v>28.47</v>
      </c>
      <c r="K233" s="4">
        <v>10.130000000000001</v>
      </c>
      <c r="L233" s="4">
        <v>0</v>
      </c>
      <c r="M233" s="4">
        <v>0.8</v>
      </c>
      <c r="N233" s="4">
        <v>1.19</v>
      </c>
      <c r="O233" s="4">
        <v>8.14</v>
      </c>
      <c r="P233" s="3">
        <v>288.24</v>
      </c>
      <c r="Q233" s="3">
        <v>0</v>
      </c>
      <c r="R233" s="3">
        <v>288.24</v>
      </c>
      <c r="S233" s="3">
        <v>11.68</v>
      </c>
      <c r="T233" s="9">
        <v>0.1104</v>
      </c>
      <c r="U233" s="3">
        <f t="shared" si="16"/>
        <v>33.111167999999999</v>
      </c>
      <c r="V233" s="3">
        <v>55.55</v>
      </c>
      <c r="W233" s="3">
        <v>7.51</v>
      </c>
      <c r="X233" s="3">
        <v>95.81</v>
      </c>
      <c r="Y233" s="3">
        <v>14.51</v>
      </c>
      <c r="Z233" s="3">
        <v>48.79</v>
      </c>
      <c r="AA233" s="3">
        <f t="shared" si="17"/>
        <v>555.20116800000005</v>
      </c>
      <c r="AB233" s="3">
        <f t="shared" si="18"/>
        <v>54.80761776900296</v>
      </c>
      <c r="AC233" s="3">
        <f t="shared" si="19"/>
        <v>68.206531695331691</v>
      </c>
    </row>
    <row r="234" spans="1:29" x14ac:dyDescent="0.35">
      <c r="A234" s="1" t="s">
        <v>284</v>
      </c>
      <c r="B234" s="2">
        <v>45723</v>
      </c>
      <c r="C234" s="2" t="str">
        <f t="shared" si="15"/>
        <v>March</v>
      </c>
      <c r="D234" s="1" t="s">
        <v>252</v>
      </c>
      <c r="E234" s="1" t="s">
        <v>41</v>
      </c>
      <c r="F234" s="1" t="s">
        <v>28</v>
      </c>
      <c r="G234" s="1" t="s">
        <v>39</v>
      </c>
      <c r="H234" s="1" t="str" cm="1">
        <f t="array" ref="H234">_xlfn.IFS(
OR(G234="Installer",G234="Lead Installer"),"Install",
G234="Service Tech","Service",
G234="Maintenance Tech","Maintenance"
)</f>
        <v>Maintenance</v>
      </c>
      <c r="I234" s="1" t="s">
        <v>30</v>
      </c>
      <c r="J234" s="3">
        <v>25.64</v>
      </c>
      <c r="K234" s="4">
        <v>10.46</v>
      </c>
      <c r="L234" s="4">
        <v>0</v>
      </c>
      <c r="M234" s="4">
        <v>0.82</v>
      </c>
      <c r="N234" s="4">
        <v>0.41</v>
      </c>
      <c r="O234" s="4">
        <v>9.23</v>
      </c>
      <c r="P234" s="3">
        <v>268.2</v>
      </c>
      <c r="Q234" s="3">
        <v>0</v>
      </c>
      <c r="R234" s="3">
        <v>268.2</v>
      </c>
      <c r="S234" s="3">
        <v>11.45</v>
      </c>
      <c r="T234" s="9">
        <v>0.1186</v>
      </c>
      <c r="U234" s="3">
        <f t="shared" si="16"/>
        <v>33.166489999999996</v>
      </c>
      <c r="V234" s="3">
        <v>61.6</v>
      </c>
      <c r="W234" s="3">
        <v>9.86</v>
      </c>
      <c r="X234" s="3">
        <v>84.6</v>
      </c>
      <c r="Y234" s="3">
        <v>18.89</v>
      </c>
      <c r="Z234" s="3">
        <v>52.98</v>
      </c>
      <c r="AA234" s="3">
        <f t="shared" si="17"/>
        <v>540.74648999999999</v>
      </c>
      <c r="AB234" s="3">
        <f t="shared" si="18"/>
        <v>51.696605162523895</v>
      </c>
      <c r="AC234" s="3">
        <f t="shared" si="19"/>
        <v>58.585751895991329</v>
      </c>
    </row>
    <row r="235" spans="1:29" x14ac:dyDescent="0.35">
      <c r="A235" s="1" t="s">
        <v>285</v>
      </c>
      <c r="B235" s="2">
        <v>45740</v>
      </c>
      <c r="C235" s="2" t="str">
        <f t="shared" si="15"/>
        <v>March</v>
      </c>
      <c r="D235" s="1" t="s">
        <v>252</v>
      </c>
      <c r="E235" s="1" t="s">
        <v>32</v>
      </c>
      <c r="F235" s="1" t="s">
        <v>78</v>
      </c>
      <c r="G235" s="1" t="s">
        <v>39</v>
      </c>
      <c r="H235" s="1" t="str" cm="1">
        <f t="array" ref="H235">_xlfn.IFS(
OR(G235="Installer",G235="Lead Installer"),"Install",
G235="Service Tech","Service",
G235="Maintenance Tech","Maintenance"
)</f>
        <v>Maintenance</v>
      </c>
      <c r="I235" s="1" t="s">
        <v>35</v>
      </c>
      <c r="J235" s="3">
        <v>24.96</v>
      </c>
      <c r="K235" s="4">
        <v>8.2100000000000009</v>
      </c>
      <c r="L235" s="4">
        <v>0</v>
      </c>
      <c r="M235" s="4">
        <v>1.01</v>
      </c>
      <c r="N235" s="4">
        <v>0.51</v>
      </c>
      <c r="O235" s="4">
        <v>6.7</v>
      </c>
      <c r="P235" s="3">
        <v>204.96</v>
      </c>
      <c r="Q235" s="3">
        <v>0</v>
      </c>
      <c r="R235" s="3">
        <v>204.96</v>
      </c>
      <c r="S235" s="3">
        <v>15.05</v>
      </c>
      <c r="T235" s="9">
        <v>0.1341</v>
      </c>
      <c r="U235" s="3">
        <f t="shared" si="16"/>
        <v>29.503341000000002</v>
      </c>
      <c r="V235" s="3">
        <v>39.56</v>
      </c>
      <c r="W235" s="3">
        <v>5.5</v>
      </c>
      <c r="X235" s="3">
        <v>89.69</v>
      </c>
      <c r="Y235" s="3">
        <v>9.64</v>
      </c>
      <c r="Z235" s="3">
        <v>25.48</v>
      </c>
      <c r="AA235" s="3">
        <f t="shared" si="17"/>
        <v>419.38334100000003</v>
      </c>
      <c r="AB235" s="3">
        <f t="shared" si="18"/>
        <v>51.082014738124236</v>
      </c>
      <c r="AC235" s="3">
        <f t="shared" si="19"/>
        <v>62.594528507462691</v>
      </c>
    </row>
    <row r="236" spans="1:29" x14ac:dyDescent="0.35">
      <c r="A236" s="1" t="s">
        <v>286</v>
      </c>
      <c r="B236" s="2">
        <v>45744</v>
      </c>
      <c r="C236" s="2" t="str">
        <f t="shared" si="15"/>
        <v>March</v>
      </c>
      <c r="D236" s="1" t="s">
        <v>252</v>
      </c>
      <c r="E236" s="1" t="s">
        <v>27</v>
      </c>
      <c r="F236" s="1" t="s">
        <v>78</v>
      </c>
      <c r="G236" s="1" t="s">
        <v>34</v>
      </c>
      <c r="H236" s="1" t="str" cm="1">
        <f t="array" ref="H236">_xlfn.IFS(
OR(G236="Installer",G236="Lead Installer"),"Install",
G236="Service Tech","Service",
G236="Maintenance Tech","Maintenance"
)</f>
        <v>Service</v>
      </c>
      <c r="I236" s="1" t="s">
        <v>35</v>
      </c>
      <c r="J236" s="3">
        <v>27.36</v>
      </c>
      <c r="K236" s="4">
        <v>10.62</v>
      </c>
      <c r="L236" s="4">
        <v>0</v>
      </c>
      <c r="M236" s="4">
        <v>1.08</v>
      </c>
      <c r="N236" s="4">
        <v>0.8</v>
      </c>
      <c r="O236" s="4">
        <v>8.74</v>
      </c>
      <c r="P236" s="3">
        <v>290.7</v>
      </c>
      <c r="Q236" s="3">
        <v>0</v>
      </c>
      <c r="R236" s="3">
        <v>290.7</v>
      </c>
      <c r="S236" s="3">
        <v>21.48</v>
      </c>
      <c r="T236" s="9">
        <v>9.7699999999999995E-2</v>
      </c>
      <c r="U236" s="3">
        <f t="shared" si="16"/>
        <v>30.499986</v>
      </c>
      <c r="V236" s="3">
        <v>44.26</v>
      </c>
      <c r="W236" s="3">
        <v>6.32</v>
      </c>
      <c r="X236" s="3">
        <v>83.31</v>
      </c>
      <c r="Y236" s="3">
        <v>18.02</v>
      </c>
      <c r="Z236" s="3">
        <v>61.03</v>
      </c>
      <c r="AA236" s="3">
        <f t="shared" si="17"/>
        <v>555.61998600000004</v>
      </c>
      <c r="AB236" s="3">
        <f t="shared" si="18"/>
        <v>52.318266101694924</v>
      </c>
      <c r="AC236" s="3">
        <f t="shared" si="19"/>
        <v>63.572080778032038</v>
      </c>
    </row>
    <row r="237" spans="1:29" x14ac:dyDescent="0.35">
      <c r="A237" s="1" t="s">
        <v>287</v>
      </c>
      <c r="B237" s="2">
        <v>45723</v>
      </c>
      <c r="C237" s="2" t="str">
        <f t="shared" si="15"/>
        <v>March</v>
      </c>
      <c r="D237" s="1" t="s">
        <v>252</v>
      </c>
      <c r="E237" s="1" t="s">
        <v>27</v>
      </c>
      <c r="F237" s="1" t="s">
        <v>65</v>
      </c>
      <c r="G237" s="1" t="s">
        <v>29</v>
      </c>
      <c r="H237" s="1" t="str" cm="1">
        <f t="array" ref="H237">_xlfn.IFS(
OR(G237="Installer",G237="Lead Installer"),"Install",
G237="Service Tech","Service",
G237="Maintenance Tech","Maintenance"
)</f>
        <v>Install</v>
      </c>
      <c r="I237" s="1" t="s">
        <v>35</v>
      </c>
      <c r="J237" s="3">
        <v>27.69</v>
      </c>
      <c r="K237" s="4">
        <v>10.32</v>
      </c>
      <c r="L237" s="4">
        <v>0</v>
      </c>
      <c r="M237" s="4">
        <v>2.1</v>
      </c>
      <c r="N237" s="4">
        <v>0.6</v>
      </c>
      <c r="O237" s="4">
        <v>7.63</v>
      </c>
      <c r="P237" s="3">
        <v>285.86</v>
      </c>
      <c r="Q237" s="3">
        <v>0</v>
      </c>
      <c r="R237" s="3">
        <v>285.86</v>
      </c>
      <c r="S237" s="3">
        <v>17.07</v>
      </c>
      <c r="T237" s="9">
        <v>9.9000000000000005E-2</v>
      </c>
      <c r="U237" s="3">
        <f t="shared" si="16"/>
        <v>29.990070000000003</v>
      </c>
      <c r="V237" s="3">
        <v>50.25</v>
      </c>
      <c r="W237" s="3">
        <v>10.31</v>
      </c>
      <c r="X237" s="3">
        <v>109.57</v>
      </c>
      <c r="Y237" s="3">
        <v>16.010000000000002</v>
      </c>
      <c r="Z237" s="3">
        <v>44.22</v>
      </c>
      <c r="AA237" s="3">
        <f t="shared" si="17"/>
        <v>563.28007000000002</v>
      </c>
      <c r="AB237" s="3">
        <f t="shared" si="18"/>
        <v>54.581402131782944</v>
      </c>
      <c r="AC237" s="3">
        <f t="shared" si="19"/>
        <v>73.824386631716905</v>
      </c>
    </row>
    <row r="238" spans="1:29" x14ac:dyDescent="0.35">
      <c r="A238" s="1" t="s">
        <v>288</v>
      </c>
      <c r="B238" s="2">
        <v>45722</v>
      </c>
      <c r="C238" s="2" t="str">
        <f t="shared" si="15"/>
        <v>March</v>
      </c>
      <c r="D238" s="1" t="s">
        <v>252</v>
      </c>
      <c r="E238" s="1" t="s">
        <v>41</v>
      </c>
      <c r="F238" s="1" t="s">
        <v>58</v>
      </c>
      <c r="G238" s="1" t="s">
        <v>39</v>
      </c>
      <c r="H238" s="1" t="str" cm="1">
        <f t="array" ref="H238">_xlfn.IFS(
OR(G238="Installer",G238="Lead Installer"),"Install",
G238="Service Tech","Service",
G238="Maintenance Tech","Maintenance"
)</f>
        <v>Maintenance</v>
      </c>
      <c r="I238" s="1" t="s">
        <v>35</v>
      </c>
      <c r="J238" s="3">
        <v>25.79</v>
      </c>
      <c r="K238" s="4">
        <v>7.71</v>
      </c>
      <c r="L238" s="4">
        <v>0</v>
      </c>
      <c r="M238" s="4">
        <v>1.28</v>
      </c>
      <c r="N238" s="4">
        <v>0.82</v>
      </c>
      <c r="O238" s="4">
        <v>5.62</v>
      </c>
      <c r="P238" s="3">
        <v>198.9</v>
      </c>
      <c r="Q238" s="3">
        <v>0</v>
      </c>
      <c r="R238" s="3">
        <v>198.9</v>
      </c>
      <c r="S238" s="3">
        <v>11.82</v>
      </c>
      <c r="T238" s="9">
        <v>0.12540000000000001</v>
      </c>
      <c r="U238" s="3">
        <f t="shared" si="16"/>
        <v>26.424288000000001</v>
      </c>
      <c r="V238" s="3">
        <v>36.14</v>
      </c>
      <c r="W238" s="3">
        <v>8.8699999999999992</v>
      </c>
      <c r="X238" s="3">
        <v>60.16</v>
      </c>
      <c r="Y238" s="3">
        <v>11.54</v>
      </c>
      <c r="Z238" s="3">
        <v>36.89</v>
      </c>
      <c r="AA238" s="3">
        <f t="shared" si="17"/>
        <v>390.74428799999998</v>
      </c>
      <c r="AB238" s="3">
        <f t="shared" si="18"/>
        <v>50.68019299610895</v>
      </c>
      <c r="AC238" s="3">
        <f t="shared" si="19"/>
        <v>69.527453380782916</v>
      </c>
    </row>
    <row r="239" spans="1:29" x14ac:dyDescent="0.35">
      <c r="A239" s="1" t="s">
        <v>289</v>
      </c>
      <c r="B239" s="2">
        <v>45733</v>
      </c>
      <c r="C239" s="2" t="str">
        <f t="shared" si="15"/>
        <v>March</v>
      </c>
      <c r="D239" s="1" t="s">
        <v>252</v>
      </c>
      <c r="E239" s="1" t="s">
        <v>27</v>
      </c>
      <c r="F239" s="1" t="s">
        <v>33</v>
      </c>
      <c r="G239" s="1" t="s">
        <v>39</v>
      </c>
      <c r="H239" s="1" t="str" cm="1">
        <f t="array" ref="H239">_xlfn.IFS(
OR(G239="Installer",G239="Lead Installer"),"Install",
G239="Service Tech","Service",
G239="Maintenance Tech","Maintenance"
)</f>
        <v>Maintenance</v>
      </c>
      <c r="I239" s="1" t="s">
        <v>35</v>
      </c>
      <c r="J239" s="3">
        <v>22.28</v>
      </c>
      <c r="K239" s="4">
        <v>8.8800000000000008</v>
      </c>
      <c r="L239" s="4">
        <v>0</v>
      </c>
      <c r="M239" s="4">
        <v>1.77</v>
      </c>
      <c r="N239" s="4">
        <v>0.54</v>
      </c>
      <c r="O239" s="4">
        <v>6.57</v>
      </c>
      <c r="P239" s="3">
        <v>197.97</v>
      </c>
      <c r="Q239" s="3">
        <v>0</v>
      </c>
      <c r="R239" s="3">
        <v>197.97</v>
      </c>
      <c r="S239" s="3">
        <v>12.68</v>
      </c>
      <c r="T239" s="9">
        <v>0.1053</v>
      </c>
      <c r="U239" s="3">
        <f t="shared" si="16"/>
        <v>22.181445</v>
      </c>
      <c r="V239" s="3">
        <v>35.729999999999997</v>
      </c>
      <c r="W239" s="3">
        <v>3.41</v>
      </c>
      <c r="X239" s="3">
        <v>58.96</v>
      </c>
      <c r="Y239" s="3">
        <v>14.8</v>
      </c>
      <c r="Z239" s="3">
        <v>22.61</v>
      </c>
      <c r="AA239" s="3">
        <f t="shared" si="17"/>
        <v>368.34144500000002</v>
      </c>
      <c r="AB239" s="3">
        <f t="shared" si="18"/>
        <v>41.479892454954957</v>
      </c>
      <c r="AC239" s="3">
        <f t="shared" si="19"/>
        <v>56.064146879756471</v>
      </c>
    </row>
    <row r="240" spans="1:29" x14ac:dyDescent="0.35">
      <c r="A240" s="1" t="s">
        <v>290</v>
      </c>
      <c r="B240" s="2">
        <v>45717</v>
      </c>
      <c r="C240" s="2" t="str">
        <f t="shared" si="15"/>
        <v>March</v>
      </c>
      <c r="D240" s="1" t="s">
        <v>252</v>
      </c>
      <c r="E240" s="1" t="s">
        <v>41</v>
      </c>
      <c r="F240" s="1" t="s">
        <v>51</v>
      </c>
      <c r="G240" s="1" t="s">
        <v>29</v>
      </c>
      <c r="H240" s="1" t="str" cm="1">
        <f t="array" ref="H240">_xlfn.IFS(
OR(G240="Installer",G240="Lead Installer"),"Install",
G240="Service Tech","Service",
G240="Maintenance Tech","Maintenance"
)</f>
        <v>Install</v>
      </c>
      <c r="I240" s="1" t="s">
        <v>35</v>
      </c>
      <c r="J240" s="3">
        <v>28.52</v>
      </c>
      <c r="K240" s="4">
        <v>8.52</v>
      </c>
      <c r="L240" s="4">
        <v>0</v>
      </c>
      <c r="M240" s="4">
        <v>0.62</v>
      </c>
      <c r="N240" s="4">
        <v>0.64</v>
      </c>
      <c r="O240" s="4">
        <v>7.26</v>
      </c>
      <c r="P240" s="3">
        <v>242.99</v>
      </c>
      <c r="Q240" s="3">
        <v>0</v>
      </c>
      <c r="R240" s="3">
        <v>242.99</v>
      </c>
      <c r="S240" s="3">
        <v>16.2</v>
      </c>
      <c r="T240" s="9">
        <v>0.12330000000000001</v>
      </c>
      <c r="U240" s="3">
        <f t="shared" si="16"/>
        <v>31.958127000000001</v>
      </c>
      <c r="V240" s="3">
        <v>51.06</v>
      </c>
      <c r="W240" s="3">
        <v>2.72</v>
      </c>
      <c r="X240" s="3">
        <v>82.73</v>
      </c>
      <c r="Y240" s="3">
        <v>8.44</v>
      </c>
      <c r="Z240" s="3">
        <v>36.79</v>
      </c>
      <c r="AA240" s="3">
        <f t="shared" si="17"/>
        <v>472.888127</v>
      </c>
      <c r="AB240" s="3">
        <f t="shared" si="18"/>
        <v>55.503301291079815</v>
      </c>
      <c r="AC240" s="3">
        <f t="shared" si="19"/>
        <v>65.136105647382919</v>
      </c>
    </row>
    <row r="241" spans="1:29" x14ac:dyDescent="0.35">
      <c r="A241" s="1" t="s">
        <v>291</v>
      </c>
      <c r="B241" s="2">
        <v>45739</v>
      </c>
      <c r="C241" s="2" t="str">
        <f t="shared" si="15"/>
        <v>March</v>
      </c>
      <c r="D241" s="1" t="s">
        <v>252</v>
      </c>
      <c r="E241" s="1" t="s">
        <v>32</v>
      </c>
      <c r="F241" s="1" t="s">
        <v>58</v>
      </c>
      <c r="G241" s="1" t="s">
        <v>34</v>
      </c>
      <c r="H241" s="1" t="str" cm="1">
        <f t="array" ref="H241">_xlfn.IFS(
OR(G241="Installer",G241="Lead Installer"),"Install",
G241="Service Tech","Service",
G241="Maintenance Tech","Maintenance"
)</f>
        <v>Service</v>
      </c>
      <c r="I241" s="1" t="s">
        <v>35</v>
      </c>
      <c r="J241" s="3">
        <v>25.94</v>
      </c>
      <c r="K241" s="4">
        <v>6.9</v>
      </c>
      <c r="L241" s="4">
        <v>0</v>
      </c>
      <c r="M241" s="4">
        <v>1.07</v>
      </c>
      <c r="N241" s="4">
        <v>1.1299999999999999</v>
      </c>
      <c r="O241" s="4">
        <v>4.6900000000000004</v>
      </c>
      <c r="P241" s="3">
        <v>178.93</v>
      </c>
      <c r="Q241" s="3">
        <v>0</v>
      </c>
      <c r="R241" s="3">
        <v>178.93</v>
      </c>
      <c r="S241" s="3">
        <v>11.61</v>
      </c>
      <c r="T241" s="9">
        <v>0.1167</v>
      </c>
      <c r="U241" s="3">
        <f t="shared" si="16"/>
        <v>22.236018000000001</v>
      </c>
      <c r="V241" s="3">
        <v>45.32</v>
      </c>
      <c r="W241" s="3">
        <v>3.47</v>
      </c>
      <c r="X241" s="3">
        <v>67.7</v>
      </c>
      <c r="Y241" s="3">
        <v>15.26</v>
      </c>
      <c r="Z241" s="3">
        <v>17.46</v>
      </c>
      <c r="AA241" s="3">
        <f t="shared" si="17"/>
        <v>361.98601800000006</v>
      </c>
      <c r="AB241" s="3">
        <f t="shared" si="18"/>
        <v>52.461741739130439</v>
      </c>
      <c r="AC241" s="3">
        <f t="shared" si="19"/>
        <v>77.182519829424308</v>
      </c>
    </row>
    <row r="242" spans="1:29" x14ac:dyDescent="0.35">
      <c r="A242" s="1" t="s">
        <v>292</v>
      </c>
      <c r="B242" s="2">
        <v>45729</v>
      </c>
      <c r="C242" s="2" t="str">
        <f t="shared" si="15"/>
        <v>March</v>
      </c>
      <c r="D242" s="1" t="s">
        <v>252</v>
      </c>
      <c r="E242" s="1" t="s">
        <v>27</v>
      </c>
      <c r="F242" s="1" t="s">
        <v>42</v>
      </c>
      <c r="G242" s="1" t="s">
        <v>68</v>
      </c>
      <c r="H242" s="1" t="str" cm="1">
        <f t="array" ref="H242">_xlfn.IFS(
OR(G242="Installer",G242="Lead Installer"),"Install",
G242="Service Tech","Service",
G242="Maintenance Tech","Maintenance"
)</f>
        <v>Install</v>
      </c>
      <c r="I242" s="1" t="s">
        <v>35</v>
      </c>
      <c r="J242" s="3">
        <v>35.57</v>
      </c>
      <c r="K242" s="4">
        <v>6.55</v>
      </c>
      <c r="L242" s="4">
        <v>0</v>
      </c>
      <c r="M242" s="4">
        <v>1.0900000000000001</v>
      </c>
      <c r="N242" s="4">
        <v>0.42</v>
      </c>
      <c r="O242" s="4">
        <v>5.04</v>
      </c>
      <c r="P242" s="3">
        <v>233.1</v>
      </c>
      <c r="Q242" s="3">
        <v>0</v>
      </c>
      <c r="R242" s="3">
        <v>233.1</v>
      </c>
      <c r="S242" s="3">
        <v>15.12</v>
      </c>
      <c r="T242" s="9">
        <v>0.1096</v>
      </c>
      <c r="U242" s="3">
        <f t="shared" si="16"/>
        <v>27.204912</v>
      </c>
      <c r="V242" s="3">
        <v>43.73</v>
      </c>
      <c r="W242" s="3">
        <v>3.71</v>
      </c>
      <c r="X242" s="3">
        <v>84.81</v>
      </c>
      <c r="Y242" s="3">
        <v>11.68</v>
      </c>
      <c r="Z242" s="3">
        <v>41.07</v>
      </c>
      <c r="AA242" s="3">
        <f t="shared" si="17"/>
        <v>460.42491199999995</v>
      </c>
      <c r="AB242" s="3">
        <f t="shared" si="18"/>
        <v>70.293879694656482</v>
      </c>
      <c r="AC242" s="3">
        <f t="shared" si="19"/>
        <v>91.354149206349192</v>
      </c>
    </row>
    <row r="243" spans="1:29" x14ac:dyDescent="0.35">
      <c r="A243" s="1" t="s">
        <v>293</v>
      </c>
      <c r="B243" s="2">
        <v>45722</v>
      </c>
      <c r="C243" s="2" t="str">
        <f t="shared" si="15"/>
        <v>March</v>
      </c>
      <c r="D243" s="1" t="s">
        <v>252</v>
      </c>
      <c r="E243" s="1" t="s">
        <v>27</v>
      </c>
      <c r="F243" s="1" t="s">
        <v>55</v>
      </c>
      <c r="G243" s="1" t="s">
        <v>34</v>
      </c>
      <c r="H243" s="1" t="str" cm="1">
        <f t="array" ref="H243">_xlfn.IFS(
OR(G243="Installer",G243="Lead Installer"),"Install",
G243="Service Tech","Service",
G243="Maintenance Tech","Maintenance"
)</f>
        <v>Service</v>
      </c>
      <c r="I243" s="1" t="s">
        <v>35</v>
      </c>
      <c r="J243" s="3">
        <v>30.42</v>
      </c>
      <c r="K243" s="4">
        <v>8.76</v>
      </c>
      <c r="L243" s="4">
        <v>0</v>
      </c>
      <c r="M243" s="4">
        <v>0.59</v>
      </c>
      <c r="N243" s="4">
        <v>1.18</v>
      </c>
      <c r="O243" s="4">
        <v>7</v>
      </c>
      <c r="P243" s="3">
        <v>266.55</v>
      </c>
      <c r="Q243" s="3">
        <v>0</v>
      </c>
      <c r="R243" s="3">
        <v>266.55</v>
      </c>
      <c r="S243" s="3">
        <v>20.18</v>
      </c>
      <c r="T243" s="9">
        <v>0.10639999999999999</v>
      </c>
      <c r="U243" s="3">
        <f t="shared" si="16"/>
        <v>30.508072000000002</v>
      </c>
      <c r="V243" s="3">
        <v>55.92</v>
      </c>
      <c r="W243" s="3">
        <v>5.71</v>
      </c>
      <c r="X243" s="3">
        <v>83.69</v>
      </c>
      <c r="Y243" s="3">
        <v>11.22</v>
      </c>
      <c r="Z243" s="3">
        <v>45.12</v>
      </c>
      <c r="AA243" s="3">
        <f t="shared" si="17"/>
        <v>518.89807199999996</v>
      </c>
      <c r="AB243" s="3">
        <f t="shared" si="18"/>
        <v>59.234939726027392</v>
      </c>
      <c r="AC243" s="3">
        <f t="shared" si="19"/>
        <v>74.128295999999992</v>
      </c>
    </row>
    <row r="244" spans="1:29" x14ac:dyDescent="0.35">
      <c r="A244" s="1" t="s">
        <v>294</v>
      </c>
      <c r="B244" s="2">
        <v>45727</v>
      </c>
      <c r="C244" s="2" t="str">
        <f t="shared" si="15"/>
        <v>March</v>
      </c>
      <c r="D244" s="1" t="s">
        <v>252</v>
      </c>
      <c r="E244" s="1" t="s">
        <v>32</v>
      </c>
      <c r="F244" s="1" t="s">
        <v>58</v>
      </c>
      <c r="G244" s="1" t="s">
        <v>34</v>
      </c>
      <c r="H244" s="1" t="str" cm="1">
        <f t="array" ref="H244">_xlfn.IFS(
OR(G244="Installer",G244="Lead Installer"),"Install",
G244="Service Tech","Service",
G244="Maintenance Tech","Maintenance"
)</f>
        <v>Service</v>
      </c>
      <c r="I244" s="1" t="s">
        <v>35</v>
      </c>
      <c r="J244" s="3">
        <v>24.4</v>
      </c>
      <c r="K244" s="4">
        <v>10.85</v>
      </c>
      <c r="L244" s="4">
        <v>0</v>
      </c>
      <c r="M244" s="4">
        <v>1.54</v>
      </c>
      <c r="N244" s="4">
        <v>0.83</v>
      </c>
      <c r="O244" s="4">
        <v>8.4700000000000006</v>
      </c>
      <c r="P244" s="3">
        <v>264.79000000000002</v>
      </c>
      <c r="Q244" s="3">
        <v>0</v>
      </c>
      <c r="R244" s="3">
        <v>264.79000000000002</v>
      </c>
      <c r="S244" s="3">
        <v>18.690000000000001</v>
      </c>
      <c r="T244" s="9">
        <v>0.10639999999999999</v>
      </c>
      <c r="U244" s="3">
        <f t="shared" si="16"/>
        <v>30.162272000000002</v>
      </c>
      <c r="V244" s="3">
        <v>77.709999999999994</v>
      </c>
      <c r="W244" s="3">
        <v>10.45</v>
      </c>
      <c r="X244" s="3">
        <v>143.66999999999999</v>
      </c>
      <c r="Y244" s="3">
        <v>19.95</v>
      </c>
      <c r="Z244" s="3">
        <v>40.51</v>
      </c>
      <c r="AA244" s="3">
        <f t="shared" si="17"/>
        <v>605.93227200000001</v>
      </c>
      <c r="AB244" s="3">
        <f t="shared" si="18"/>
        <v>55.846292350230421</v>
      </c>
      <c r="AC244" s="3">
        <f t="shared" si="19"/>
        <v>71.538638961038956</v>
      </c>
    </row>
    <row r="245" spans="1:29" x14ac:dyDescent="0.35">
      <c r="A245" s="1" t="s">
        <v>295</v>
      </c>
      <c r="B245" s="2">
        <v>45729</v>
      </c>
      <c r="C245" s="2" t="str">
        <f t="shared" si="15"/>
        <v>March</v>
      </c>
      <c r="D245" s="1" t="s">
        <v>252</v>
      </c>
      <c r="E245" s="1" t="s">
        <v>32</v>
      </c>
      <c r="F245" s="1" t="s">
        <v>49</v>
      </c>
      <c r="G245" s="1" t="s">
        <v>39</v>
      </c>
      <c r="H245" s="1" t="str" cm="1">
        <f t="array" ref="H245">_xlfn.IFS(
OR(G245="Installer",G245="Lead Installer"),"Install",
G245="Service Tech","Service",
G245="Maintenance Tech","Maintenance"
)</f>
        <v>Maintenance</v>
      </c>
      <c r="I245" s="1" t="s">
        <v>35</v>
      </c>
      <c r="J245" s="3">
        <v>26.73</v>
      </c>
      <c r="K245" s="4">
        <v>7.07</v>
      </c>
      <c r="L245" s="4">
        <v>0</v>
      </c>
      <c r="M245" s="4">
        <v>1.32</v>
      </c>
      <c r="N245" s="4">
        <v>0.52</v>
      </c>
      <c r="O245" s="4">
        <v>5.22</v>
      </c>
      <c r="P245" s="3">
        <v>188.85</v>
      </c>
      <c r="Q245" s="3">
        <v>0</v>
      </c>
      <c r="R245" s="3">
        <v>188.85</v>
      </c>
      <c r="S245" s="3">
        <v>9.9600000000000009</v>
      </c>
      <c r="T245" s="9">
        <v>0.12470000000000001</v>
      </c>
      <c r="U245" s="3">
        <f t="shared" si="16"/>
        <v>24.791607000000003</v>
      </c>
      <c r="V245" s="3">
        <v>42.35</v>
      </c>
      <c r="W245" s="3">
        <v>7.18</v>
      </c>
      <c r="X245" s="3">
        <v>39.47</v>
      </c>
      <c r="Y245" s="3">
        <v>15.88</v>
      </c>
      <c r="Z245" s="3">
        <v>39.880000000000003</v>
      </c>
      <c r="AA245" s="3">
        <f t="shared" si="17"/>
        <v>368.36160699999999</v>
      </c>
      <c r="AB245" s="3">
        <f t="shared" si="18"/>
        <v>52.102066053748231</v>
      </c>
      <c r="AC245" s="3">
        <f t="shared" si="19"/>
        <v>70.567357662835249</v>
      </c>
    </row>
    <row r="246" spans="1:29" x14ac:dyDescent="0.35">
      <c r="A246" s="1" t="s">
        <v>296</v>
      </c>
      <c r="B246" s="2">
        <v>45741</v>
      </c>
      <c r="C246" s="2" t="str">
        <f t="shared" si="15"/>
        <v>March</v>
      </c>
      <c r="D246" s="1" t="s">
        <v>252</v>
      </c>
      <c r="E246" s="1" t="s">
        <v>48</v>
      </c>
      <c r="F246" s="1" t="s">
        <v>49</v>
      </c>
      <c r="G246" s="1" t="s">
        <v>29</v>
      </c>
      <c r="H246" s="1" t="str" cm="1">
        <f t="array" ref="H246">_xlfn.IFS(
OR(G246="Installer",G246="Lead Installer"),"Install",
G246="Service Tech","Service",
G246="Maintenance Tech","Maintenance"
)</f>
        <v>Install</v>
      </c>
      <c r="I246" s="1" t="s">
        <v>35</v>
      </c>
      <c r="J246" s="3">
        <v>26.62</v>
      </c>
      <c r="K246" s="4">
        <v>6.42</v>
      </c>
      <c r="L246" s="4">
        <v>2.25</v>
      </c>
      <c r="M246" s="4">
        <v>1.33</v>
      </c>
      <c r="N246" s="4">
        <v>0.97</v>
      </c>
      <c r="O246" s="4">
        <v>4.1100000000000003</v>
      </c>
      <c r="P246" s="3">
        <v>111.02</v>
      </c>
      <c r="Q246" s="3">
        <v>89.67</v>
      </c>
      <c r="R246" s="3">
        <v>200.69</v>
      </c>
      <c r="S246" s="3">
        <v>9.2100000000000009</v>
      </c>
      <c r="T246" s="9">
        <v>0.10920000000000001</v>
      </c>
      <c r="U246" s="3">
        <f t="shared" si="16"/>
        <v>22.921080000000003</v>
      </c>
      <c r="V246" s="3">
        <v>40.04</v>
      </c>
      <c r="W246" s="3">
        <v>5.23</v>
      </c>
      <c r="X246" s="3">
        <v>72.02</v>
      </c>
      <c r="Y246" s="3">
        <v>12.52</v>
      </c>
      <c r="Z246" s="3">
        <v>33.17</v>
      </c>
      <c r="AA246" s="3">
        <f t="shared" si="17"/>
        <v>395.80107999999996</v>
      </c>
      <c r="AB246" s="3">
        <f t="shared" si="18"/>
        <v>61.651258566978186</v>
      </c>
      <c r="AC246" s="3">
        <f t="shared" si="19"/>
        <v>96.301965936739634</v>
      </c>
    </row>
    <row r="247" spans="1:29" x14ac:dyDescent="0.35">
      <c r="A247" s="1" t="s">
        <v>297</v>
      </c>
      <c r="B247" s="2">
        <v>45720</v>
      </c>
      <c r="C247" s="2" t="str">
        <f t="shared" si="15"/>
        <v>March</v>
      </c>
      <c r="D247" s="1" t="s">
        <v>252</v>
      </c>
      <c r="E247" s="1" t="s">
        <v>41</v>
      </c>
      <c r="F247" s="1" t="s">
        <v>60</v>
      </c>
      <c r="G247" s="1" t="s">
        <v>34</v>
      </c>
      <c r="H247" s="1" t="str" cm="1">
        <f t="array" ref="H247">_xlfn.IFS(
OR(G247="Installer",G247="Lead Installer"),"Install",
G247="Service Tech","Service",
G247="Maintenance Tech","Maintenance"
)</f>
        <v>Service</v>
      </c>
      <c r="I247" s="1" t="s">
        <v>35</v>
      </c>
      <c r="J247" s="3">
        <v>24.65</v>
      </c>
      <c r="K247" s="4">
        <v>10.94</v>
      </c>
      <c r="L247" s="4">
        <v>0</v>
      </c>
      <c r="M247" s="4">
        <v>1.34</v>
      </c>
      <c r="N247" s="4">
        <v>0.41</v>
      </c>
      <c r="O247" s="4">
        <v>9.19</v>
      </c>
      <c r="P247" s="3">
        <v>269.74</v>
      </c>
      <c r="Q247" s="3">
        <v>0</v>
      </c>
      <c r="R247" s="3">
        <v>269.74</v>
      </c>
      <c r="S247" s="3">
        <v>12.24</v>
      </c>
      <c r="T247" s="9">
        <v>0.1232</v>
      </c>
      <c r="U247" s="3">
        <f t="shared" si="16"/>
        <v>34.739936</v>
      </c>
      <c r="V247" s="3">
        <v>41.48</v>
      </c>
      <c r="W247" s="3">
        <v>3.66</v>
      </c>
      <c r="X247" s="3">
        <v>129.9</v>
      </c>
      <c r="Y247" s="3">
        <v>14.55</v>
      </c>
      <c r="Z247" s="3">
        <v>31.58</v>
      </c>
      <c r="AA247" s="3">
        <f t="shared" si="17"/>
        <v>537.88993600000003</v>
      </c>
      <c r="AB247" s="3">
        <f t="shared" si="18"/>
        <v>49.167270201096898</v>
      </c>
      <c r="AC247" s="3">
        <f t="shared" si="19"/>
        <v>58.529916866158878</v>
      </c>
    </row>
    <row r="248" spans="1:29" x14ac:dyDescent="0.35">
      <c r="A248" s="1" t="s">
        <v>298</v>
      </c>
      <c r="B248" s="2">
        <v>45728</v>
      </c>
      <c r="C248" s="2" t="str">
        <f t="shared" si="15"/>
        <v>March</v>
      </c>
      <c r="D248" s="1" t="s">
        <v>252</v>
      </c>
      <c r="E248" s="1" t="s">
        <v>32</v>
      </c>
      <c r="F248" s="1" t="s">
        <v>53</v>
      </c>
      <c r="G248" s="1" t="s">
        <v>34</v>
      </c>
      <c r="H248" s="1" t="str" cm="1">
        <f t="array" ref="H248">_xlfn.IFS(
OR(G248="Installer",G248="Lead Installer"),"Install",
G248="Service Tech","Service",
G248="Maintenance Tech","Maintenance"
)</f>
        <v>Service</v>
      </c>
      <c r="I248" s="1" t="s">
        <v>35</v>
      </c>
      <c r="J248" s="3">
        <v>25.34</v>
      </c>
      <c r="K248" s="4">
        <v>7.05</v>
      </c>
      <c r="L248" s="4">
        <v>0</v>
      </c>
      <c r="M248" s="4">
        <v>0.91</v>
      </c>
      <c r="N248" s="4">
        <v>0.79</v>
      </c>
      <c r="O248" s="4">
        <v>5.35</v>
      </c>
      <c r="P248" s="3">
        <v>178.76</v>
      </c>
      <c r="Q248" s="3">
        <v>0</v>
      </c>
      <c r="R248" s="3">
        <v>178.76</v>
      </c>
      <c r="S248" s="3">
        <v>8.58</v>
      </c>
      <c r="T248" s="9">
        <v>0.1132</v>
      </c>
      <c r="U248" s="3">
        <f t="shared" si="16"/>
        <v>21.206887999999999</v>
      </c>
      <c r="V248" s="3">
        <v>33.25</v>
      </c>
      <c r="W248" s="3">
        <v>5.48</v>
      </c>
      <c r="X248" s="3">
        <v>91.11</v>
      </c>
      <c r="Y248" s="3">
        <v>13.8</v>
      </c>
      <c r="Z248" s="3">
        <v>39.85</v>
      </c>
      <c r="AA248" s="3">
        <f t="shared" si="17"/>
        <v>392.03688799999998</v>
      </c>
      <c r="AB248" s="3">
        <f t="shared" si="18"/>
        <v>55.608069219858152</v>
      </c>
      <c r="AC248" s="3">
        <f t="shared" si="19"/>
        <v>73.277922990654204</v>
      </c>
    </row>
    <row r="249" spans="1:29" x14ac:dyDescent="0.35">
      <c r="A249" s="1" t="s">
        <v>299</v>
      </c>
      <c r="B249" s="2">
        <v>45726</v>
      </c>
      <c r="C249" s="2" t="str">
        <f t="shared" si="15"/>
        <v>March</v>
      </c>
      <c r="D249" s="1" t="s">
        <v>252</v>
      </c>
      <c r="E249" s="1" t="s">
        <v>32</v>
      </c>
      <c r="F249" s="1" t="s">
        <v>42</v>
      </c>
      <c r="G249" s="1" t="s">
        <v>39</v>
      </c>
      <c r="H249" s="1" t="str" cm="1">
        <f t="array" ref="H249">_xlfn.IFS(
OR(G249="Installer",G249="Lead Installer"),"Install",
G249="Service Tech","Service",
G249="Maintenance Tech","Maintenance"
)</f>
        <v>Maintenance</v>
      </c>
      <c r="I249" s="1" t="s">
        <v>30</v>
      </c>
      <c r="J249" s="3">
        <v>26.05</v>
      </c>
      <c r="K249" s="4">
        <v>6.28</v>
      </c>
      <c r="L249" s="4">
        <v>1.28</v>
      </c>
      <c r="M249" s="4">
        <v>0.83</v>
      </c>
      <c r="N249" s="4">
        <v>0.94</v>
      </c>
      <c r="O249" s="4">
        <v>4.5</v>
      </c>
      <c r="P249" s="3">
        <v>130.29</v>
      </c>
      <c r="Q249" s="3">
        <v>49.89</v>
      </c>
      <c r="R249" s="3">
        <v>180.18</v>
      </c>
      <c r="S249" s="3">
        <v>7.59</v>
      </c>
      <c r="T249" s="9">
        <v>0.12740000000000001</v>
      </c>
      <c r="U249" s="3">
        <f t="shared" si="16"/>
        <v>23.921898000000002</v>
      </c>
      <c r="V249" s="3">
        <v>44.81</v>
      </c>
      <c r="W249" s="3">
        <v>6.74</v>
      </c>
      <c r="X249" s="3">
        <v>43.58</v>
      </c>
      <c r="Y249" s="3">
        <v>12.08</v>
      </c>
      <c r="Z249" s="3">
        <v>31.6</v>
      </c>
      <c r="AA249" s="3">
        <f t="shared" si="17"/>
        <v>350.50189799999998</v>
      </c>
      <c r="AB249" s="3">
        <f t="shared" si="18"/>
        <v>55.812404140127384</v>
      </c>
      <c r="AC249" s="3">
        <f t="shared" si="19"/>
        <v>77.88931066666666</v>
      </c>
    </row>
    <row r="250" spans="1:29" x14ac:dyDescent="0.35">
      <c r="A250" s="1" t="s">
        <v>300</v>
      </c>
      <c r="B250" s="2">
        <v>45743</v>
      </c>
      <c r="C250" s="2" t="str">
        <f t="shared" si="15"/>
        <v>March</v>
      </c>
      <c r="D250" s="1" t="s">
        <v>252</v>
      </c>
      <c r="E250" s="1" t="s">
        <v>27</v>
      </c>
      <c r="F250" s="1" t="s">
        <v>42</v>
      </c>
      <c r="G250" s="1" t="s">
        <v>68</v>
      </c>
      <c r="H250" s="1" t="str" cm="1">
        <f t="array" ref="H250">_xlfn.IFS(
OR(G250="Installer",G250="Lead Installer"),"Install",
G250="Service Tech","Service",
G250="Maintenance Tech","Maintenance"
)</f>
        <v>Install</v>
      </c>
      <c r="I250" s="1" t="s">
        <v>35</v>
      </c>
      <c r="J250" s="3">
        <v>37.65</v>
      </c>
      <c r="K250" s="4">
        <v>8.48</v>
      </c>
      <c r="L250" s="4">
        <v>2.0699999999999998</v>
      </c>
      <c r="M250" s="4">
        <v>0.82</v>
      </c>
      <c r="N250" s="4">
        <v>1.05</v>
      </c>
      <c r="O250" s="4">
        <v>6.61</v>
      </c>
      <c r="P250" s="3">
        <v>241.4</v>
      </c>
      <c r="Q250" s="3">
        <v>116.81</v>
      </c>
      <c r="R250" s="3">
        <v>358.2</v>
      </c>
      <c r="S250" s="3">
        <v>17.43</v>
      </c>
      <c r="T250" s="9">
        <v>0.1105</v>
      </c>
      <c r="U250" s="3">
        <f t="shared" si="16"/>
        <v>41.507114999999999</v>
      </c>
      <c r="V250" s="3">
        <v>36.26</v>
      </c>
      <c r="W250" s="3">
        <v>9.4</v>
      </c>
      <c r="X250" s="3">
        <v>91.67</v>
      </c>
      <c r="Y250" s="3">
        <v>15.13</v>
      </c>
      <c r="Z250" s="3">
        <v>49.82</v>
      </c>
      <c r="AA250" s="3">
        <f t="shared" si="17"/>
        <v>619.41711499999997</v>
      </c>
      <c r="AB250" s="3">
        <f t="shared" si="18"/>
        <v>73.044471108490555</v>
      </c>
      <c r="AC250" s="3">
        <f t="shared" si="19"/>
        <v>93.709094553706493</v>
      </c>
    </row>
    <row r="251" spans="1:29" x14ac:dyDescent="0.35">
      <c r="A251" s="1" t="s">
        <v>301</v>
      </c>
      <c r="B251" s="2">
        <v>45732</v>
      </c>
      <c r="C251" s="2" t="str">
        <f t="shared" si="15"/>
        <v>March</v>
      </c>
      <c r="D251" s="1" t="s">
        <v>252</v>
      </c>
      <c r="E251" s="1" t="s">
        <v>27</v>
      </c>
      <c r="F251" s="1" t="s">
        <v>78</v>
      </c>
      <c r="G251" s="1" t="s">
        <v>68</v>
      </c>
      <c r="H251" s="1" t="str" cm="1">
        <f t="array" ref="H251">_xlfn.IFS(
OR(G251="Installer",G251="Lead Installer"),"Install",
G251="Service Tech","Service",
G251="Maintenance Tech","Maintenance"
)</f>
        <v>Install</v>
      </c>
      <c r="I251" s="1" t="s">
        <v>35</v>
      </c>
      <c r="J251" s="3">
        <v>33.5</v>
      </c>
      <c r="K251" s="4">
        <v>7.69</v>
      </c>
      <c r="L251" s="4">
        <v>0</v>
      </c>
      <c r="M251" s="4">
        <v>0.55000000000000004</v>
      </c>
      <c r="N251" s="4">
        <v>0.62</v>
      </c>
      <c r="O251" s="4">
        <v>6.53</v>
      </c>
      <c r="P251" s="3">
        <v>257.77</v>
      </c>
      <c r="Q251" s="3">
        <v>0</v>
      </c>
      <c r="R251" s="3">
        <v>257.77</v>
      </c>
      <c r="S251" s="3">
        <v>13.44</v>
      </c>
      <c r="T251" s="9">
        <v>0.10199999999999999</v>
      </c>
      <c r="U251" s="3">
        <f t="shared" si="16"/>
        <v>27.663419999999995</v>
      </c>
      <c r="V251" s="3">
        <v>43.13</v>
      </c>
      <c r="W251" s="3">
        <v>2.94</v>
      </c>
      <c r="X251" s="3">
        <v>93.18</v>
      </c>
      <c r="Y251" s="3">
        <v>15.34</v>
      </c>
      <c r="Z251" s="3">
        <v>33.11</v>
      </c>
      <c r="AA251" s="3">
        <f t="shared" si="17"/>
        <v>486.57342</v>
      </c>
      <c r="AB251" s="3">
        <f t="shared" si="18"/>
        <v>63.273526657997394</v>
      </c>
      <c r="AC251" s="3">
        <f t="shared" si="19"/>
        <v>74.513540581929547</v>
      </c>
    </row>
    <row r="252" spans="1:29" x14ac:dyDescent="0.35">
      <c r="A252" s="1" t="s">
        <v>302</v>
      </c>
      <c r="B252" s="2">
        <v>45717</v>
      </c>
      <c r="C252" s="2" t="str">
        <f t="shared" si="15"/>
        <v>March</v>
      </c>
      <c r="D252" s="1" t="s">
        <v>252</v>
      </c>
      <c r="E252" s="1" t="s">
        <v>27</v>
      </c>
      <c r="F252" s="1" t="s">
        <v>65</v>
      </c>
      <c r="G252" s="1" t="s">
        <v>34</v>
      </c>
      <c r="H252" s="1" t="str" cm="1">
        <f t="array" ref="H252">_xlfn.IFS(
OR(G252="Installer",G252="Lead Installer"),"Install",
G252="Service Tech","Service",
G252="Maintenance Tech","Maintenance"
)</f>
        <v>Service</v>
      </c>
      <c r="I252" s="1" t="s">
        <v>30</v>
      </c>
      <c r="J252" s="3">
        <v>25.65</v>
      </c>
      <c r="K252" s="4">
        <v>10.38</v>
      </c>
      <c r="L252" s="4">
        <v>0</v>
      </c>
      <c r="M252" s="4">
        <v>1.3</v>
      </c>
      <c r="N252" s="4">
        <v>0.63</v>
      </c>
      <c r="O252" s="4">
        <v>8.44</v>
      </c>
      <c r="P252" s="3">
        <v>266.19</v>
      </c>
      <c r="Q252" s="3">
        <v>0</v>
      </c>
      <c r="R252" s="3">
        <v>266.19</v>
      </c>
      <c r="S252" s="3">
        <v>20.74</v>
      </c>
      <c r="T252" s="9">
        <v>0.13270000000000001</v>
      </c>
      <c r="U252" s="3">
        <f t="shared" si="16"/>
        <v>38.075611000000002</v>
      </c>
      <c r="V252" s="3">
        <v>47.93</v>
      </c>
      <c r="W252" s="3">
        <v>5.1100000000000003</v>
      </c>
      <c r="X252" s="3">
        <v>95.12</v>
      </c>
      <c r="Y252" s="3">
        <v>10.29</v>
      </c>
      <c r="Z252" s="3">
        <v>48.68</v>
      </c>
      <c r="AA252" s="3">
        <f t="shared" si="17"/>
        <v>532.13561100000004</v>
      </c>
      <c r="AB252" s="3">
        <f t="shared" si="18"/>
        <v>51.265473121387281</v>
      </c>
      <c r="AC252" s="3">
        <f t="shared" si="19"/>
        <v>63.04924300947868</v>
      </c>
    </row>
    <row r="253" spans="1:29" x14ac:dyDescent="0.35">
      <c r="A253" s="1" t="s">
        <v>303</v>
      </c>
      <c r="B253" s="2">
        <v>45742</v>
      </c>
      <c r="C253" s="2" t="str">
        <f t="shared" si="15"/>
        <v>March</v>
      </c>
      <c r="D253" s="1" t="s">
        <v>252</v>
      </c>
      <c r="E253" s="1" t="s">
        <v>27</v>
      </c>
      <c r="F253" s="1" t="s">
        <v>28</v>
      </c>
      <c r="G253" s="1" t="s">
        <v>34</v>
      </c>
      <c r="H253" s="1" t="str" cm="1">
        <f t="array" ref="H253">_xlfn.IFS(
OR(G253="Installer",G253="Lead Installer"),"Install",
G253="Service Tech","Service",
G253="Maintenance Tech","Maintenance"
)</f>
        <v>Service</v>
      </c>
      <c r="I253" s="1" t="s">
        <v>35</v>
      </c>
      <c r="J253" s="3">
        <v>31.54</v>
      </c>
      <c r="K253" s="4">
        <v>9.9600000000000009</v>
      </c>
      <c r="L253" s="4">
        <v>0</v>
      </c>
      <c r="M253" s="4">
        <v>1.74</v>
      </c>
      <c r="N253" s="4">
        <v>0.98</v>
      </c>
      <c r="O253" s="4">
        <v>7.23</v>
      </c>
      <c r="P253" s="3">
        <v>314.08</v>
      </c>
      <c r="Q253" s="3">
        <v>0</v>
      </c>
      <c r="R253" s="3">
        <v>314.08</v>
      </c>
      <c r="S253" s="3">
        <v>17.29</v>
      </c>
      <c r="T253" s="9">
        <v>0.13450000000000001</v>
      </c>
      <c r="U253" s="3">
        <f t="shared" si="16"/>
        <v>44.569265000000001</v>
      </c>
      <c r="V253" s="3">
        <v>67.599999999999994</v>
      </c>
      <c r="W253" s="3">
        <v>5.96</v>
      </c>
      <c r="X253" s="3">
        <v>79.27</v>
      </c>
      <c r="Y253" s="3">
        <v>8</v>
      </c>
      <c r="Z253" s="3">
        <v>34.520000000000003</v>
      </c>
      <c r="AA253" s="3">
        <f t="shared" si="17"/>
        <v>571.289265</v>
      </c>
      <c r="AB253" s="3">
        <f t="shared" si="18"/>
        <v>57.358359939759033</v>
      </c>
      <c r="AC253" s="3">
        <f t="shared" si="19"/>
        <v>79.016495850622405</v>
      </c>
    </row>
    <row r="254" spans="1:29" x14ac:dyDescent="0.35">
      <c r="A254" s="1" t="s">
        <v>304</v>
      </c>
      <c r="B254" s="2">
        <v>45741</v>
      </c>
      <c r="C254" s="2" t="str">
        <f t="shared" si="15"/>
        <v>March</v>
      </c>
      <c r="D254" s="1" t="s">
        <v>252</v>
      </c>
      <c r="E254" s="1" t="s">
        <v>48</v>
      </c>
      <c r="F254" s="1" t="s">
        <v>33</v>
      </c>
      <c r="G254" s="1" t="s">
        <v>29</v>
      </c>
      <c r="H254" s="1" t="str" cm="1">
        <f t="array" ref="H254">_xlfn.IFS(
OR(G254="Installer",G254="Lead Installer"),"Install",
G254="Service Tech","Service",
G254="Maintenance Tech","Maintenance"
)</f>
        <v>Install</v>
      </c>
      <c r="I254" s="1" t="s">
        <v>30</v>
      </c>
      <c r="J254" s="3">
        <v>24.67</v>
      </c>
      <c r="K254" s="4">
        <v>7.87</v>
      </c>
      <c r="L254" s="4">
        <v>0</v>
      </c>
      <c r="M254" s="4">
        <v>0.86</v>
      </c>
      <c r="N254" s="4">
        <v>1.06</v>
      </c>
      <c r="O254" s="4">
        <v>5.94</v>
      </c>
      <c r="P254" s="3">
        <v>194.09</v>
      </c>
      <c r="Q254" s="3">
        <v>0</v>
      </c>
      <c r="R254" s="3">
        <v>194.09</v>
      </c>
      <c r="S254" s="3">
        <v>13.05</v>
      </c>
      <c r="T254" s="9">
        <v>9.8900000000000002E-2</v>
      </c>
      <c r="U254" s="3">
        <f t="shared" si="16"/>
        <v>20.486146000000002</v>
      </c>
      <c r="V254" s="3">
        <v>28.39</v>
      </c>
      <c r="W254" s="3">
        <v>8.23</v>
      </c>
      <c r="X254" s="3">
        <v>97.49</v>
      </c>
      <c r="Y254" s="3">
        <v>16.239999999999998</v>
      </c>
      <c r="Z254" s="3">
        <v>27.56</v>
      </c>
      <c r="AA254" s="3">
        <f t="shared" si="17"/>
        <v>405.53614600000003</v>
      </c>
      <c r="AB254" s="3">
        <f t="shared" si="18"/>
        <v>51.529370520965699</v>
      </c>
      <c r="AC254" s="3">
        <f t="shared" si="19"/>
        <v>68.272078451178459</v>
      </c>
    </row>
    <row r="255" spans="1:29" x14ac:dyDescent="0.35">
      <c r="A255" s="1" t="s">
        <v>305</v>
      </c>
      <c r="B255" s="2">
        <v>45734</v>
      </c>
      <c r="C255" s="2" t="str">
        <f t="shared" si="15"/>
        <v>March</v>
      </c>
      <c r="D255" s="1" t="s">
        <v>252</v>
      </c>
      <c r="E255" s="1" t="s">
        <v>37</v>
      </c>
      <c r="F255" s="1" t="s">
        <v>78</v>
      </c>
      <c r="G255" s="1" t="s">
        <v>29</v>
      </c>
      <c r="H255" s="1" t="str" cm="1">
        <f t="array" ref="H255">_xlfn.IFS(
OR(G255="Installer",G255="Lead Installer"),"Install",
G255="Service Tech","Service",
G255="Maintenance Tech","Maintenance"
)</f>
        <v>Install</v>
      </c>
      <c r="I255" s="1" t="s">
        <v>30</v>
      </c>
      <c r="J255" s="3">
        <v>29.29</v>
      </c>
      <c r="K255" s="4">
        <v>10.71</v>
      </c>
      <c r="L255" s="4">
        <v>0</v>
      </c>
      <c r="M255" s="4">
        <v>0.61</v>
      </c>
      <c r="N255" s="4">
        <v>0.79</v>
      </c>
      <c r="O255" s="4">
        <v>9.31</v>
      </c>
      <c r="P255" s="3">
        <v>313.83</v>
      </c>
      <c r="Q255" s="3">
        <v>0</v>
      </c>
      <c r="R255" s="3">
        <v>313.83</v>
      </c>
      <c r="S255" s="3">
        <v>15.02</v>
      </c>
      <c r="T255" s="9">
        <v>0.1087</v>
      </c>
      <c r="U255" s="3">
        <f t="shared" si="16"/>
        <v>35.745995000000001</v>
      </c>
      <c r="V255" s="3">
        <v>79.739999999999995</v>
      </c>
      <c r="W255" s="3">
        <v>3.64</v>
      </c>
      <c r="X255" s="3">
        <v>121.72</v>
      </c>
      <c r="Y255" s="3">
        <v>21.82</v>
      </c>
      <c r="Z255" s="3">
        <v>47.71</v>
      </c>
      <c r="AA255" s="3">
        <f t="shared" si="17"/>
        <v>639.22599500000001</v>
      </c>
      <c r="AB255" s="3">
        <f t="shared" si="18"/>
        <v>59.684966853408028</v>
      </c>
      <c r="AC255" s="3">
        <f t="shared" si="19"/>
        <v>68.660149838882916</v>
      </c>
    </row>
    <row r="256" spans="1:29" x14ac:dyDescent="0.35">
      <c r="A256" s="1" t="s">
        <v>306</v>
      </c>
      <c r="B256" s="2">
        <v>45743</v>
      </c>
      <c r="C256" s="2" t="str">
        <f t="shared" si="15"/>
        <v>March</v>
      </c>
      <c r="D256" s="1" t="s">
        <v>252</v>
      </c>
      <c r="E256" s="1" t="s">
        <v>27</v>
      </c>
      <c r="F256" s="1" t="s">
        <v>28</v>
      </c>
      <c r="G256" s="1" t="s">
        <v>34</v>
      </c>
      <c r="H256" s="1" t="str" cm="1">
        <f t="array" ref="H256">_xlfn.IFS(
OR(G256="Installer",G256="Lead Installer"),"Install",
G256="Service Tech","Service",
G256="Maintenance Tech","Maintenance"
)</f>
        <v>Service</v>
      </c>
      <c r="I256" s="1" t="s">
        <v>35</v>
      </c>
      <c r="J256" s="3">
        <v>30.58</v>
      </c>
      <c r="K256" s="4">
        <v>10.64</v>
      </c>
      <c r="L256" s="4">
        <v>0</v>
      </c>
      <c r="M256" s="4">
        <v>0.55000000000000004</v>
      </c>
      <c r="N256" s="4">
        <v>0.49</v>
      </c>
      <c r="O256" s="4">
        <v>9.6</v>
      </c>
      <c r="P256" s="3">
        <v>325.32</v>
      </c>
      <c r="Q256" s="3">
        <v>0</v>
      </c>
      <c r="R256" s="3">
        <v>325.32</v>
      </c>
      <c r="S256" s="3">
        <v>22.01</v>
      </c>
      <c r="T256" s="9">
        <v>0.10059999999999999</v>
      </c>
      <c r="U256" s="3">
        <f t="shared" si="16"/>
        <v>34.941398</v>
      </c>
      <c r="V256" s="3">
        <v>68.010000000000005</v>
      </c>
      <c r="W256" s="3">
        <v>4.13</v>
      </c>
      <c r="X256" s="3">
        <v>142.33000000000001</v>
      </c>
      <c r="Y256" s="3">
        <v>18.690000000000001</v>
      </c>
      <c r="Z256" s="3">
        <v>42.87</v>
      </c>
      <c r="AA256" s="3">
        <f t="shared" si="17"/>
        <v>658.30139800000006</v>
      </c>
      <c r="AB256" s="3">
        <f t="shared" si="18"/>
        <v>61.870432142857148</v>
      </c>
      <c r="AC256" s="3">
        <f t="shared" si="19"/>
        <v>68.573062291666673</v>
      </c>
    </row>
    <row r="257" spans="1:29" x14ac:dyDescent="0.35">
      <c r="A257" s="1" t="s">
        <v>307</v>
      </c>
      <c r="B257" s="2">
        <v>45723</v>
      </c>
      <c r="C257" s="2" t="str">
        <f t="shared" si="15"/>
        <v>March</v>
      </c>
      <c r="D257" s="1" t="s">
        <v>252</v>
      </c>
      <c r="E257" s="1" t="s">
        <v>27</v>
      </c>
      <c r="F257" s="1" t="s">
        <v>55</v>
      </c>
      <c r="G257" s="1" t="s">
        <v>68</v>
      </c>
      <c r="H257" s="1" t="str" cm="1">
        <f t="array" ref="H257">_xlfn.IFS(
OR(G257="Installer",G257="Lead Installer"),"Install",
G257="Service Tech","Service",
G257="Maintenance Tech","Maintenance"
)</f>
        <v>Install</v>
      </c>
      <c r="I257" s="1" t="s">
        <v>35</v>
      </c>
      <c r="J257" s="3">
        <v>31.01</v>
      </c>
      <c r="K257" s="4">
        <v>9.4600000000000009</v>
      </c>
      <c r="L257" s="4">
        <v>0</v>
      </c>
      <c r="M257" s="4">
        <v>1.81</v>
      </c>
      <c r="N257" s="4">
        <v>0.56000000000000005</v>
      </c>
      <c r="O257" s="4">
        <v>7.1</v>
      </c>
      <c r="P257" s="3">
        <v>293.44</v>
      </c>
      <c r="Q257" s="3">
        <v>0</v>
      </c>
      <c r="R257" s="3">
        <v>293.44</v>
      </c>
      <c r="S257" s="3">
        <v>17.36</v>
      </c>
      <c r="T257" s="9">
        <v>0.13059999999999999</v>
      </c>
      <c r="U257" s="3">
        <f t="shared" si="16"/>
        <v>40.590479999999999</v>
      </c>
      <c r="V257" s="3">
        <v>36.130000000000003</v>
      </c>
      <c r="W257" s="3">
        <v>6.76</v>
      </c>
      <c r="X257" s="3">
        <v>85.95</v>
      </c>
      <c r="Y257" s="3">
        <v>14.74</v>
      </c>
      <c r="Z257" s="3">
        <v>60.54</v>
      </c>
      <c r="AA257" s="3">
        <f t="shared" si="17"/>
        <v>555.51048000000003</v>
      </c>
      <c r="AB257" s="3">
        <f t="shared" si="18"/>
        <v>58.722038054968287</v>
      </c>
      <c r="AC257" s="3">
        <f t="shared" si="19"/>
        <v>78.24091267605634</v>
      </c>
    </row>
    <row r="258" spans="1:29" x14ac:dyDescent="0.35">
      <c r="A258" s="1" t="s">
        <v>308</v>
      </c>
      <c r="B258" s="2">
        <v>45723</v>
      </c>
      <c r="C258" s="2" t="str">
        <f t="shared" si="15"/>
        <v>March</v>
      </c>
      <c r="D258" s="1" t="s">
        <v>252</v>
      </c>
      <c r="E258" s="1" t="s">
        <v>41</v>
      </c>
      <c r="F258" s="1" t="s">
        <v>51</v>
      </c>
      <c r="G258" s="1" t="s">
        <v>34</v>
      </c>
      <c r="H258" s="1" t="str" cm="1">
        <f t="array" ref="H258">_xlfn.IFS(
OR(G258="Installer",G258="Lead Installer"),"Install",
G258="Service Tech","Service",
G258="Maintenance Tech","Maintenance"
)</f>
        <v>Service</v>
      </c>
      <c r="I258" s="1" t="s">
        <v>35</v>
      </c>
      <c r="J258" s="3">
        <v>29.18</v>
      </c>
      <c r="K258" s="4">
        <v>6.58</v>
      </c>
      <c r="L258" s="4">
        <v>0</v>
      </c>
      <c r="M258" s="4">
        <v>0.97</v>
      </c>
      <c r="N258" s="4">
        <v>0.4</v>
      </c>
      <c r="O258" s="4">
        <v>5.21</v>
      </c>
      <c r="P258" s="3">
        <v>192.01</v>
      </c>
      <c r="Q258" s="3">
        <v>0</v>
      </c>
      <c r="R258" s="3">
        <v>192.01</v>
      </c>
      <c r="S258" s="3">
        <v>14.13</v>
      </c>
      <c r="T258" s="9">
        <v>0.12089999999999999</v>
      </c>
      <c r="U258" s="3">
        <f t="shared" si="16"/>
        <v>24.922325999999998</v>
      </c>
      <c r="V258" s="3">
        <v>33.299999999999997</v>
      </c>
      <c r="W258" s="3">
        <v>6.85</v>
      </c>
      <c r="X258" s="3">
        <v>72.489999999999995</v>
      </c>
      <c r="Y258" s="3">
        <v>6.68</v>
      </c>
      <c r="Z258" s="3">
        <v>35.53</v>
      </c>
      <c r="AA258" s="3">
        <f t="shared" si="17"/>
        <v>385.91232600000001</v>
      </c>
      <c r="AB258" s="3">
        <f t="shared" si="18"/>
        <v>58.649289665653498</v>
      </c>
      <c r="AC258" s="3">
        <f t="shared" si="19"/>
        <v>74.071463723608446</v>
      </c>
    </row>
    <row r="259" spans="1:29" x14ac:dyDescent="0.35">
      <c r="A259" s="1" t="s">
        <v>309</v>
      </c>
      <c r="B259" s="2">
        <v>45729</v>
      </c>
      <c r="C259" s="2" t="str">
        <f t="shared" ref="C259:C322" si="20">TEXT(B259,"MMMM")</f>
        <v>March</v>
      </c>
      <c r="D259" s="1" t="s">
        <v>252</v>
      </c>
      <c r="E259" s="1" t="s">
        <v>41</v>
      </c>
      <c r="F259" s="1" t="s">
        <v>42</v>
      </c>
      <c r="G259" s="1" t="s">
        <v>29</v>
      </c>
      <c r="H259" s="1" t="str" cm="1">
        <f t="array" ref="H259">_xlfn.IFS(
OR(G259="Installer",G259="Lead Installer"),"Install",
G259="Service Tech","Service",
G259="Maintenance Tech","Maintenance"
)</f>
        <v>Install</v>
      </c>
      <c r="I259" s="1" t="s">
        <v>35</v>
      </c>
      <c r="J259" s="3">
        <v>23.95</v>
      </c>
      <c r="K259" s="4">
        <v>7.03</v>
      </c>
      <c r="L259" s="4">
        <v>0</v>
      </c>
      <c r="M259" s="4">
        <v>0.81</v>
      </c>
      <c r="N259" s="4">
        <v>1.04</v>
      </c>
      <c r="O259" s="4">
        <v>5.18</v>
      </c>
      <c r="P259" s="3">
        <v>168.34</v>
      </c>
      <c r="Q259" s="3">
        <v>0</v>
      </c>
      <c r="R259" s="3">
        <v>168.34</v>
      </c>
      <c r="S259" s="3">
        <v>13.14</v>
      </c>
      <c r="T259" s="9">
        <v>0.1338</v>
      </c>
      <c r="U259" s="3">
        <f t="shared" ref="U259:U322" si="21">T259*(R259+S259)</f>
        <v>24.282024000000003</v>
      </c>
      <c r="V259" s="3">
        <v>46.8</v>
      </c>
      <c r="W259" s="3">
        <v>7.93</v>
      </c>
      <c r="X259" s="3">
        <v>57.21</v>
      </c>
      <c r="Y259" s="3">
        <v>14.64</v>
      </c>
      <c r="Z259" s="3">
        <v>43.21</v>
      </c>
      <c r="AA259" s="3">
        <f t="shared" ref="AA259:AA322" si="22">SUM(U259:Z259)+SUM(R259:S259)</f>
        <v>375.55202400000007</v>
      </c>
      <c r="AB259" s="3">
        <f t="shared" ref="AB259:AB322" si="23">AA259/K259</f>
        <v>53.421340540540548</v>
      </c>
      <c r="AC259" s="3">
        <f t="shared" ref="AC259:AC322" si="24">AA259/O259</f>
        <v>72.500390733590748</v>
      </c>
    </row>
    <row r="260" spans="1:29" x14ac:dyDescent="0.35">
      <c r="A260" s="1" t="s">
        <v>310</v>
      </c>
      <c r="B260" s="2">
        <v>45735</v>
      </c>
      <c r="C260" s="2" t="str">
        <f t="shared" si="20"/>
        <v>March</v>
      </c>
      <c r="D260" s="1" t="s">
        <v>252</v>
      </c>
      <c r="E260" s="1" t="s">
        <v>41</v>
      </c>
      <c r="F260" s="1" t="s">
        <v>53</v>
      </c>
      <c r="G260" s="1" t="s">
        <v>34</v>
      </c>
      <c r="H260" s="1" t="str" cm="1">
        <f t="array" ref="H260">_xlfn.IFS(
OR(G260="Installer",G260="Lead Installer"),"Install",
G260="Service Tech","Service",
G260="Maintenance Tech","Maintenance"
)</f>
        <v>Service</v>
      </c>
      <c r="I260" s="1" t="s">
        <v>35</v>
      </c>
      <c r="J260" s="3">
        <v>28.19</v>
      </c>
      <c r="K260" s="4">
        <v>8.6</v>
      </c>
      <c r="L260" s="4">
        <v>2.09</v>
      </c>
      <c r="M260" s="4">
        <v>0.92</v>
      </c>
      <c r="N260" s="4">
        <v>0.96</v>
      </c>
      <c r="O260" s="4">
        <v>6.71</v>
      </c>
      <c r="P260" s="3">
        <v>183.29</v>
      </c>
      <c r="Q260" s="3">
        <v>88.56</v>
      </c>
      <c r="R260" s="3">
        <v>271.85000000000002</v>
      </c>
      <c r="S260" s="3">
        <v>13.49</v>
      </c>
      <c r="T260" s="9">
        <v>0.1268</v>
      </c>
      <c r="U260" s="3">
        <f t="shared" si="21"/>
        <v>36.181112000000006</v>
      </c>
      <c r="V260" s="3">
        <v>49.15</v>
      </c>
      <c r="W260" s="3">
        <v>5.58</v>
      </c>
      <c r="X260" s="3">
        <v>60.7</v>
      </c>
      <c r="Y260" s="3">
        <v>12.43</v>
      </c>
      <c r="Z260" s="3">
        <v>35.96</v>
      </c>
      <c r="AA260" s="3">
        <f t="shared" si="22"/>
        <v>485.34111200000007</v>
      </c>
      <c r="AB260" s="3">
        <f t="shared" si="23"/>
        <v>56.435013023255827</v>
      </c>
      <c r="AC260" s="3">
        <f t="shared" si="24"/>
        <v>72.331015201192258</v>
      </c>
    </row>
    <row r="261" spans="1:29" x14ac:dyDescent="0.35">
      <c r="A261" s="1" t="s">
        <v>311</v>
      </c>
      <c r="B261" s="2">
        <v>45738</v>
      </c>
      <c r="C261" s="2" t="str">
        <f t="shared" si="20"/>
        <v>March</v>
      </c>
      <c r="D261" s="1" t="s">
        <v>252</v>
      </c>
      <c r="E261" s="1" t="s">
        <v>32</v>
      </c>
      <c r="F261" s="1" t="s">
        <v>33</v>
      </c>
      <c r="G261" s="1" t="s">
        <v>39</v>
      </c>
      <c r="H261" s="1" t="str" cm="1">
        <f t="array" ref="H261">_xlfn.IFS(
OR(G261="Installer",G261="Lead Installer"),"Install",
G261="Service Tech","Service",
G261="Maintenance Tech","Maintenance"
)</f>
        <v>Maintenance</v>
      </c>
      <c r="I261" s="1" t="s">
        <v>35</v>
      </c>
      <c r="J261" s="3">
        <v>27.97</v>
      </c>
      <c r="K261" s="4">
        <v>6.65</v>
      </c>
      <c r="L261" s="4">
        <v>0</v>
      </c>
      <c r="M261" s="4">
        <v>0.87</v>
      </c>
      <c r="N261" s="4">
        <v>0.34</v>
      </c>
      <c r="O261" s="4">
        <v>5.44</v>
      </c>
      <c r="P261" s="3">
        <v>186.06</v>
      </c>
      <c r="Q261" s="3">
        <v>0</v>
      </c>
      <c r="R261" s="3">
        <v>186.06</v>
      </c>
      <c r="S261" s="3">
        <v>10.16</v>
      </c>
      <c r="T261" s="9">
        <v>0.1231</v>
      </c>
      <c r="U261" s="3">
        <f t="shared" si="21"/>
        <v>24.154682000000001</v>
      </c>
      <c r="V261" s="3">
        <v>44.95</v>
      </c>
      <c r="W261" s="3">
        <v>7.57</v>
      </c>
      <c r="X261" s="3">
        <v>37.35</v>
      </c>
      <c r="Y261" s="3">
        <v>5.73</v>
      </c>
      <c r="Z261" s="3">
        <v>36.479999999999997</v>
      </c>
      <c r="AA261" s="3">
        <f t="shared" si="22"/>
        <v>352.45468199999999</v>
      </c>
      <c r="AB261" s="3">
        <f t="shared" si="23"/>
        <v>53.000704060150369</v>
      </c>
      <c r="AC261" s="3">
        <f t="shared" si="24"/>
        <v>64.789463602941169</v>
      </c>
    </row>
    <row r="262" spans="1:29" x14ac:dyDescent="0.35">
      <c r="A262" s="1" t="s">
        <v>312</v>
      </c>
      <c r="B262" s="2">
        <v>45740</v>
      </c>
      <c r="C262" s="2" t="str">
        <f t="shared" si="20"/>
        <v>March</v>
      </c>
      <c r="D262" s="1" t="s">
        <v>252</v>
      </c>
      <c r="E262" s="1" t="s">
        <v>41</v>
      </c>
      <c r="F262" s="1" t="s">
        <v>51</v>
      </c>
      <c r="G262" s="1" t="s">
        <v>39</v>
      </c>
      <c r="H262" s="1" t="str" cm="1">
        <f t="array" ref="H262">_xlfn.IFS(
OR(G262="Installer",G262="Lead Installer"),"Install",
G262="Service Tech","Service",
G262="Maintenance Tech","Maintenance"
)</f>
        <v>Maintenance</v>
      </c>
      <c r="I262" s="1" t="s">
        <v>35</v>
      </c>
      <c r="J262" s="3">
        <v>27.14</v>
      </c>
      <c r="K262" s="4">
        <v>10</v>
      </c>
      <c r="L262" s="4">
        <v>0</v>
      </c>
      <c r="M262" s="4">
        <v>0.59</v>
      </c>
      <c r="N262" s="4">
        <v>0.84</v>
      </c>
      <c r="O262" s="4">
        <v>8.58</v>
      </c>
      <c r="P262" s="3">
        <v>271.55</v>
      </c>
      <c r="Q262" s="3">
        <v>0</v>
      </c>
      <c r="R262" s="3">
        <v>271.55</v>
      </c>
      <c r="S262" s="3">
        <v>17.21</v>
      </c>
      <c r="T262" s="9">
        <v>0.12590000000000001</v>
      </c>
      <c r="U262" s="3">
        <f t="shared" si="21"/>
        <v>36.354884000000006</v>
      </c>
      <c r="V262" s="3">
        <v>51.9</v>
      </c>
      <c r="W262" s="3">
        <v>10.35</v>
      </c>
      <c r="X262" s="3">
        <v>65.02</v>
      </c>
      <c r="Y262" s="3">
        <v>11.43</v>
      </c>
      <c r="Z262" s="3">
        <v>28.2</v>
      </c>
      <c r="AA262" s="3">
        <f t="shared" si="22"/>
        <v>492.014884</v>
      </c>
      <c r="AB262" s="3">
        <f t="shared" si="23"/>
        <v>49.201488400000002</v>
      </c>
      <c r="AC262" s="3">
        <f t="shared" si="24"/>
        <v>57.344392074592072</v>
      </c>
    </row>
    <row r="263" spans="1:29" x14ac:dyDescent="0.35">
      <c r="A263" s="1" t="s">
        <v>313</v>
      </c>
      <c r="B263" s="2">
        <v>45731</v>
      </c>
      <c r="C263" s="2" t="str">
        <f t="shared" si="20"/>
        <v>March</v>
      </c>
      <c r="D263" s="1" t="s">
        <v>252</v>
      </c>
      <c r="E263" s="1" t="s">
        <v>48</v>
      </c>
      <c r="F263" s="1" t="s">
        <v>60</v>
      </c>
      <c r="G263" s="1" t="s">
        <v>39</v>
      </c>
      <c r="H263" s="1" t="str" cm="1">
        <f t="array" ref="H263">_xlfn.IFS(
OR(G263="Installer",G263="Lead Installer"),"Install",
G263="Service Tech","Service",
G263="Maintenance Tech","Maintenance"
)</f>
        <v>Maintenance</v>
      </c>
      <c r="I263" s="1" t="s">
        <v>35</v>
      </c>
      <c r="J263" s="3">
        <v>25.41</v>
      </c>
      <c r="K263" s="4">
        <v>10.53</v>
      </c>
      <c r="L263" s="4">
        <v>1.48</v>
      </c>
      <c r="M263" s="4">
        <v>1.3</v>
      </c>
      <c r="N263" s="4">
        <v>0.47</v>
      </c>
      <c r="O263" s="4">
        <v>8.76</v>
      </c>
      <c r="P263" s="3">
        <v>230</v>
      </c>
      <c r="Q263" s="3">
        <v>56.39</v>
      </c>
      <c r="R263" s="3">
        <v>286.38</v>
      </c>
      <c r="S263" s="3">
        <v>18.55</v>
      </c>
      <c r="T263" s="9">
        <v>9.7299999999999998E-2</v>
      </c>
      <c r="U263" s="3">
        <f t="shared" si="21"/>
        <v>29.669688999999998</v>
      </c>
      <c r="V263" s="3">
        <v>41.47</v>
      </c>
      <c r="W263" s="3">
        <v>8.67</v>
      </c>
      <c r="X263" s="3">
        <v>88.48</v>
      </c>
      <c r="Y263" s="3">
        <v>14.73</v>
      </c>
      <c r="Z263" s="3">
        <v>26.76</v>
      </c>
      <c r="AA263" s="3">
        <f t="shared" si="22"/>
        <v>514.70968900000003</v>
      </c>
      <c r="AB263" s="3">
        <f t="shared" si="23"/>
        <v>48.880312345679016</v>
      </c>
      <c r="AC263" s="3">
        <f t="shared" si="24"/>
        <v>58.756813812785396</v>
      </c>
    </row>
    <row r="264" spans="1:29" x14ac:dyDescent="0.35">
      <c r="A264" s="1" t="s">
        <v>314</v>
      </c>
      <c r="B264" s="2">
        <v>45735</v>
      </c>
      <c r="C264" s="2" t="str">
        <f t="shared" si="20"/>
        <v>March</v>
      </c>
      <c r="D264" s="1" t="s">
        <v>252</v>
      </c>
      <c r="E264" s="1" t="s">
        <v>48</v>
      </c>
      <c r="F264" s="1" t="s">
        <v>60</v>
      </c>
      <c r="G264" s="1" t="s">
        <v>34</v>
      </c>
      <c r="H264" s="1" t="str" cm="1">
        <f t="array" ref="H264">_xlfn.IFS(
OR(G264="Installer",G264="Lead Installer"),"Install",
G264="Service Tech","Service",
G264="Maintenance Tech","Maintenance"
)</f>
        <v>Service</v>
      </c>
      <c r="I264" s="1" t="s">
        <v>35</v>
      </c>
      <c r="J264" s="3">
        <v>31.9</v>
      </c>
      <c r="K264" s="4">
        <v>10.34</v>
      </c>
      <c r="L264" s="4">
        <v>1.95</v>
      </c>
      <c r="M264" s="4">
        <v>1.1200000000000001</v>
      </c>
      <c r="N264" s="4">
        <v>0.66</v>
      </c>
      <c r="O264" s="4">
        <v>8.57</v>
      </c>
      <c r="P264" s="3">
        <v>267.76</v>
      </c>
      <c r="Q264" s="3">
        <v>93.24</v>
      </c>
      <c r="R264" s="3">
        <v>361</v>
      </c>
      <c r="S264" s="3">
        <v>28.01</v>
      </c>
      <c r="T264" s="9">
        <v>9.8100000000000007E-2</v>
      </c>
      <c r="U264" s="3">
        <f t="shared" si="21"/>
        <v>38.161881000000001</v>
      </c>
      <c r="V264" s="3">
        <v>75.099999999999994</v>
      </c>
      <c r="W264" s="3">
        <v>5.43</v>
      </c>
      <c r="X264" s="3">
        <v>111.57</v>
      </c>
      <c r="Y264" s="3">
        <v>15.67</v>
      </c>
      <c r="Z264" s="3">
        <v>56.27</v>
      </c>
      <c r="AA264" s="3">
        <f t="shared" si="22"/>
        <v>691.21188099999995</v>
      </c>
      <c r="AB264" s="3">
        <f t="shared" si="23"/>
        <v>66.848344390715667</v>
      </c>
      <c r="AC264" s="3">
        <f t="shared" si="24"/>
        <v>80.654828588098013</v>
      </c>
    </row>
    <row r="265" spans="1:29" x14ac:dyDescent="0.35">
      <c r="A265" s="1" t="s">
        <v>315</v>
      </c>
      <c r="B265" s="2">
        <v>45738</v>
      </c>
      <c r="C265" s="2" t="str">
        <f t="shared" si="20"/>
        <v>March</v>
      </c>
      <c r="D265" s="1" t="s">
        <v>252</v>
      </c>
      <c r="E265" s="1" t="s">
        <v>41</v>
      </c>
      <c r="F265" s="1" t="s">
        <v>60</v>
      </c>
      <c r="G265" s="1" t="s">
        <v>29</v>
      </c>
      <c r="H265" s="1" t="str" cm="1">
        <f t="array" ref="H265">_xlfn.IFS(
OR(G265="Installer",G265="Lead Installer"),"Install",
G265="Service Tech","Service",
G265="Maintenance Tech","Maintenance"
)</f>
        <v>Install</v>
      </c>
      <c r="I265" s="1" t="s">
        <v>35</v>
      </c>
      <c r="J265" s="3">
        <v>28.22</v>
      </c>
      <c r="K265" s="4">
        <v>10.01</v>
      </c>
      <c r="L265" s="4">
        <v>0</v>
      </c>
      <c r="M265" s="4">
        <v>1.47</v>
      </c>
      <c r="N265" s="4">
        <v>0.49</v>
      </c>
      <c r="O265" s="4">
        <v>8.0399999999999991</v>
      </c>
      <c r="P265" s="3">
        <v>282.45</v>
      </c>
      <c r="Q265" s="3">
        <v>0</v>
      </c>
      <c r="R265" s="3">
        <v>282.45</v>
      </c>
      <c r="S265" s="3">
        <v>20.76</v>
      </c>
      <c r="T265" s="9">
        <v>0.12820000000000001</v>
      </c>
      <c r="U265" s="3">
        <f t="shared" si="21"/>
        <v>38.871521999999999</v>
      </c>
      <c r="V265" s="3">
        <v>38.99</v>
      </c>
      <c r="W265" s="3">
        <v>7.92</v>
      </c>
      <c r="X265" s="3">
        <v>79.73</v>
      </c>
      <c r="Y265" s="3">
        <v>8</v>
      </c>
      <c r="Z265" s="3">
        <v>43.2</v>
      </c>
      <c r="AA265" s="3">
        <f t="shared" si="22"/>
        <v>519.92152199999998</v>
      </c>
      <c r="AB265" s="3">
        <f t="shared" si="23"/>
        <v>51.940211988011988</v>
      </c>
      <c r="AC265" s="3">
        <f t="shared" si="24"/>
        <v>64.666855970149257</v>
      </c>
    </row>
    <row r="266" spans="1:29" x14ac:dyDescent="0.35">
      <c r="A266" s="1" t="s">
        <v>316</v>
      </c>
      <c r="B266" s="2">
        <v>45733</v>
      </c>
      <c r="C266" s="2" t="str">
        <f t="shared" si="20"/>
        <v>March</v>
      </c>
      <c r="D266" s="1" t="s">
        <v>252</v>
      </c>
      <c r="E266" s="1" t="s">
        <v>37</v>
      </c>
      <c r="F266" s="1" t="s">
        <v>78</v>
      </c>
      <c r="G266" s="1" t="s">
        <v>34</v>
      </c>
      <c r="H266" s="1" t="str" cm="1">
        <f t="array" ref="H266">_xlfn.IFS(
OR(G266="Installer",G266="Lead Installer"),"Install",
G266="Service Tech","Service",
G266="Maintenance Tech","Maintenance"
)</f>
        <v>Service</v>
      </c>
      <c r="I266" s="1" t="s">
        <v>35</v>
      </c>
      <c r="J266" s="3">
        <v>28.32</v>
      </c>
      <c r="K266" s="4">
        <v>9.92</v>
      </c>
      <c r="L266" s="4">
        <v>0</v>
      </c>
      <c r="M266" s="4">
        <v>1.06</v>
      </c>
      <c r="N266" s="4">
        <v>0.71</v>
      </c>
      <c r="O266" s="4">
        <v>8.15</v>
      </c>
      <c r="P266" s="3">
        <v>280.83</v>
      </c>
      <c r="Q266" s="3">
        <v>0</v>
      </c>
      <c r="R266" s="3">
        <v>280.83</v>
      </c>
      <c r="S266" s="3">
        <v>12.97</v>
      </c>
      <c r="T266" s="9">
        <v>0.12479999999999999</v>
      </c>
      <c r="U266" s="3">
        <f t="shared" si="21"/>
        <v>36.666240000000002</v>
      </c>
      <c r="V266" s="3">
        <v>73.92</v>
      </c>
      <c r="W266" s="3">
        <v>5.98</v>
      </c>
      <c r="X266" s="3">
        <v>120.85</v>
      </c>
      <c r="Y266" s="3">
        <v>21.91</v>
      </c>
      <c r="Z266" s="3">
        <v>33.94</v>
      </c>
      <c r="AA266" s="3">
        <f t="shared" si="22"/>
        <v>587.06624000000011</v>
      </c>
      <c r="AB266" s="3">
        <f t="shared" si="23"/>
        <v>59.180064516129043</v>
      </c>
      <c r="AC266" s="3">
        <f t="shared" si="24"/>
        <v>72.032667484662582</v>
      </c>
    </row>
    <row r="267" spans="1:29" x14ac:dyDescent="0.35">
      <c r="A267" s="1" t="s">
        <v>317</v>
      </c>
      <c r="B267" s="2">
        <v>45743</v>
      </c>
      <c r="C267" s="2" t="str">
        <f t="shared" si="20"/>
        <v>March</v>
      </c>
      <c r="D267" s="1" t="s">
        <v>252</v>
      </c>
      <c r="E267" s="1" t="s">
        <v>37</v>
      </c>
      <c r="F267" s="1" t="s">
        <v>28</v>
      </c>
      <c r="G267" s="1" t="s">
        <v>39</v>
      </c>
      <c r="H267" s="1" t="str" cm="1">
        <f t="array" ref="H267">_xlfn.IFS(
OR(G267="Installer",G267="Lead Installer"),"Install",
G267="Service Tech","Service",
G267="Maintenance Tech","Maintenance"
)</f>
        <v>Maintenance</v>
      </c>
      <c r="I267" s="1" t="s">
        <v>35</v>
      </c>
      <c r="J267" s="3">
        <v>25.61</v>
      </c>
      <c r="K267" s="4">
        <v>8.1300000000000008</v>
      </c>
      <c r="L267" s="4">
        <v>0</v>
      </c>
      <c r="M267" s="4">
        <v>1.82</v>
      </c>
      <c r="N267" s="4">
        <v>1.1599999999999999</v>
      </c>
      <c r="O267" s="4">
        <v>5.14</v>
      </c>
      <c r="P267" s="3">
        <v>208.13</v>
      </c>
      <c r="Q267" s="3">
        <v>0</v>
      </c>
      <c r="R267" s="3">
        <v>208.13</v>
      </c>
      <c r="S267" s="3">
        <v>8.9700000000000006</v>
      </c>
      <c r="T267" s="9">
        <v>0.1067</v>
      </c>
      <c r="U267" s="3">
        <f t="shared" si="21"/>
        <v>23.164570000000001</v>
      </c>
      <c r="V267" s="3">
        <v>57.94</v>
      </c>
      <c r="W267" s="3">
        <v>6.73</v>
      </c>
      <c r="X267" s="3">
        <v>41.01</v>
      </c>
      <c r="Y267" s="3">
        <v>6.63</v>
      </c>
      <c r="Z267" s="3">
        <v>50.07</v>
      </c>
      <c r="AA267" s="3">
        <f t="shared" si="22"/>
        <v>402.64456999999999</v>
      </c>
      <c r="AB267" s="3">
        <f t="shared" si="23"/>
        <v>49.525777367773671</v>
      </c>
      <c r="AC267" s="3">
        <f t="shared" si="24"/>
        <v>78.335519455252921</v>
      </c>
    </row>
    <row r="268" spans="1:29" x14ac:dyDescent="0.35">
      <c r="A268" s="1" t="s">
        <v>318</v>
      </c>
      <c r="B268" s="2">
        <v>45732</v>
      </c>
      <c r="C268" s="2" t="str">
        <f t="shared" si="20"/>
        <v>March</v>
      </c>
      <c r="D268" s="1" t="s">
        <v>252</v>
      </c>
      <c r="E268" s="1" t="s">
        <v>37</v>
      </c>
      <c r="F268" s="1" t="s">
        <v>78</v>
      </c>
      <c r="G268" s="1" t="s">
        <v>34</v>
      </c>
      <c r="H268" s="1" t="str" cm="1">
        <f t="array" ref="H268">_xlfn.IFS(
OR(G268="Installer",G268="Lead Installer"),"Install",
G268="Service Tech","Service",
G268="Maintenance Tech","Maintenance"
)</f>
        <v>Service</v>
      </c>
      <c r="I268" s="1" t="s">
        <v>35</v>
      </c>
      <c r="J268" s="3">
        <v>30.36</v>
      </c>
      <c r="K268" s="4">
        <v>7.28</v>
      </c>
      <c r="L268" s="4">
        <v>0</v>
      </c>
      <c r="M268" s="4">
        <v>1.83</v>
      </c>
      <c r="N268" s="4">
        <v>0.83</v>
      </c>
      <c r="O268" s="4">
        <v>4.62</v>
      </c>
      <c r="P268" s="3">
        <v>221.03</v>
      </c>
      <c r="Q268" s="3">
        <v>0</v>
      </c>
      <c r="R268" s="3">
        <v>221.03</v>
      </c>
      <c r="S268" s="3">
        <v>9.1</v>
      </c>
      <c r="T268" s="9">
        <v>0.13339999999999999</v>
      </c>
      <c r="U268" s="3">
        <f t="shared" si="21"/>
        <v>30.699341999999998</v>
      </c>
      <c r="V268" s="3">
        <v>49.65</v>
      </c>
      <c r="W268" s="3">
        <v>8.57</v>
      </c>
      <c r="X268" s="3">
        <v>72.88</v>
      </c>
      <c r="Y268" s="3">
        <v>11.37</v>
      </c>
      <c r="Z268" s="3">
        <v>42.59</v>
      </c>
      <c r="AA268" s="3">
        <f t="shared" si="22"/>
        <v>445.889342</v>
      </c>
      <c r="AB268" s="3">
        <f t="shared" si="23"/>
        <v>61.248535989010989</v>
      </c>
      <c r="AC268" s="3">
        <f t="shared" si="24"/>
        <v>96.512844588744585</v>
      </c>
    </row>
    <row r="269" spans="1:29" x14ac:dyDescent="0.35">
      <c r="A269" s="1" t="s">
        <v>319</v>
      </c>
      <c r="B269" s="2">
        <v>45718</v>
      </c>
      <c r="C269" s="2" t="str">
        <f t="shared" si="20"/>
        <v>March</v>
      </c>
      <c r="D269" s="1" t="s">
        <v>252</v>
      </c>
      <c r="E269" s="1" t="s">
        <v>27</v>
      </c>
      <c r="F269" s="1" t="s">
        <v>33</v>
      </c>
      <c r="G269" s="1" t="s">
        <v>39</v>
      </c>
      <c r="H269" s="1" t="str" cm="1">
        <f t="array" ref="H269">_xlfn.IFS(
OR(G269="Installer",G269="Lead Installer"),"Install",
G269="Service Tech","Service",
G269="Maintenance Tech","Maintenance"
)</f>
        <v>Maintenance</v>
      </c>
      <c r="I269" s="1" t="s">
        <v>35</v>
      </c>
      <c r="J269" s="3">
        <v>23.37</v>
      </c>
      <c r="K269" s="4">
        <v>9.4700000000000006</v>
      </c>
      <c r="L269" s="4">
        <v>0</v>
      </c>
      <c r="M269" s="4">
        <v>1.1499999999999999</v>
      </c>
      <c r="N269" s="4">
        <v>0.62</v>
      </c>
      <c r="O269" s="4">
        <v>7.7</v>
      </c>
      <c r="P269" s="3">
        <v>221.29</v>
      </c>
      <c r="Q269" s="3">
        <v>0</v>
      </c>
      <c r="R269" s="3">
        <v>221.29</v>
      </c>
      <c r="S269" s="3">
        <v>9.36</v>
      </c>
      <c r="T269" s="9">
        <v>0.1062</v>
      </c>
      <c r="U269" s="3">
        <f t="shared" si="21"/>
        <v>24.49503</v>
      </c>
      <c r="V269" s="3">
        <v>66.760000000000005</v>
      </c>
      <c r="W269" s="3">
        <v>2.93</v>
      </c>
      <c r="X269" s="3">
        <v>50.65</v>
      </c>
      <c r="Y269" s="3">
        <v>18.09</v>
      </c>
      <c r="Z269" s="3">
        <v>49.55</v>
      </c>
      <c r="AA269" s="3">
        <f t="shared" si="22"/>
        <v>443.12502999999998</v>
      </c>
      <c r="AB269" s="3">
        <f t="shared" si="23"/>
        <v>46.792505807814145</v>
      </c>
      <c r="AC269" s="3">
        <f t="shared" si="24"/>
        <v>57.548705194805194</v>
      </c>
    </row>
    <row r="270" spans="1:29" x14ac:dyDescent="0.35">
      <c r="A270" s="1" t="s">
        <v>320</v>
      </c>
      <c r="B270" s="2">
        <v>45722</v>
      </c>
      <c r="C270" s="2" t="str">
        <f t="shared" si="20"/>
        <v>March</v>
      </c>
      <c r="D270" s="1" t="s">
        <v>252</v>
      </c>
      <c r="E270" s="1" t="s">
        <v>41</v>
      </c>
      <c r="F270" s="1" t="s">
        <v>58</v>
      </c>
      <c r="G270" s="1" t="s">
        <v>29</v>
      </c>
      <c r="H270" s="1" t="str" cm="1">
        <f t="array" ref="H270">_xlfn.IFS(
OR(G270="Installer",G270="Lead Installer"),"Install",
G270="Service Tech","Service",
G270="Maintenance Tech","Maintenance"
)</f>
        <v>Install</v>
      </c>
      <c r="I270" s="1" t="s">
        <v>35</v>
      </c>
      <c r="J270" s="3">
        <v>30.33</v>
      </c>
      <c r="K270" s="4">
        <v>7.66</v>
      </c>
      <c r="L270" s="4">
        <v>0</v>
      </c>
      <c r="M270" s="4">
        <v>2.19</v>
      </c>
      <c r="N270" s="4">
        <v>0.77</v>
      </c>
      <c r="O270" s="4">
        <v>4.7</v>
      </c>
      <c r="P270" s="3">
        <v>232.35</v>
      </c>
      <c r="Q270" s="3">
        <v>0</v>
      </c>
      <c r="R270" s="3">
        <v>232.35</v>
      </c>
      <c r="S270" s="3">
        <v>15.17</v>
      </c>
      <c r="T270" s="9">
        <v>9.6199999999999994E-2</v>
      </c>
      <c r="U270" s="3">
        <f t="shared" si="21"/>
        <v>23.811423999999995</v>
      </c>
      <c r="V270" s="3">
        <v>44.39</v>
      </c>
      <c r="W270" s="3">
        <v>8.86</v>
      </c>
      <c r="X270" s="3">
        <v>71.64</v>
      </c>
      <c r="Y270" s="3">
        <v>8.7799999999999994</v>
      </c>
      <c r="Z270" s="3">
        <v>23.48</v>
      </c>
      <c r="AA270" s="3">
        <f t="shared" si="22"/>
        <v>428.48142399999995</v>
      </c>
      <c r="AB270" s="3">
        <f t="shared" si="23"/>
        <v>55.93752271540469</v>
      </c>
      <c r="AC270" s="3">
        <f t="shared" si="24"/>
        <v>91.166260425531902</v>
      </c>
    </row>
    <row r="271" spans="1:29" x14ac:dyDescent="0.35">
      <c r="A271" s="1" t="s">
        <v>321</v>
      </c>
      <c r="B271" s="2">
        <v>45719</v>
      </c>
      <c r="C271" s="2" t="str">
        <f t="shared" si="20"/>
        <v>March</v>
      </c>
      <c r="D271" s="1" t="s">
        <v>252</v>
      </c>
      <c r="E271" s="1" t="s">
        <v>27</v>
      </c>
      <c r="F271" s="1" t="s">
        <v>51</v>
      </c>
      <c r="G271" s="1" t="s">
        <v>68</v>
      </c>
      <c r="H271" s="1" t="str" cm="1">
        <f t="array" ref="H271">_xlfn.IFS(
OR(G271="Installer",G271="Lead Installer"),"Install",
G271="Service Tech","Service",
G271="Maintenance Tech","Maintenance"
)</f>
        <v>Install</v>
      </c>
      <c r="I271" s="1" t="s">
        <v>35</v>
      </c>
      <c r="J271" s="3">
        <v>36.450000000000003</v>
      </c>
      <c r="K271" s="4">
        <v>8.32</v>
      </c>
      <c r="L271" s="4">
        <v>0</v>
      </c>
      <c r="M271" s="4">
        <v>1.43</v>
      </c>
      <c r="N271" s="4">
        <v>0.99</v>
      </c>
      <c r="O271" s="4">
        <v>5.89</v>
      </c>
      <c r="P271" s="3">
        <v>303.05</v>
      </c>
      <c r="Q271" s="3">
        <v>0</v>
      </c>
      <c r="R271" s="3">
        <v>303.05</v>
      </c>
      <c r="S271" s="3">
        <v>13.29</v>
      </c>
      <c r="T271" s="9">
        <v>0.1152</v>
      </c>
      <c r="U271" s="3">
        <f t="shared" si="21"/>
        <v>36.442368000000002</v>
      </c>
      <c r="V271" s="3">
        <v>61.09</v>
      </c>
      <c r="W271" s="3">
        <v>7.48</v>
      </c>
      <c r="X271" s="3">
        <v>81.17</v>
      </c>
      <c r="Y271" s="3">
        <v>10.65</v>
      </c>
      <c r="Z271" s="3">
        <v>52.73</v>
      </c>
      <c r="AA271" s="3">
        <f t="shared" si="22"/>
        <v>565.90236800000002</v>
      </c>
      <c r="AB271" s="3">
        <f t="shared" si="23"/>
        <v>68.017111538461535</v>
      </c>
      <c r="AC271" s="3">
        <f t="shared" si="24"/>
        <v>96.078500509337871</v>
      </c>
    </row>
    <row r="272" spans="1:29" x14ac:dyDescent="0.35">
      <c r="A272" s="1" t="s">
        <v>322</v>
      </c>
      <c r="B272" s="2">
        <v>45730</v>
      </c>
      <c r="C272" s="2" t="str">
        <f t="shared" si="20"/>
        <v>March</v>
      </c>
      <c r="D272" s="1" t="s">
        <v>252</v>
      </c>
      <c r="E272" s="1" t="s">
        <v>27</v>
      </c>
      <c r="F272" s="1" t="s">
        <v>28</v>
      </c>
      <c r="G272" s="1" t="s">
        <v>68</v>
      </c>
      <c r="H272" s="1" t="str" cm="1">
        <f t="array" ref="H272">_xlfn.IFS(
OR(G272="Installer",G272="Lead Installer"),"Install",
G272="Service Tech","Service",
G272="Maintenance Tech","Maintenance"
)</f>
        <v>Install</v>
      </c>
      <c r="I272" s="1" t="s">
        <v>30</v>
      </c>
      <c r="J272" s="3">
        <v>29.53</v>
      </c>
      <c r="K272" s="4">
        <v>9.5299999999999994</v>
      </c>
      <c r="L272" s="4">
        <v>0</v>
      </c>
      <c r="M272" s="4">
        <v>0.48</v>
      </c>
      <c r="N272" s="4">
        <v>1.1499999999999999</v>
      </c>
      <c r="O272" s="4">
        <v>7.9</v>
      </c>
      <c r="P272" s="3">
        <v>281.38</v>
      </c>
      <c r="Q272" s="3">
        <v>0</v>
      </c>
      <c r="R272" s="3">
        <v>281.38</v>
      </c>
      <c r="S272" s="3">
        <v>20.99</v>
      </c>
      <c r="T272" s="9">
        <v>9.9199999999999997E-2</v>
      </c>
      <c r="U272" s="3">
        <f t="shared" si="21"/>
        <v>29.995103999999998</v>
      </c>
      <c r="V272" s="3">
        <v>64.540000000000006</v>
      </c>
      <c r="W272" s="3">
        <v>5.43</v>
      </c>
      <c r="X272" s="3">
        <v>85.94</v>
      </c>
      <c r="Y272" s="3">
        <v>11.61</v>
      </c>
      <c r="Z272" s="3">
        <v>32.81</v>
      </c>
      <c r="AA272" s="3">
        <f t="shared" si="22"/>
        <v>532.69510400000001</v>
      </c>
      <c r="AB272" s="3">
        <f t="shared" si="23"/>
        <v>55.896653095487942</v>
      </c>
      <c r="AC272" s="3">
        <f t="shared" si="24"/>
        <v>67.429760000000002</v>
      </c>
    </row>
    <row r="273" spans="1:29" x14ac:dyDescent="0.35">
      <c r="A273" s="1" t="s">
        <v>323</v>
      </c>
      <c r="B273" s="2">
        <v>45744</v>
      </c>
      <c r="C273" s="2" t="str">
        <f t="shared" si="20"/>
        <v>March</v>
      </c>
      <c r="D273" s="1" t="s">
        <v>252</v>
      </c>
      <c r="E273" s="1" t="s">
        <v>27</v>
      </c>
      <c r="F273" s="1" t="s">
        <v>78</v>
      </c>
      <c r="G273" s="1" t="s">
        <v>29</v>
      </c>
      <c r="H273" s="1" t="str" cm="1">
        <f t="array" ref="H273">_xlfn.IFS(
OR(G273="Installer",G273="Lead Installer"),"Install",
G273="Service Tech","Service",
G273="Maintenance Tech","Maintenance"
)</f>
        <v>Install</v>
      </c>
      <c r="I273" s="1" t="s">
        <v>35</v>
      </c>
      <c r="J273" s="3">
        <v>30.54</v>
      </c>
      <c r="K273" s="4">
        <v>9.17</v>
      </c>
      <c r="L273" s="4">
        <v>0</v>
      </c>
      <c r="M273" s="4">
        <v>1.99</v>
      </c>
      <c r="N273" s="4">
        <v>0.54</v>
      </c>
      <c r="O273" s="4">
        <v>6.64</v>
      </c>
      <c r="P273" s="3">
        <v>279.95999999999998</v>
      </c>
      <c r="Q273" s="3">
        <v>0</v>
      </c>
      <c r="R273" s="3">
        <v>279.95999999999998</v>
      </c>
      <c r="S273" s="3">
        <v>20.59</v>
      </c>
      <c r="T273" s="9">
        <v>0.1031</v>
      </c>
      <c r="U273" s="3">
        <f t="shared" si="21"/>
        <v>30.986704999999994</v>
      </c>
      <c r="V273" s="3">
        <v>56.29</v>
      </c>
      <c r="W273" s="3">
        <v>9.94</v>
      </c>
      <c r="X273" s="3">
        <v>108.48</v>
      </c>
      <c r="Y273" s="3">
        <v>11.85</v>
      </c>
      <c r="Z273" s="3">
        <v>35.69</v>
      </c>
      <c r="AA273" s="3">
        <f t="shared" si="22"/>
        <v>553.78670499999998</v>
      </c>
      <c r="AB273" s="3">
        <f t="shared" si="23"/>
        <v>60.391134678298798</v>
      </c>
      <c r="AC273" s="3">
        <f t="shared" si="24"/>
        <v>83.401612198795178</v>
      </c>
    </row>
    <row r="274" spans="1:29" x14ac:dyDescent="0.35">
      <c r="A274" s="1" t="s">
        <v>324</v>
      </c>
      <c r="B274" s="2">
        <v>45734</v>
      </c>
      <c r="C274" s="2" t="str">
        <f t="shared" si="20"/>
        <v>March</v>
      </c>
      <c r="D274" s="1" t="s">
        <v>252</v>
      </c>
      <c r="E274" s="1" t="s">
        <v>48</v>
      </c>
      <c r="F274" s="1" t="s">
        <v>60</v>
      </c>
      <c r="G274" s="1" t="s">
        <v>68</v>
      </c>
      <c r="H274" s="1" t="str" cm="1">
        <f t="array" ref="H274">_xlfn.IFS(
OR(G274="Installer",G274="Lead Installer"),"Install",
G274="Service Tech","Service",
G274="Maintenance Tech","Maintenance"
)</f>
        <v>Install</v>
      </c>
      <c r="I274" s="1" t="s">
        <v>35</v>
      </c>
      <c r="J274" s="3">
        <v>30.65</v>
      </c>
      <c r="K274" s="4">
        <v>10.15</v>
      </c>
      <c r="L274" s="4">
        <v>0</v>
      </c>
      <c r="M274" s="4">
        <v>0.81</v>
      </c>
      <c r="N274" s="4">
        <v>0.81</v>
      </c>
      <c r="O274" s="4">
        <v>8.5299999999999994</v>
      </c>
      <c r="P274" s="3">
        <v>311.19</v>
      </c>
      <c r="Q274" s="3">
        <v>0</v>
      </c>
      <c r="R274" s="3">
        <v>311.19</v>
      </c>
      <c r="S274" s="3">
        <v>24.39</v>
      </c>
      <c r="T274" s="9">
        <v>0.112</v>
      </c>
      <c r="U274" s="3">
        <f t="shared" si="21"/>
        <v>37.584960000000002</v>
      </c>
      <c r="V274" s="3">
        <v>46.85</v>
      </c>
      <c r="W274" s="3">
        <v>8.48</v>
      </c>
      <c r="X274" s="3">
        <v>97.15</v>
      </c>
      <c r="Y274" s="3">
        <v>8.51</v>
      </c>
      <c r="Z274" s="3">
        <v>42.15</v>
      </c>
      <c r="AA274" s="3">
        <f t="shared" si="22"/>
        <v>576.30495999999994</v>
      </c>
      <c r="AB274" s="3">
        <f t="shared" si="23"/>
        <v>56.778813793103438</v>
      </c>
      <c r="AC274" s="3">
        <f t="shared" si="24"/>
        <v>67.562128956623681</v>
      </c>
    </row>
    <row r="275" spans="1:29" x14ac:dyDescent="0.35">
      <c r="A275" s="1" t="s">
        <v>325</v>
      </c>
      <c r="B275" s="2">
        <v>45729</v>
      </c>
      <c r="C275" s="2" t="str">
        <f t="shared" si="20"/>
        <v>March</v>
      </c>
      <c r="D275" s="1" t="s">
        <v>252</v>
      </c>
      <c r="E275" s="1" t="s">
        <v>27</v>
      </c>
      <c r="F275" s="1" t="s">
        <v>60</v>
      </c>
      <c r="G275" s="1" t="s">
        <v>29</v>
      </c>
      <c r="H275" s="1" t="str" cm="1">
        <f t="array" ref="H275">_xlfn.IFS(
OR(G275="Installer",G275="Lead Installer"),"Install",
G275="Service Tech","Service",
G275="Maintenance Tech","Maintenance"
)</f>
        <v>Install</v>
      </c>
      <c r="I275" s="1" t="s">
        <v>35</v>
      </c>
      <c r="J275" s="3">
        <v>25.16</v>
      </c>
      <c r="K275" s="4">
        <v>7.92</v>
      </c>
      <c r="L275" s="4">
        <v>0</v>
      </c>
      <c r="M275" s="4">
        <v>0.94</v>
      </c>
      <c r="N275" s="4">
        <v>0.77</v>
      </c>
      <c r="O275" s="4">
        <v>6.21</v>
      </c>
      <c r="P275" s="3">
        <v>199.3</v>
      </c>
      <c r="Q275" s="3">
        <v>0</v>
      </c>
      <c r="R275" s="3">
        <v>199.3</v>
      </c>
      <c r="S275" s="3">
        <v>9.6</v>
      </c>
      <c r="T275" s="9">
        <v>0.1203</v>
      </c>
      <c r="U275" s="3">
        <f t="shared" si="21"/>
        <v>25.130670000000002</v>
      </c>
      <c r="V275" s="3">
        <v>32.229999999999997</v>
      </c>
      <c r="W275" s="3">
        <v>9.39</v>
      </c>
      <c r="X275" s="3">
        <v>56.88</v>
      </c>
      <c r="Y275" s="3">
        <v>11.86</v>
      </c>
      <c r="Z275" s="3">
        <v>42.95</v>
      </c>
      <c r="AA275" s="3">
        <f t="shared" si="22"/>
        <v>387.34067000000005</v>
      </c>
      <c r="AB275" s="3">
        <f t="shared" si="23"/>
        <v>48.90665025252526</v>
      </c>
      <c r="AC275" s="3">
        <f t="shared" si="24"/>
        <v>62.373698872785837</v>
      </c>
    </row>
    <row r="276" spans="1:29" x14ac:dyDescent="0.35">
      <c r="A276" s="1" t="s">
        <v>326</v>
      </c>
      <c r="B276" s="2">
        <v>45718</v>
      </c>
      <c r="C276" s="2" t="str">
        <f t="shared" si="20"/>
        <v>March</v>
      </c>
      <c r="D276" s="1" t="s">
        <v>252</v>
      </c>
      <c r="E276" s="1" t="s">
        <v>48</v>
      </c>
      <c r="F276" s="1" t="s">
        <v>28</v>
      </c>
      <c r="G276" s="1" t="s">
        <v>29</v>
      </c>
      <c r="H276" s="1" t="str" cm="1">
        <f t="array" ref="H276">_xlfn.IFS(
OR(G276="Installer",G276="Lead Installer"),"Install",
G276="Service Tech","Service",
G276="Maintenance Tech","Maintenance"
)</f>
        <v>Install</v>
      </c>
      <c r="I276" s="1" t="s">
        <v>30</v>
      </c>
      <c r="J276" s="3">
        <v>26.68</v>
      </c>
      <c r="K276" s="4">
        <v>6.03</v>
      </c>
      <c r="L276" s="4">
        <v>0</v>
      </c>
      <c r="M276" s="4">
        <v>0.9</v>
      </c>
      <c r="N276" s="4">
        <v>0.59</v>
      </c>
      <c r="O276" s="4">
        <v>4.53</v>
      </c>
      <c r="P276" s="3">
        <v>160.77000000000001</v>
      </c>
      <c r="Q276" s="3">
        <v>0</v>
      </c>
      <c r="R276" s="3">
        <v>160.77000000000001</v>
      </c>
      <c r="S276" s="3">
        <v>7.11</v>
      </c>
      <c r="T276" s="9">
        <v>9.69E-2</v>
      </c>
      <c r="U276" s="3">
        <f t="shared" si="21"/>
        <v>16.267572000000001</v>
      </c>
      <c r="V276" s="3">
        <v>22.06</v>
      </c>
      <c r="W276" s="3">
        <v>7.07</v>
      </c>
      <c r="X276" s="3">
        <v>63.15</v>
      </c>
      <c r="Y276" s="3">
        <v>7.39</v>
      </c>
      <c r="Z276" s="3">
        <v>21.86</v>
      </c>
      <c r="AA276" s="3">
        <f t="shared" si="22"/>
        <v>305.67757200000005</v>
      </c>
      <c r="AB276" s="3">
        <f t="shared" si="23"/>
        <v>50.692798009950259</v>
      </c>
      <c r="AC276" s="3">
        <f t="shared" si="24"/>
        <v>67.478492715231795</v>
      </c>
    </row>
    <row r="277" spans="1:29" x14ac:dyDescent="0.35">
      <c r="A277" s="1" t="s">
        <v>327</v>
      </c>
      <c r="B277" s="2">
        <v>45740</v>
      </c>
      <c r="C277" s="2" t="str">
        <f t="shared" si="20"/>
        <v>March</v>
      </c>
      <c r="D277" s="1" t="s">
        <v>252</v>
      </c>
      <c r="E277" s="1" t="s">
        <v>48</v>
      </c>
      <c r="F277" s="1" t="s">
        <v>53</v>
      </c>
      <c r="G277" s="1" t="s">
        <v>29</v>
      </c>
      <c r="H277" s="1" t="str" cm="1">
        <f t="array" ref="H277">_xlfn.IFS(
OR(G277="Installer",G277="Lead Installer"),"Install",
G277="Service Tech","Service",
G277="Maintenance Tech","Maintenance"
)</f>
        <v>Install</v>
      </c>
      <c r="I277" s="1" t="s">
        <v>35</v>
      </c>
      <c r="J277" s="3">
        <v>30.37</v>
      </c>
      <c r="K277" s="4">
        <v>9.2200000000000006</v>
      </c>
      <c r="L277" s="4">
        <v>0</v>
      </c>
      <c r="M277" s="4">
        <v>1.37</v>
      </c>
      <c r="N277" s="4">
        <v>0.79</v>
      </c>
      <c r="O277" s="4">
        <v>7.05</v>
      </c>
      <c r="P277" s="3">
        <v>279.95</v>
      </c>
      <c r="Q277" s="3">
        <v>0</v>
      </c>
      <c r="R277" s="3">
        <v>279.95</v>
      </c>
      <c r="S277" s="3">
        <v>15.04</v>
      </c>
      <c r="T277" s="9">
        <v>0.12520000000000001</v>
      </c>
      <c r="U277" s="3">
        <f t="shared" si="21"/>
        <v>36.932748000000004</v>
      </c>
      <c r="V277" s="3">
        <v>33.31</v>
      </c>
      <c r="W277" s="3">
        <v>8.75</v>
      </c>
      <c r="X277" s="3">
        <v>79.39</v>
      </c>
      <c r="Y277" s="3">
        <v>12.98</v>
      </c>
      <c r="Z277" s="3">
        <v>31.32</v>
      </c>
      <c r="AA277" s="3">
        <f t="shared" si="22"/>
        <v>497.67274799999996</v>
      </c>
      <c r="AB277" s="3">
        <f t="shared" si="23"/>
        <v>53.977521475054225</v>
      </c>
      <c r="AC277" s="3">
        <f t="shared" si="24"/>
        <v>70.591879148936172</v>
      </c>
    </row>
    <row r="278" spans="1:29" x14ac:dyDescent="0.35">
      <c r="A278" s="1" t="s">
        <v>328</v>
      </c>
      <c r="B278" s="2">
        <v>45740</v>
      </c>
      <c r="C278" s="2" t="str">
        <f t="shared" si="20"/>
        <v>March</v>
      </c>
      <c r="D278" s="1" t="s">
        <v>252</v>
      </c>
      <c r="E278" s="1" t="s">
        <v>41</v>
      </c>
      <c r="F278" s="1" t="s">
        <v>28</v>
      </c>
      <c r="G278" s="1" t="s">
        <v>34</v>
      </c>
      <c r="H278" s="1" t="str" cm="1">
        <f t="array" ref="H278">_xlfn.IFS(
OR(G278="Installer",G278="Lead Installer"),"Install",
G278="Service Tech","Service",
G278="Maintenance Tech","Maintenance"
)</f>
        <v>Service</v>
      </c>
      <c r="I278" s="1" t="s">
        <v>35</v>
      </c>
      <c r="J278" s="3">
        <v>26.45</v>
      </c>
      <c r="K278" s="4">
        <v>7.77</v>
      </c>
      <c r="L278" s="4">
        <v>1.52</v>
      </c>
      <c r="M278" s="4">
        <v>1.36</v>
      </c>
      <c r="N278" s="4">
        <v>0.44</v>
      </c>
      <c r="O278" s="4">
        <v>5.97</v>
      </c>
      <c r="P278" s="3">
        <v>165.21</v>
      </c>
      <c r="Q278" s="3">
        <v>60.47</v>
      </c>
      <c r="R278" s="3">
        <v>225.69</v>
      </c>
      <c r="S278" s="3">
        <v>11.31</v>
      </c>
      <c r="T278" s="9">
        <v>9.5299999999999996E-2</v>
      </c>
      <c r="U278" s="3">
        <f t="shared" si="21"/>
        <v>22.586099999999998</v>
      </c>
      <c r="V278" s="3">
        <v>41.43</v>
      </c>
      <c r="W278" s="3">
        <v>4.41</v>
      </c>
      <c r="X278" s="3">
        <v>81.99</v>
      </c>
      <c r="Y278" s="3">
        <v>10.11</v>
      </c>
      <c r="Z278" s="3">
        <v>29.05</v>
      </c>
      <c r="AA278" s="3">
        <f t="shared" si="22"/>
        <v>426.5761</v>
      </c>
      <c r="AB278" s="3">
        <f t="shared" si="23"/>
        <v>54.900398970398975</v>
      </c>
      <c r="AC278" s="3">
        <f t="shared" si="24"/>
        <v>71.45328308207705</v>
      </c>
    </row>
    <row r="279" spans="1:29" x14ac:dyDescent="0.35">
      <c r="A279" s="1" t="s">
        <v>329</v>
      </c>
      <c r="B279" s="2">
        <v>45723</v>
      </c>
      <c r="C279" s="2" t="str">
        <f t="shared" si="20"/>
        <v>March</v>
      </c>
      <c r="D279" s="1" t="s">
        <v>252</v>
      </c>
      <c r="E279" s="1" t="s">
        <v>37</v>
      </c>
      <c r="F279" s="1" t="s">
        <v>38</v>
      </c>
      <c r="G279" s="1" t="s">
        <v>34</v>
      </c>
      <c r="H279" s="1" t="str" cm="1">
        <f t="array" ref="H279">_xlfn.IFS(
OR(G279="Installer",G279="Lead Installer"),"Install",
G279="Service Tech","Service",
G279="Maintenance Tech","Maintenance"
)</f>
        <v>Service</v>
      </c>
      <c r="I279" s="1" t="s">
        <v>35</v>
      </c>
      <c r="J279" s="3">
        <v>28.41</v>
      </c>
      <c r="K279" s="4">
        <v>10.74</v>
      </c>
      <c r="L279" s="4">
        <v>0</v>
      </c>
      <c r="M279" s="4">
        <v>0.74</v>
      </c>
      <c r="N279" s="4">
        <v>0.76</v>
      </c>
      <c r="O279" s="4">
        <v>9.24</v>
      </c>
      <c r="P279" s="3">
        <v>305.26</v>
      </c>
      <c r="Q279" s="3">
        <v>0</v>
      </c>
      <c r="R279" s="3">
        <v>305.26</v>
      </c>
      <c r="S279" s="3">
        <v>17.2</v>
      </c>
      <c r="T279" s="9">
        <v>9.6799999999999997E-2</v>
      </c>
      <c r="U279" s="3">
        <f t="shared" si="21"/>
        <v>31.214127999999999</v>
      </c>
      <c r="V279" s="3">
        <v>75.08</v>
      </c>
      <c r="W279" s="3">
        <v>6.2</v>
      </c>
      <c r="X279" s="3">
        <v>146.38999999999999</v>
      </c>
      <c r="Y279" s="3">
        <v>23.49</v>
      </c>
      <c r="Z279" s="3">
        <v>45.28</v>
      </c>
      <c r="AA279" s="3">
        <f t="shared" si="22"/>
        <v>650.11412799999994</v>
      </c>
      <c r="AB279" s="3">
        <f t="shared" si="23"/>
        <v>60.532041713221595</v>
      </c>
      <c r="AC279" s="3">
        <f t="shared" si="24"/>
        <v>70.358671861471848</v>
      </c>
    </row>
    <row r="280" spans="1:29" x14ac:dyDescent="0.35">
      <c r="A280" s="1" t="s">
        <v>330</v>
      </c>
      <c r="B280" s="2">
        <v>45730</v>
      </c>
      <c r="C280" s="2" t="str">
        <f t="shared" si="20"/>
        <v>March</v>
      </c>
      <c r="D280" s="1" t="s">
        <v>252</v>
      </c>
      <c r="E280" s="1" t="s">
        <v>27</v>
      </c>
      <c r="F280" s="1" t="s">
        <v>78</v>
      </c>
      <c r="G280" s="1" t="s">
        <v>34</v>
      </c>
      <c r="H280" s="1" t="str" cm="1">
        <f t="array" ref="H280">_xlfn.IFS(
OR(G280="Installer",G280="Lead Installer"),"Install",
G280="Service Tech","Service",
G280="Maintenance Tech","Maintenance"
)</f>
        <v>Service</v>
      </c>
      <c r="I280" s="1" t="s">
        <v>35</v>
      </c>
      <c r="J280" s="3">
        <v>24.93</v>
      </c>
      <c r="K280" s="4">
        <v>7.18</v>
      </c>
      <c r="L280" s="4">
        <v>0</v>
      </c>
      <c r="M280" s="4">
        <v>1.1200000000000001</v>
      </c>
      <c r="N280" s="4">
        <v>1.0900000000000001</v>
      </c>
      <c r="O280" s="4">
        <v>4.97</v>
      </c>
      <c r="P280" s="3">
        <v>178.96</v>
      </c>
      <c r="Q280" s="3">
        <v>0</v>
      </c>
      <c r="R280" s="3">
        <v>178.96</v>
      </c>
      <c r="S280" s="3">
        <v>13.06</v>
      </c>
      <c r="T280" s="9">
        <v>9.9199999999999997E-2</v>
      </c>
      <c r="U280" s="3">
        <f t="shared" si="21"/>
        <v>19.048383999999999</v>
      </c>
      <c r="V280" s="3">
        <v>35.74</v>
      </c>
      <c r="W280" s="3">
        <v>2.2000000000000002</v>
      </c>
      <c r="X280" s="3">
        <v>91.14</v>
      </c>
      <c r="Y280" s="3">
        <v>12.04</v>
      </c>
      <c r="Z280" s="3">
        <v>25.32</v>
      </c>
      <c r="AA280" s="3">
        <f t="shared" si="22"/>
        <v>377.50838399999998</v>
      </c>
      <c r="AB280" s="3">
        <f t="shared" si="23"/>
        <v>52.577769359331477</v>
      </c>
      <c r="AC280" s="3">
        <f t="shared" si="24"/>
        <v>75.957421327967808</v>
      </c>
    </row>
    <row r="281" spans="1:29" x14ac:dyDescent="0.35">
      <c r="A281" s="1" t="s">
        <v>331</v>
      </c>
      <c r="B281" s="2">
        <v>45717</v>
      </c>
      <c r="C281" s="2" t="str">
        <f t="shared" si="20"/>
        <v>March</v>
      </c>
      <c r="D281" s="1" t="s">
        <v>252</v>
      </c>
      <c r="E281" s="1" t="s">
        <v>32</v>
      </c>
      <c r="F281" s="1" t="s">
        <v>53</v>
      </c>
      <c r="G281" s="1" t="s">
        <v>34</v>
      </c>
      <c r="H281" s="1" t="str" cm="1">
        <f t="array" ref="H281">_xlfn.IFS(
OR(G281="Installer",G281="Lead Installer"),"Install",
G281="Service Tech","Service",
G281="Maintenance Tech","Maintenance"
)</f>
        <v>Service</v>
      </c>
      <c r="I281" s="1" t="s">
        <v>35</v>
      </c>
      <c r="J281" s="3">
        <v>24.91</v>
      </c>
      <c r="K281" s="4">
        <v>8.32</v>
      </c>
      <c r="L281" s="4">
        <v>0</v>
      </c>
      <c r="M281" s="4">
        <v>2</v>
      </c>
      <c r="N281" s="4">
        <v>0.71</v>
      </c>
      <c r="O281" s="4">
        <v>5.61</v>
      </c>
      <c r="P281" s="3">
        <v>207.32</v>
      </c>
      <c r="Q281" s="3">
        <v>0</v>
      </c>
      <c r="R281" s="3">
        <v>207.32</v>
      </c>
      <c r="S281" s="3">
        <v>15.61</v>
      </c>
      <c r="T281" s="9">
        <v>0.12759999999999999</v>
      </c>
      <c r="U281" s="3">
        <f t="shared" si="21"/>
        <v>28.445867999999997</v>
      </c>
      <c r="V281" s="3">
        <v>45.63</v>
      </c>
      <c r="W281" s="3">
        <v>9.59</v>
      </c>
      <c r="X281" s="3">
        <v>105.57</v>
      </c>
      <c r="Y281" s="3">
        <v>13.31</v>
      </c>
      <c r="Z281" s="3">
        <v>36.479999999999997</v>
      </c>
      <c r="AA281" s="3">
        <f t="shared" si="22"/>
        <v>461.95586800000001</v>
      </c>
      <c r="AB281" s="3">
        <f t="shared" si="23"/>
        <v>55.523541826923079</v>
      </c>
      <c r="AC281" s="3">
        <f t="shared" si="24"/>
        <v>82.345074509803922</v>
      </c>
    </row>
    <row r="282" spans="1:29" x14ac:dyDescent="0.35">
      <c r="A282" s="1" t="s">
        <v>332</v>
      </c>
      <c r="B282" s="2">
        <v>45739</v>
      </c>
      <c r="C282" s="2" t="str">
        <f t="shared" si="20"/>
        <v>March</v>
      </c>
      <c r="D282" s="1" t="s">
        <v>252</v>
      </c>
      <c r="E282" s="1" t="s">
        <v>32</v>
      </c>
      <c r="F282" s="1" t="s">
        <v>65</v>
      </c>
      <c r="G282" s="1" t="s">
        <v>29</v>
      </c>
      <c r="H282" s="1" t="str" cm="1">
        <f t="array" ref="H282">_xlfn.IFS(
OR(G282="Installer",G282="Lead Installer"),"Install",
G282="Service Tech","Service",
G282="Maintenance Tech","Maintenance"
)</f>
        <v>Install</v>
      </c>
      <c r="I282" s="1" t="s">
        <v>30</v>
      </c>
      <c r="J282" s="3">
        <v>29.85</v>
      </c>
      <c r="K282" s="4">
        <v>10.71</v>
      </c>
      <c r="L282" s="4">
        <v>0</v>
      </c>
      <c r="M282" s="4">
        <v>0.77</v>
      </c>
      <c r="N282" s="4">
        <v>0.8</v>
      </c>
      <c r="O282" s="4">
        <v>9.15</v>
      </c>
      <c r="P282" s="3">
        <v>319.60000000000002</v>
      </c>
      <c r="Q282" s="3">
        <v>0</v>
      </c>
      <c r="R282" s="3">
        <v>319.60000000000002</v>
      </c>
      <c r="S282" s="3">
        <v>20.16</v>
      </c>
      <c r="T282" s="9">
        <v>0.1198</v>
      </c>
      <c r="U282" s="3">
        <f t="shared" si="21"/>
        <v>40.703248000000009</v>
      </c>
      <c r="V282" s="3">
        <v>69.62</v>
      </c>
      <c r="W282" s="3">
        <v>12.81</v>
      </c>
      <c r="X282" s="3">
        <v>91.33</v>
      </c>
      <c r="Y282" s="3">
        <v>18.559999999999999</v>
      </c>
      <c r="Z282" s="3">
        <v>46.69</v>
      </c>
      <c r="AA282" s="3">
        <f t="shared" si="22"/>
        <v>619.47324800000001</v>
      </c>
      <c r="AB282" s="3">
        <f t="shared" si="23"/>
        <v>57.840639402427634</v>
      </c>
      <c r="AC282" s="3">
        <f t="shared" si="24"/>
        <v>67.701994316939889</v>
      </c>
    </row>
    <row r="283" spans="1:29" x14ac:dyDescent="0.35">
      <c r="A283" s="1" t="s">
        <v>333</v>
      </c>
      <c r="B283" s="2">
        <v>45719</v>
      </c>
      <c r="C283" s="2" t="str">
        <f t="shared" si="20"/>
        <v>March</v>
      </c>
      <c r="D283" s="1" t="s">
        <v>252</v>
      </c>
      <c r="E283" s="1" t="s">
        <v>32</v>
      </c>
      <c r="F283" s="1" t="s">
        <v>53</v>
      </c>
      <c r="G283" s="1" t="s">
        <v>34</v>
      </c>
      <c r="H283" s="1" t="str" cm="1">
        <f t="array" ref="H283">_xlfn.IFS(
OR(G283="Installer",G283="Lead Installer"),"Install",
G283="Service Tech","Service",
G283="Maintenance Tech","Maintenance"
)</f>
        <v>Service</v>
      </c>
      <c r="I283" s="1" t="s">
        <v>35</v>
      </c>
      <c r="J283" s="3">
        <v>27.39</v>
      </c>
      <c r="K283" s="4">
        <v>6.67</v>
      </c>
      <c r="L283" s="4">
        <v>0</v>
      </c>
      <c r="M283" s="4">
        <v>0.64</v>
      </c>
      <c r="N283" s="4">
        <v>0.9</v>
      </c>
      <c r="O283" s="4">
        <v>5.13</v>
      </c>
      <c r="P283" s="3">
        <v>182.75</v>
      </c>
      <c r="Q283" s="3">
        <v>0</v>
      </c>
      <c r="R283" s="3">
        <v>182.75</v>
      </c>
      <c r="S283" s="3">
        <v>7.48</v>
      </c>
      <c r="T283" s="9">
        <v>0.1187</v>
      </c>
      <c r="U283" s="3">
        <f t="shared" si="21"/>
        <v>22.580300999999999</v>
      </c>
      <c r="V283" s="3">
        <v>29.89</v>
      </c>
      <c r="W283" s="3">
        <v>6.85</v>
      </c>
      <c r="X283" s="3">
        <v>82.34</v>
      </c>
      <c r="Y283" s="3">
        <v>13.5</v>
      </c>
      <c r="Z283" s="3">
        <v>19.88</v>
      </c>
      <c r="AA283" s="3">
        <f t="shared" si="22"/>
        <v>365.27030100000002</v>
      </c>
      <c r="AB283" s="3">
        <f t="shared" si="23"/>
        <v>54.763163568215894</v>
      </c>
      <c r="AC283" s="3">
        <f t="shared" si="24"/>
        <v>71.202787719298257</v>
      </c>
    </row>
    <row r="284" spans="1:29" x14ac:dyDescent="0.35">
      <c r="A284" s="1" t="s">
        <v>334</v>
      </c>
      <c r="B284" s="2">
        <v>45724</v>
      </c>
      <c r="C284" s="2" t="str">
        <f t="shared" si="20"/>
        <v>March</v>
      </c>
      <c r="D284" s="1" t="s">
        <v>252</v>
      </c>
      <c r="E284" s="1" t="s">
        <v>41</v>
      </c>
      <c r="F284" s="1" t="s">
        <v>28</v>
      </c>
      <c r="G284" s="1" t="s">
        <v>29</v>
      </c>
      <c r="H284" s="1" t="str" cm="1">
        <f t="array" ref="H284">_xlfn.IFS(
OR(G284="Installer",G284="Lead Installer"),"Install",
G284="Service Tech","Service",
G284="Maintenance Tech","Maintenance"
)</f>
        <v>Install</v>
      </c>
      <c r="I284" s="1" t="s">
        <v>35</v>
      </c>
      <c r="J284" s="3">
        <v>25.53</v>
      </c>
      <c r="K284" s="4">
        <v>6.01</v>
      </c>
      <c r="L284" s="4">
        <v>0</v>
      </c>
      <c r="M284" s="4">
        <v>1.73</v>
      </c>
      <c r="N284" s="4">
        <v>0.6</v>
      </c>
      <c r="O284" s="4">
        <v>3.69</v>
      </c>
      <c r="P284" s="3">
        <v>153.46</v>
      </c>
      <c r="Q284" s="3">
        <v>0</v>
      </c>
      <c r="R284" s="3">
        <v>153.46</v>
      </c>
      <c r="S284" s="3">
        <v>10.37</v>
      </c>
      <c r="T284" s="9">
        <v>0.1125</v>
      </c>
      <c r="U284" s="3">
        <f t="shared" si="21"/>
        <v>18.430875</v>
      </c>
      <c r="V284" s="3">
        <v>45.07</v>
      </c>
      <c r="W284" s="3">
        <v>5.83</v>
      </c>
      <c r="X284" s="3">
        <v>56.79</v>
      </c>
      <c r="Y284" s="3">
        <v>9.08</v>
      </c>
      <c r="Z284" s="3">
        <v>19.77</v>
      </c>
      <c r="AA284" s="3">
        <f t="shared" si="22"/>
        <v>318.80087500000002</v>
      </c>
      <c r="AB284" s="3">
        <f t="shared" si="23"/>
        <v>53.045070715474218</v>
      </c>
      <c r="AC284" s="3">
        <f t="shared" si="24"/>
        <v>86.395901084010845</v>
      </c>
    </row>
    <row r="285" spans="1:29" x14ac:dyDescent="0.35">
      <c r="A285" s="1" t="s">
        <v>335</v>
      </c>
      <c r="B285" s="2">
        <v>45721</v>
      </c>
      <c r="C285" s="2" t="str">
        <f t="shared" si="20"/>
        <v>March</v>
      </c>
      <c r="D285" s="1" t="s">
        <v>252</v>
      </c>
      <c r="E285" s="1" t="s">
        <v>41</v>
      </c>
      <c r="F285" s="1" t="s">
        <v>33</v>
      </c>
      <c r="G285" s="1" t="s">
        <v>34</v>
      </c>
      <c r="H285" s="1" t="str" cm="1">
        <f t="array" ref="H285">_xlfn.IFS(
OR(G285="Installer",G285="Lead Installer"),"Install",
G285="Service Tech","Service",
G285="Maintenance Tech","Maintenance"
)</f>
        <v>Service</v>
      </c>
      <c r="I285" s="1" t="s">
        <v>35</v>
      </c>
      <c r="J285" s="3">
        <v>26.4</v>
      </c>
      <c r="K285" s="4">
        <v>9.16</v>
      </c>
      <c r="L285" s="4">
        <v>0</v>
      </c>
      <c r="M285" s="4">
        <v>0.7</v>
      </c>
      <c r="N285" s="4">
        <v>0.87</v>
      </c>
      <c r="O285" s="4">
        <v>7.58</v>
      </c>
      <c r="P285" s="3">
        <v>241.69</v>
      </c>
      <c r="Q285" s="3">
        <v>0</v>
      </c>
      <c r="R285" s="3">
        <v>241.69</v>
      </c>
      <c r="S285" s="3">
        <v>13.25</v>
      </c>
      <c r="T285" s="9">
        <v>0.12820000000000001</v>
      </c>
      <c r="U285" s="3">
        <f t="shared" si="21"/>
        <v>32.683308000000004</v>
      </c>
      <c r="V285" s="3">
        <v>58.43</v>
      </c>
      <c r="W285" s="3">
        <v>7.68</v>
      </c>
      <c r="X285" s="3">
        <v>64.709999999999994</v>
      </c>
      <c r="Y285" s="3">
        <v>20.13</v>
      </c>
      <c r="Z285" s="3">
        <v>32.340000000000003</v>
      </c>
      <c r="AA285" s="3">
        <f t="shared" si="22"/>
        <v>470.91330800000003</v>
      </c>
      <c r="AB285" s="3">
        <f t="shared" si="23"/>
        <v>51.409749781659393</v>
      </c>
      <c r="AC285" s="3">
        <f t="shared" si="24"/>
        <v>62.12576622691293</v>
      </c>
    </row>
    <row r="286" spans="1:29" x14ac:dyDescent="0.35">
      <c r="A286" s="1" t="s">
        <v>336</v>
      </c>
      <c r="B286" s="2">
        <v>45724</v>
      </c>
      <c r="C286" s="2" t="str">
        <f t="shared" si="20"/>
        <v>March</v>
      </c>
      <c r="D286" s="1" t="s">
        <v>252</v>
      </c>
      <c r="E286" s="1" t="s">
        <v>27</v>
      </c>
      <c r="F286" s="1" t="s">
        <v>60</v>
      </c>
      <c r="G286" s="1" t="s">
        <v>34</v>
      </c>
      <c r="H286" s="1" t="str" cm="1">
        <f t="array" ref="H286">_xlfn.IFS(
OR(G286="Installer",G286="Lead Installer"),"Install",
G286="Service Tech","Service",
G286="Maintenance Tech","Maintenance"
)</f>
        <v>Service</v>
      </c>
      <c r="I286" s="1" t="s">
        <v>35</v>
      </c>
      <c r="J286" s="3">
        <v>25.01</v>
      </c>
      <c r="K286" s="4">
        <v>9.9600000000000009</v>
      </c>
      <c r="L286" s="4">
        <v>0</v>
      </c>
      <c r="M286" s="4">
        <v>1.29</v>
      </c>
      <c r="N286" s="4">
        <v>0.63</v>
      </c>
      <c r="O286" s="4">
        <v>8.0399999999999991</v>
      </c>
      <c r="P286" s="3">
        <v>249.09</v>
      </c>
      <c r="Q286" s="3">
        <v>0</v>
      </c>
      <c r="R286" s="3">
        <v>249.09</v>
      </c>
      <c r="S286" s="3">
        <v>15.88</v>
      </c>
      <c r="T286" s="9">
        <v>0.1237</v>
      </c>
      <c r="U286" s="3">
        <f t="shared" si="21"/>
        <v>32.776789000000008</v>
      </c>
      <c r="V286" s="3">
        <v>42.79</v>
      </c>
      <c r="W286" s="3">
        <v>9.02</v>
      </c>
      <c r="X286" s="3">
        <v>88.52</v>
      </c>
      <c r="Y286" s="3">
        <v>9.82</v>
      </c>
      <c r="Z286" s="3">
        <v>58.15</v>
      </c>
      <c r="AA286" s="3">
        <f t="shared" si="22"/>
        <v>506.04678899999999</v>
      </c>
      <c r="AB286" s="3">
        <f t="shared" si="23"/>
        <v>50.807910542168671</v>
      </c>
      <c r="AC286" s="3">
        <f t="shared" si="24"/>
        <v>62.941142910447766</v>
      </c>
    </row>
    <row r="287" spans="1:29" x14ac:dyDescent="0.35">
      <c r="A287" s="1" t="s">
        <v>337</v>
      </c>
      <c r="B287" s="2">
        <v>45733</v>
      </c>
      <c r="C287" s="2" t="str">
        <f t="shared" si="20"/>
        <v>March</v>
      </c>
      <c r="D287" s="1" t="s">
        <v>252</v>
      </c>
      <c r="E287" s="1" t="s">
        <v>27</v>
      </c>
      <c r="F287" s="1" t="s">
        <v>60</v>
      </c>
      <c r="G287" s="1" t="s">
        <v>29</v>
      </c>
      <c r="H287" s="1" t="str" cm="1">
        <f t="array" ref="H287">_xlfn.IFS(
OR(G287="Installer",G287="Lead Installer"),"Install",
G287="Service Tech","Service",
G287="Maintenance Tech","Maintenance"
)</f>
        <v>Install</v>
      </c>
      <c r="I287" s="1" t="s">
        <v>35</v>
      </c>
      <c r="J287" s="3">
        <v>25.67</v>
      </c>
      <c r="K287" s="4">
        <v>6.02</v>
      </c>
      <c r="L287" s="4">
        <v>0</v>
      </c>
      <c r="M287" s="4">
        <v>1.32</v>
      </c>
      <c r="N287" s="4">
        <v>0.54</v>
      </c>
      <c r="O287" s="4">
        <v>4.16</v>
      </c>
      <c r="P287" s="3">
        <v>154.59</v>
      </c>
      <c r="Q287" s="3">
        <v>0</v>
      </c>
      <c r="R287" s="3">
        <v>154.59</v>
      </c>
      <c r="S287" s="3">
        <v>8.9600000000000009</v>
      </c>
      <c r="T287" s="9">
        <v>0.11</v>
      </c>
      <c r="U287" s="3">
        <f t="shared" si="21"/>
        <v>17.990500000000001</v>
      </c>
      <c r="V287" s="3">
        <v>23.73</v>
      </c>
      <c r="W287" s="3">
        <v>3.28</v>
      </c>
      <c r="X287" s="3">
        <v>82.52</v>
      </c>
      <c r="Y287" s="3">
        <v>11.85</v>
      </c>
      <c r="Z287" s="3">
        <v>36.380000000000003</v>
      </c>
      <c r="AA287" s="3">
        <f t="shared" si="22"/>
        <v>339.3005</v>
      </c>
      <c r="AB287" s="3">
        <f t="shared" si="23"/>
        <v>56.362209302325589</v>
      </c>
      <c r="AC287" s="3">
        <f t="shared" si="24"/>
        <v>81.562620192307691</v>
      </c>
    </row>
    <row r="288" spans="1:29" x14ac:dyDescent="0.35">
      <c r="A288" s="1" t="s">
        <v>338</v>
      </c>
      <c r="B288" s="2">
        <v>45723</v>
      </c>
      <c r="C288" s="2" t="str">
        <f t="shared" si="20"/>
        <v>March</v>
      </c>
      <c r="D288" s="1" t="s">
        <v>252</v>
      </c>
      <c r="E288" s="1" t="s">
        <v>37</v>
      </c>
      <c r="F288" s="1" t="s">
        <v>60</v>
      </c>
      <c r="G288" s="1" t="s">
        <v>34</v>
      </c>
      <c r="H288" s="1" t="str" cm="1">
        <f t="array" ref="H288">_xlfn.IFS(
OR(G288="Installer",G288="Lead Installer"),"Install",
G288="Service Tech","Service",
G288="Maintenance Tech","Maintenance"
)</f>
        <v>Service</v>
      </c>
      <c r="I288" s="1" t="s">
        <v>35</v>
      </c>
      <c r="J288" s="3">
        <v>30.54</v>
      </c>
      <c r="K288" s="4">
        <v>8.2200000000000006</v>
      </c>
      <c r="L288" s="4">
        <v>0</v>
      </c>
      <c r="M288" s="4">
        <v>2.14</v>
      </c>
      <c r="N288" s="4">
        <v>0.98</v>
      </c>
      <c r="O288" s="4">
        <v>5.1100000000000003</v>
      </c>
      <c r="P288" s="3">
        <v>251.01</v>
      </c>
      <c r="Q288" s="3">
        <v>0</v>
      </c>
      <c r="R288" s="3">
        <v>251.01</v>
      </c>
      <c r="S288" s="3">
        <v>19.79</v>
      </c>
      <c r="T288" s="9">
        <v>0.115</v>
      </c>
      <c r="U288" s="3">
        <f t="shared" si="21"/>
        <v>31.142000000000003</v>
      </c>
      <c r="V288" s="3">
        <v>32.57</v>
      </c>
      <c r="W288" s="3">
        <v>4.1100000000000003</v>
      </c>
      <c r="X288" s="3">
        <v>67.09</v>
      </c>
      <c r="Y288" s="3">
        <v>11.13</v>
      </c>
      <c r="Z288" s="3">
        <v>45.03</v>
      </c>
      <c r="AA288" s="3">
        <f t="shared" si="22"/>
        <v>461.87200000000001</v>
      </c>
      <c r="AB288" s="3">
        <f t="shared" si="23"/>
        <v>56.188807785888073</v>
      </c>
      <c r="AC288" s="3">
        <f t="shared" si="24"/>
        <v>90.385909980430526</v>
      </c>
    </row>
    <row r="289" spans="1:29" x14ac:dyDescent="0.35">
      <c r="A289" s="1" t="s">
        <v>339</v>
      </c>
      <c r="B289" s="2">
        <v>45720</v>
      </c>
      <c r="C289" s="2" t="str">
        <f t="shared" si="20"/>
        <v>March</v>
      </c>
      <c r="D289" s="1" t="s">
        <v>252</v>
      </c>
      <c r="E289" s="1" t="s">
        <v>32</v>
      </c>
      <c r="F289" s="1" t="s">
        <v>49</v>
      </c>
      <c r="G289" s="1" t="s">
        <v>34</v>
      </c>
      <c r="H289" s="1" t="str" cm="1">
        <f t="array" ref="H289">_xlfn.IFS(
OR(G289="Installer",G289="Lead Installer"),"Install",
G289="Service Tech","Service",
G289="Maintenance Tech","Maintenance"
)</f>
        <v>Service</v>
      </c>
      <c r="I289" s="1" t="s">
        <v>35</v>
      </c>
      <c r="J289" s="3">
        <v>25.28</v>
      </c>
      <c r="K289" s="4">
        <v>8.23</v>
      </c>
      <c r="L289" s="4">
        <v>0</v>
      </c>
      <c r="M289" s="4">
        <v>1.35</v>
      </c>
      <c r="N289" s="4">
        <v>1.2</v>
      </c>
      <c r="O289" s="4">
        <v>5.69</v>
      </c>
      <c r="P289" s="3">
        <v>208.09</v>
      </c>
      <c r="Q289" s="3">
        <v>0</v>
      </c>
      <c r="R289" s="3">
        <v>208.09</v>
      </c>
      <c r="S289" s="3">
        <v>15.82</v>
      </c>
      <c r="T289" s="9">
        <v>0.1159</v>
      </c>
      <c r="U289" s="3">
        <f t="shared" si="21"/>
        <v>25.951169</v>
      </c>
      <c r="V289" s="3">
        <v>48.54</v>
      </c>
      <c r="W289" s="3">
        <v>6.55</v>
      </c>
      <c r="X289" s="3">
        <v>67.61</v>
      </c>
      <c r="Y289" s="3">
        <v>13.24</v>
      </c>
      <c r="Z289" s="3">
        <v>38.200000000000003</v>
      </c>
      <c r="AA289" s="3">
        <f t="shared" si="22"/>
        <v>424.001169</v>
      </c>
      <c r="AB289" s="3">
        <f t="shared" si="23"/>
        <v>51.518975577156745</v>
      </c>
      <c r="AC289" s="3">
        <f t="shared" si="24"/>
        <v>74.516901405975389</v>
      </c>
    </row>
    <row r="290" spans="1:29" x14ac:dyDescent="0.35">
      <c r="A290" s="1" t="s">
        <v>340</v>
      </c>
      <c r="B290" s="2">
        <v>45739</v>
      </c>
      <c r="C290" s="2" t="str">
        <f t="shared" si="20"/>
        <v>March</v>
      </c>
      <c r="D290" s="1" t="s">
        <v>252</v>
      </c>
      <c r="E290" s="1" t="s">
        <v>41</v>
      </c>
      <c r="F290" s="1" t="s">
        <v>49</v>
      </c>
      <c r="G290" s="1" t="s">
        <v>34</v>
      </c>
      <c r="H290" s="1" t="str" cm="1">
        <f t="array" ref="H290">_xlfn.IFS(
OR(G290="Installer",G290="Lead Installer"),"Install",
G290="Service Tech","Service",
G290="Maintenance Tech","Maintenance"
)</f>
        <v>Service</v>
      </c>
      <c r="I290" s="1" t="s">
        <v>30</v>
      </c>
      <c r="J290" s="3">
        <v>24.42</v>
      </c>
      <c r="K290" s="4">
        <v>6.86</v>
      </c>
      <c r="L290" s="4">
        <v>0</v>
      </c>
      <c r="M290" s="4">
        <v>1.22</v>
      </c>
      <c r="N290" s="4">
        <v>0.59</v>
      </c>
      <c r="O290" s="4">
        <v>5.05</v>
      </c>
      <c r="P290" s="3">
        <v>167.6</v>
      </c>
      <c r="Q290" s="3">
        <v>0</v>
      </c>
      <c r="R290" s="3">
        <v>167.6</v>
      </c>
      <c r="S290" s="3">
        <v>7.27</v>
      </c>
      <c r="T290" s="9">
        <v>0.1239</v>
      </c>
      <c r="U290" s="3">
        <f t="shared" si="21"/>
        <v>21.666392999999999</v>
      </c>
      <c r="V290" s="3">
        <v>27.33</v>
      </c>
      <c r="W290" s="3">
        <v>2.87</v>
      </c>
      <c r="X290" s="3">
        <v>53.58</v>
      </c>
      <c r="Y290" s="3">
        <v>13.48</v>
      </c>
      <c r="Z290" s="3">
        <v>33.65</v>
      </c>
      <c r="AA290" s="3">
        <f t="shared" si="22"/>
        <v>327.446393</v>
      </c>
      <c r="AB290" s="3">
        <f t="shared" si="23"/>
        <v>47.732710349854223</v>
      </c>
      <c r="AC290" s="3">
        <f t="shared" si="24"/>
        <v>64.8408699009901</v>
      </c>
    </row>
    <row r="291" spans="1:29" x14ac:dyDescent="0.35">
      <c r="A291" s="1" t="s">
        <v>341</v>
      </c>
      <c r="B291" s="2">
        <v>45732</v>
      </c>
      <c r="C291" s="2" t="str">
        <f t="shared" si="20"/>
        <v>March</v>
      </c>
      <c r="D291" s="1" t="s">
        <v>252</v>
      </c>
      <c r="E291" s="1" t="s">
        <v>48</v>
      </c>
      <c r="F291" s="1" t="s">
        <v>60</v>
      </c>
      <c r="G291" s="1" t="s">
        <v>39</v>
      </c>
      <c r="H291" s="1" t="str" cm="1">
        <f t="array" ref="H291">_xlfn.IFS(
OR(G291="Installer",G291="Lead Installer"),"Install",
G291="Service Tech","Service",
G291="Maintenance Tech","Maintenance"
)</f>
        <v>Maintenance</v>
      </c>
      <c r="I291" s="1" t="s">
        <v>35</v>
      </c>
      <c r="J291" s="3">
        <v>23.99</v>
      </c>
      <c r="K291" s="4">
        <v>8.7899999999999991</v>
      </c>
      <c r="L291" s="4">
        <v>0</v>
      </c>
      <c r="M291" s="4">
        <v>0.8</v>
      </c>
      <c r="N291" s="4">
        <v>0.75</v>
      </c>
      <c r="O291" s="4">
        <v>7.24</v>
      </c>
      <c r="P291" s="3">
        <v>210.92</v>
      </c>
      <c r="Q291" s="3">
        <v>0</v>
      </c>
      <c r="R291" s="3">
        <v>210.92</v>
      </c>
      <c r="S291" s="3">
        <v>11.57</v>
      </c>
      <c r="T291" s="9">
        <v>9.9199999999999997E-2</v>
      </c>
      <c r="U291" s="3">
        <f t="shared" si="21"/>
        <v>22.071007999999999</v>
      </c>
      <c r="V291" s="3">
        <v>31.76</v>
      </c>
      <c r="W291" s="3">
        <v>4.42</v>
      </c>
      <c r="X291" s="3">
        <v>75.84</v>
      </c>
      <c r="Y291" s="3">
        <v>7.34</v>
      </c>
      <c r="Z291" s="3">
        <v>28.85</v>
      </c>
      <c r="AA291" s="3">
        <f t="shared" si="22"/>
        <v>392.77100799999994</v>
      </c>
      <c r="AB291" s="3">
        <f t="shared" si="23"/>
        <v>44.683846188850964</v>
      </c>
      <c r="AC291" s="3">
        <f t="shared" si="24"/>
        <v>54.25013922651933</v>
      </c>
    </row>
    <row r="292" spans="1:29" x14ac:dyDescent="0.35">
      <c r="A292" s="1" t="s">
        <v>342</v>
      </c>
      <c r="B292" s="2">
        <v>45725</v>
      </c>
      <c r="C292" s="2" t="str">
        <f t="shared" si="20"/>
        <v>March</v>
      </c>
      <c r="D292" s="1" t="s">
        <v>252</v>
      </c>
      <c r="E292" s="1" t="s">
        <v>48</v>
      </c>
      <c r="F292" s="1" t="s">
        <v>51</v>
      </c>
      <c r="G292" s="1" t="s">
        <v>34</v>
      </c>
      <c r="H292" s="1" t="str" cm="1">
        <f t="array" ref="H292">_xlfn.IFS(
OR(G292="Installer",G292="Lead Installer"),"Install",
G292="Service Tech","Service",
G292="Maintenance Tech","Maintenance"
)</f>
        <v>Service</v>
      </c>
      <c r="I292" s="1" t="s">
        <v>35</v>
      </c>
      <c r="J292" s="3">
        <v>24.32</v>
      </c>
      <c r="K292" s="4">
        <v>8.32</v>
      </c>
      <c r="L292" s="4">
        <v>0</v>
      </c>
      <c r="M292" s="4">
        <v>2.14</v>
      </c>
      <c r="N292" s="4">
        <v>0.93</v>
      </c>
      <c r="O292" s="4">
        <v>5.26</v>
      </c>
      <c r="P292" s="3">
        <v>202.42</v>
      </c>
      <c r="Q292" s="3">
        <v>0</v>
      </c>
      <c r="R292" s="3">
        <v>202.42</v>
      </c>
      <c r="S292" s="3">
        <v>9.44</v>
      </c>
      <c r="T292" s="9">
        <v>0.1241</v>
      </c>
      <c r="U292" s="3">
        <f t="shared" si="21"/>
        <v>26.291825999999997</v>
      </c>
      <c r="V292" s="3">
        <v>60.81</v>
      </c>
      <c r="W292" s="3">
        <v>3.64</v>
      </c>
      <c r="X292" s="3">
        <v>96.55</v>
      </c>
      <c r="Y292" s="3">
        <v>7.56</v>
      </c>
      <c r="Z292" s="3">
        <v>27.18</v>
      </c>
      <c r="AA292" s="3">
        <f t="shared" si="22"/>
        <v>433.89182600000004</v>
      </c>
      <c r="AB292" s="3">
        <f t="shared" si="23"/>
        <v>52.150459855769235</v>
      </c>
      <c r="AC292" s="3">
        <f t="shared" si="24"/>
        <v>82.48894030418252</v>
      </c>
    </row>
    <row r="293" spans="1:29" x14ac:dyDescent="0.35">
      <c r="A293" s="1" t="s">
        <v>343</v>
      </c>
      <c r="B293" s="2">
        <v>45721</v>
      </c>
      <c r="C293" s="2" t="str">
        <f t="shared" si="20"/>
        <v>March</v>
      </c>
      <c r="D293" s="1" t="s">
        <v>252</v>
      </c>
      <c r="E293" s="1" t="s">
        <v>41</v>
      </c>
      <c r="F293" s="1" t="s">
        <v>28</v>
      </c>
      <c r="G293" s="1" t="s">
        <v>34</v>
      </c>
      <c r="H293" s="1" t="str" cm="1">
        <f t="array" ref="H293">_xlfn.IFS(
OR(G293="Installer",G293="Lead Installer"),"Install",
G293="Service Tech","Service",
G293="Maintenance Tech","Maintenance"
)</f>
        <v>Service</v>
      </c>
      <c r="I293" s="1" t="s">
        <v>35</v>
      </c>
      <c r="J293" s="3">
        <v>27.51</v>
      </c>
      <c r="K293" s="4">
        <v>9.17</v>
      </c>
      <c r="L293" s="4">
        <v>0</v>
      </c>
      <c r="M293" s="4">
        <v>1.54</v>
      </c>
      <c r="N293" s="4">
        <v>0.89</v>
      </c>
      <c r="O293" s="4">
        <v>6.74</v>
      </c>
      <c r="P293" s="3">
        <v>252.4</v>
      </c>
      <c r="Q293" s="3">
        <v>0</v>
      </c>
      <c r="R293" s="3">
        <v>252.4</v>
      </c>
      <c r="S293" s="3">
        <v>17.55</v>
      </c>
      <c r="T293" s="9">
        <v>0.10829999999999999</v>
      </c>
      <c r="U293" s="3">
        <f t="shared" si="21"/>
        <v>29.235584999999997</v>
      </c>
      <c r="V293" s="3">
        <v>47.98</v>
      </c>
      <c r="W293" s="3">
        <v>10.119999999999999</v>
      </c>
      <c r="X293" s="3">
        <v>86.74</v>
      </c>
      <c r="Y293" s="3">
        <v>17.3</v>
      </c>
      <c r="Z293" s="3">
        <v>23.93</v>
      </c>
      <c r="AA293" s="3">
        <f t="shared" si="22"/>
        <v>485.255585</v>
      </c>
      <c r="AB293" s="3">
        <f t="shared" si="23"/>
        <v>52.91773009814613</v>
      </c>
      <c r="AC293" s="3">
        <f t="shared" si="24"/>
        <v>71.99637759643916</v>
      </c>
    </row>
    <row r="294" spans="1:29" x14ac:dyDescent="0.35">
      <c r="A294" s="1" t="s">
        <v>344</v>
      </c>
      <c r="B294" s="2">
        <v>45733</v>
      </c>
      <c r="C294" s="2" t="str">
        <f t="shared" si="20"/>
        <v>March</v>
      </c>
      <c r="D294" s="1" t="s">
        <v>252</v>
      </c>
      <c r="E294" s="1" t="s">
        <v>37</v>
      </c>
      <c r="F294" s="1" t="s">
        <v>42</v>
      </c>
      <c r="G294" s="1" t="s">
        <v>39</v>
      </c>
      <c r="H294" s="1" t="str" cm="1">
        <f t="array" ref="H294">_xlfn.IFS(
OR(G294="Installer",G294="Lead Installer"),"Install",
G294="Service Tech","Service",
G294="Maintenance Tech","Maintenance"
)</f>
        <v>Maintenance</v>
      </c>
      <c r="I294" s="1" t="s">
        <v>35</v>
      </c>
      <c r="J294" s="3">
        <v>26.78</v>
      </c>
      <c r="K294" s="4">
        <v>9.16</v>
      </c>
      <c r="L294" s="4">
        <v>0.95</v>
      </c>
      <c r="M294" s="4">
        <v>0.61</v>
      </c>
      <c r="N294" s="4">
        <v>0.92</v>
      </c>
      <c r="O294" s="4">
        <v>7.63</v>
      </c>
      <c r="P294" s="3">
        <v>219.79</v>
      </c>
      <c r="Q294" s="3">
        <v>38.32</v>
      </c>
      <c r="R294" s="3">
        <v>258.11</v>
      </c>
      <c r="S294" s="3">
        <v>12.9</v>
      </c>
      <c r="T294" s="9">
        <v>0.1305</v>
      </c>
      <c r="U294" s="3">
        <f t="shared" si="21"/>
        <v>35.366804999999999</v>
      </c>
      <c r="V294" s="3">
        <v>41.11</v>
      </c>
      <c r="W294" s="3">
        <v>10.58</v>
      </c>
      <c r="X294" s="3">
        <v>87.3</v>
      </c>
      <c r="Y294" s="3">
        <v>20.27</v>
      </c>
      <c r="Z294" s="3">
        <v>23.16</v>
      </c>
      <c r="AA294" s="3">
        <f t="shared" si="22"/>
        <v>488.79680500000001</v>
      </c>
      <c r="AB294" s="3">
        <f t="shared" si="23"/>
        <v>53.362096615720525</v>
      </c>
      <c r="AC294" s="3">
        <f t="shared" si="24"/>
        <v>64.062490825688073</v>
      </c>
    </row>
    <row r="295" spans="1:29" x14ac:dyDescent="0.35">
      <c r="A295" s="1" t="s">
        <v>345</v>
      </c>
      <c r="B295" s="2">
        <v>45742</v>
      </c>
      <c r="C295" s="2" t="str">
        <f t="shared" si="20"/>
        <v>March</v>
      </c>
      <c r="D295" s="1" t="s">
        <v>252</v>
      </c>
      <c r="E295" s="1" t="s">
        <v>48</v>
      </c>
      <c r="F295" s="1" t="s">
        <v>28</v>
      </c>
      <c r="G295" s="1" t="s">
        <v>29</v>
      </c>
      <c r="H295" s="1" t="str" cm="1">
        <f t="array" ref="H295">_xlfn.IFS(
OR(G295="Installer",G295="Lead Installer"),"Install",
G295="Service Tech","Service",
G295="Maintenance Tech","Maintenance"
)</f>
        <v>Install</v>
      </c>
      <c r="I295" s="1" t="s">
        <v>35</v>
      </c>
      <c r="J295" s="3">
        <v>25.69</v>
      </c>
      <c r="K295" s="4">
        <v>6.12</v>
      </c>
      <c r="L295" s="4">
        <v>0</v>
      </c>
      <c r="M295" s="4">
        <v>1.76</v>
      </c>
      <c r="N295" s="4">
        <v>0.39</v>
      </c>
      <c r="O295" s="4">
        <v>3.97</v>
      </c>
      <c r="P295" s="3">
        <v>157.24</v>
      </c>
      <c r="Q295" s="3">
        <v>0</v>
      </c>
      <c r="R295" s="3">
        <v>157.24</v>
      </c>
      <c r="S295" s="3">
        <v>7.39</v>
      </c>
      <c r="T295" s="9">
        <v>0.11840000000000001</v>
      </c>
      <c r="U295" s="3">
        <f t="shared" si="21"/>
        <v>19.492191999999999</v>
      </c>
      <c r="V295" s="3">
        <v>38.68</v>
      </c>
      <c r="W295" s="3">
        <v>4.37</v>
      </c>
      <c r="X295" s="3">
        <v>82.27</v>
      </c>
      <c r="Y295" s="3">
        <v>9.0399999999999991</v>
      </c>
      <c r="Z295" s="3">
        <v>27.34</v>
      </c>
      <c r="AA295" s="3">
        <f t="shared" si="22"/>
        <v>345.82219199999997</v>
      </c>
      <c r="AB295" s="3">
        <f t="shared" si="23"/>
        <v>56.50689411764705</v>
      </c>
      <c r="AC295" s="3">
        <f t="shared" si="24"/>
        <v>87.108864483627187</v>
      </c>
    </row>
    <row r="296" spans="1:29" x14ac:dyDescent="0.35">
      <c r="A296" s="1" t="s">
        <v>346</v>
      </c>
      <c r="B296" s="2">
        <v>45737</v>
      </c>
      <c r="C296" s="2" t="str">
        <f t="shared" si="20"/>
        <v>March</v>
      </c>
      <c r="D296" s="1" t="s">
        <v>252</v>
      </c>
      <c r="E296" s="1" t="s">
        <v>41</v>
      </c>
      <c r="F296" s="1" t="s">
        <v>38</v>
      </c>
      <c r="G296" s="1" t="s">
        <v>29</v>
      </c>
      <c r="H296" s="1" t="str" cm="1">
        <f t="array" ref="H296">_xlfn.IFS(
OR(G296="Installer",G296="Lead Installer"),"Install",
G296="Service Tech","Service",
G296="Maintenance Tech","Maintenance"
)</f>
        <v>Install</v>
      </c>
      <c r="I296" s="1" t="s">
        <v>30</v>
      </c>
      <c r="J296" s="3">
        <v>29.97</v>
      </c>
      <c r="K296" s="4">
        <v>8.08</v>
      </c>
      <c r="L296" s="4">
        <v>0</v>
      </c>
      <c r="M296" s="4">
        <v>1.04</v>
      </c>
      <c r="N296" s="4">
        <v>0.92</v>
      </c>
      <c r="O296" s="4">
        <v>6.12</v>
      </c>
      <c r="P296" s="3">
        <v>242.28</v>
      </c>
      <c r="Q296" s="3">
        <v>0</v>
      </c>
      <c r="R296" s="3">
        <v>242.28</v>
      </c>
      <c r="S296" s="3">
        <v>10.15</v>
      </c>
      <c r="T296" s="9">
        <v>0.10829999999999999</v>
      </c>
      <c r="U296" s="3">
        <f t="shared" si="21"/>
        <v>27.338169000000001</v>
      </c>
      <c r="V296" s="3">
        <v>53.28</v>
      </c>
      <c r="W296" s="3">
        <v>5.0599999999999996</v>
      </c>
      <c r="X296" s="3">
        <v>104.01</v>
      </c>
      <c r="Y296" s="3">
        <v>12.75</v>
      </c>
      <c r="Z296" s="3">
        <v>46.36</v>
      </c>
      <c r="AA296" s="3">
        <f t="shared" si="22"/>
        <v>501.22816900000004</v>
      </c>
      <c r="AB296" s="3">
        <f t="shared" si="23"/>
        <v>62.033189232673273</v>
      </c>
      <c r="AC296" s="3">
        <f t="shared" si="24"/>
        <v>81.900027614379084</v>
      </c>
    </row>
    <row r="297" spans="1:29" x14ac:dyDescent="0.35">
      <c r="A297" s="1" t="s">
        <v>347</v>
      </c>
      <c r="B297" s="2">
        <v>45726</v>
      </c>
      <c r="C297" s="2" t="str">
        <f t="shared" si="20"/>
        <v>March</v>
      </c>
      <c r="D297" s="1" t="s">
        <v>252</v>
      </c>
      <c r="E297" s="1" t="s">
        <v>37</v>
      </c>
      <c r="F297" s="1" t="s">
        <v>60</v>
      </c>
      <c r="G297" s="1" t="s">
        <v>34</v>
      </c>
      <c r="H297" s="1" t="str" cm="1">
        <f t="array" ref="H297">_xlfn.IFS(
OR(G297="Installer",G297="Lead Installer"),"Install",
G297="Service Tech","Service",
G297="Maintenance Tech","Maintenance"
)</f>
        <v>Service</v>
      </c>
      <c r="I297" s="1" t="s">
        <v>35</v>
      </c>
      <c r="J297" s="3">
        <v>24.04</v>
      </c>
      <c r="K297" s="4">
        <v>8.8699999999999992</v>
      </c>
      <c r="L297" s="4">
        <v>0</v>
      </c>
      <c r="M297" s="4">
        <v>1.57</v>
      </c>
      <c r="N297" s="4">
        <v>1.18</v>
      </c>
      <c r="O297" s="4">
        <v>6.13</v>
      </c>
      <c r="P297" s="3">
        <v>213.36</v>
      </c>
      <c r="Q297" s="3">
        <v>0</v>
      </c>
      <c r="R297" s="3">
        <v>213.36</v>
      </c>
      <c r="S297" s="3">
        <v>10.220000000000001</v>
      </c>
      <c r="T297" s="9">
        <v>0.12970000000000001</v>
      </c>
      <c r="U297" s="3">
        <f t="shared" si="21"/>
        <v>28.998326000000002</v>
      </c>
      <c r="V297" s="3">
        <v>43.34</v>
      </c>
      <c r="W297" s="3">
        <v>4.3899999999999997</v>
      </c>
      <c r="X297" s="3">
        <v>83.26</v>
      </c>
      <c r="Y297" s="3">
        <v>15.54</v>
      </c>
      <c r="Z297" s="3">
        <v>42.96</v>
      </c>
      <c r="AA297" s="3">
        <f t="shared" si="22"/>
        <v>442.06832600000007</v>
      </c>
      <c r="AB297" s="3">
        <f t="shared" si="23"/>
        <v>49.838593686584005</v>
      </c>
      <c r="AC297" s="3">
        <f t="shared" si="24"/>
        <v>72.115550734094626</v>
      </c>
    </row>
    <row r="298" spans="1:29" x14ac:dyDescent="0.35">
      <c r="A298" s="1" t="s">
        <v>348</v>
      </c>
      <c r="B298" s="2">
        <v>45731</v>
      </c>
      <c r="C298" s="2" t="str">
        <f t="shared" si="20"/>
        <v>March</v>
      </c>
      <c r="D298" s="1" t="s">
        <v>252</v>
      </c>
      <c r="E298" s="1" t="s">
        <v>37</v>
      </c>
      <c r="F298" s="1" t="s">
        <v>65</v>
      </c>
      <c r="G298" s="1" t="s">
        <v>34</v>
      </c>
      <c r="H298" s="1" t="str" cm="1">
        <f t="array" ref="H298">_xlfn.IFS(
OR(G298="Installer",G298="Lead Installer"),"Install",
G298="Service Tech","Service",
G298="Maintenance Tech","Maintenance"
)</f>
        <v>Service</v>
      </c>
      <c r="I298" s="1" t="s">
        <v>35</v>
      </c>
      <c r="J298" s="3">
        <v>29.84</v>
      </c>
      <c r="K298" s="4">
        <v>8.31</v>
      </c>
      <c r="L298" s="4">
        <v>0</v>
      </c>
      <c r="M298" s="4">
        <v>0.78</v>
      </c>
      <c r="N298" s="4">
        <v>0.48</v>
      </c>
      <c r="O298" s="4">
        <v>7.05</v>
      </c>
      <c r="P298" s="3">
        <v>248.03</v>
      </c>
      <c r="Q298" s="3">
        <v>0</v>
      </c>
      <c r="R298" s="3">
        <v>248.03</v>
      </c>
      <c r="S298" s="3">
        <v>18.13</v>
      </c>
      <c r="T298" s="9">
        <v>0.1288</v>
      </c>
      <c r="U298" s="3">
        <f t="shared" si="21"/>
        <v>34.281408000000006</v>
      </c>
      <c r="V298" s="3">
        <v>34.86</v>
      </c>
      <c r="W298" s="3">
        <v>4.54</v>
      </c>
      <c r="X298" s="3">
        <v>96.1</v>
      </c>
      <c r="Y298" s="3">
        <v>16.97</v>
      </c>
      <c r="Z298" s="3">
        <v>46.68</v>
      </c>
      <c r="AA298" s="3">
        <f t="shared" si="22"/>
        <v>499.591408</v>
      </c>
      <c r="AB298" s="3">
        <f t="shared" si="23"/>
        <v>60.119303008423586</v>
      </c>
      <c r="AC298" s="3">
        <f t="shared" si="24"/>
        <v>70.864029503546107</v>
      </c>
    </row>
    <row r="299" spans="1:29" x14ac:dyDescent="0.35">
      <c r="A299" s="1" t="s">
        <v>349</v>
      </c>
      <c r="B299" s="2">
        <v>45722</v>
      </c>
      <c r="C299" s="2" t="str">
        <f t="shared" si="20"/>
        <v>March</v>
      </c>
      <c r="D299" s="1" t="s">
        <v>252</v>
      </c>
      <c r="E299" s="1" t="s">
        <v>37</v>
      </c>
      <c r="F299" s="1" t="s">
        <v>55</v>
      </c>
      <c r="G299" s="1" t="s">
        <v>34</v>
      </c>
      <c r="H299" s="1" t="str" cm="1">
        <f t="array" ref="H299">_xlfn.IFS(
OR(G299="Installer",G299="Lead Installer"),"Install",
G299="Service Tech","Service",
G299="Maintenance Tech","Maintenance"
)</f>
        <v>Service</v>
      </c>
      <c r="I299" s="1" t="s">
        <v>35</v>
      </c>
      <c r="J299" s="3">
        <v>26.2</v>
      </c>
      <c r="K299" s="4">
        <v>7.75</v>
      </c>
      <c r="L299" s="4">
        <v>0</v>
      </c>
      <c r="M299" s="4">
        <v>1.36</v>
      </c>
      <c r="N299" s="4">
        <v>0.52</v>
      </c>
      <c r="O299" s="4">
        <v>5.87</v>
      </c>
      <c r="P299" s="3">
        <v>203.05</v>
      </c>
      <c r="Q299" s="3">
        <v>0</v>
      </c>
      <c r="R299" s="3">
        <v>203.05</v>
      </c>
      <c r="S299" s="3">
        <v>9.6199999999999992</v>
      </c>
      <c r="T299" s="9">
        <v>9.5000000000000001E-2</v>
      </c>
      <c r="U299" s="3">
        <f t="shared" si="21"/>
        <v>20.203650000000003</v>
      </c>
      <c r="V299" s="3">
        <v>48.91</v>
      </c>
      <c r="W299" s="3">
        <v>6.65</v>
      </c>
      <c r="X299" s="3">
        <v>62.47</v>
      </c>
      <c r="Y299" s="3">
        <v>11.92</v>
      </c>
      <c r="Z299" s="3">
        <v>32.340000000000003</v>
      </c>
      <c r="AA299" s="3">
        <f t="shared" si="22"/>
        <v>395.16365000000002</v>
      </c>
      <c r="AB299" s="3">
        <f t="shared" si="23"/>
        <v>50.98885806451613</v>
      </c>
      <c r="AC299" s="3">
        <f t="shared" si="24"/>
        <v>67.319190800681426</v>
      </c>
    </row>
    <row r="300" spans="1:29" x14ac:dyDescent="0.35">
      <c r="A300" s="1" t="s">
        <v>350</v>
      </c>
      <c r="B300" s="2">
        <v>45738</v>
      </c>
      <c r="C300" s="2" t="str">
        <f t="shared" si="20"/>
        <v>March</v>
      </c>
      <c r="D300" s="1" t="s">
        <v>252</v>
      </c>
      <c r="E300" s="1" t="s">
        <v>27</v>
      </c>
      <c r="F300" s="1" t="s">
        <v>65</v>
      </c>
      <c r="G300" s="1" t="s">
        <v>34</v>
      </c>
      <c r="H300" s="1" t="str" cm="1">
        <f t="array" ref="H300">_xlfn.IFS(
OR(G300="Installer",G300="Lead Installer"),"Install",
G300="Service Tech","Service",
G300="Maintenance Tech","Maintenance"
)</f>
        <v>Service</v>
      </c>
      <c r="I300" s="1" t="s">
        <v>35</v>
      </c>
      <c r="J300" s="3">
        <v>24.82</v>
      </c>
      <c r="K300" s="4">
        <v>8.2799999999999994</v>
      </c>
      <c r="L300" s="4">
        <v>0</v>
      </c>
      <c r="M300" s="4">
        <v>0.95</v>
      </c>
      <c r="N300" s="4">
        <v>1.1399999999999999</v>
      </c>
      <c r="O300" s="4">
        <v>6.2</v>
      </c>
      <c r="P300" s="3">
        <v>205.6</v>
      </c>
      <c r="Q300" s="3">
        <v>0</v>
      </c>
      <c r="R300" s="3">
        <v>205.6</v>
      </c>
      <c r="S300" s="3">
        <v>13.18</v>
      </c>
      <c r="T300" s="9">
        <v>0.1348</v>
      </c>
      <c r="U300" s="3">
        <f t="shared" si="21"/>
        <v>29.491544000000001</v>
      </c>
      <c r="V300" s="3">
        <v>46.63</v>
      </c>
      <c r="W300" s="3">
        <v>4.47</v>
      </c>
      <c r="X300" s="3">
        <v>86.34</v>
      </c>
      <c r="Y300" s="3">
        <v>16.38</v>
      </c>
      <c r="Z300" s="3">
        <v>53.76</v>
      </c>
      <c r="AA300" s="3">
        <f t="shared" si="22"/>
        <v>455.85154399999999</v>
      </c>
      <c r="AB300" s="3">
        <f t="shared" si="23"/>
        <v>55.054534299516909</v>
      </c>
      <c r="AC300" s="3">
        <f t="shared" si="24"/>
        <v>73.524442580645157</v>
      </c>
    </row>
    <row r="301" spans="1:29" x14ac:dyDescent="0.35">
      <c r="A301" s="1" t="s">
        <v>351</v>
      </c>
      <c r="B301" s="2">
        <v>45729</v>
      </c>
      <c r="C301" s="2" t="str">
        <f t="shared" si="20"/>
        <v>March</v>
      </c>
      <c r="D301" s="1" t="s">
        <v>252</v>
      </c>
      <c r="E301" s="1" t="s">
        <v>27</v>
      </c>
      <c r="F301" s="1" t="s">
        <v>55</v>
      </c>
      <c r="G301" s="1" t="s">
        <v>34</v>
      </c>
      <c r="H301" s="1" t="str" cm="1">
        <f t="array" ref="H301">_xlfn.IFS(
OR(G301="Installer",G301="Lead Installer"),"Install",
G301="Service Tech","Service",
G301="Maintenance Tech","Maintenance"
)</f>
        <v>Service</v>
      </c>
      <c r="I301" s="1" t="s">
        <v>35</v>
      </c>
      <c r="J301" s="3">
        <v>26.36</v>
      </c>
      <c r="K301" s="4">
        <v>7.4</v>
      </c>
      <c r="L301" s="4">
        <v>0</v>
      </c>
      <c r="M301" s="4">
        <v>0.96</v>
      </c>
      <c r="N301" s="4">
        <v>1.07</v>
      </c>
      <c r="O301" s="4">
        <v>5.37</v>
      </c>
      <c r="P301" s="3">
        <v>195.08</v>
      </c>
      <c r="Q301" s="3">
        <v>0</v>
      </c>
      <c r="R301" s="3">
        <v>195.08</v>
      </c>
      <c r="S301" s="3">
        <v>9.91</v>
      </c>
      <c r="T301" s="9">
        <v>0.1313</v>
      </c>
      <c r="U301" s="3">
        <f t="shared" si="21"/>
        <v>26.915187</v>
      </c>
      <c r="V301" s="3">
        <v>33.479999999999997</v>
      </c>
      <c r="W301" s="3">
        <v>7.14</v>
      </c>
      <c r="X301" s="3">
        <v>89.84</v>
      </c>
      <c r="Y301" s="3">
        <v>16.46</v>
      </c>
      <c r="Z301" s="3">
        <v>24.27</v>
      </c>
      <c r="AA301" s="3">
        <f t="shared" si="22"/>
        <v>403.09518700000001</v>
      </c>
      <c r="AB301" s="3">
        <f t="shared" si="23"/>
        <v>54.472322567567566</v>
      </c>
      <c r="AC301" s="3">
        <f t="shared" si="24"/>
        <v>75.064280633147121</v>
      </c>
    </row>
    <row r="302" spans="1:29" x14ac:dyDescent="0.35">
      <c r="A302" s="1" t="s">
        <v>352</v>
      </c>
      <c r="B302" s="2">
        <v>45774</v>
      </c>
      <c r="C302" s="2" t="str">
        <f t="shared" si="20"/>
        <v>April</v>
      </c>
      <c r="D302" s="1" t="s">
        <v>252</v>
      </c>
      <c r="E302" s="1" t="s">
        <v>37</v>
      </c>
      <c r="F302" s="1" t="s">
        <v>42</v>
      </c>
      <c r="G302" s="1" t="s">
        <v>39</v>
      </c>
      <c r="H302" s="1" t="str" cm="1">
        <f t="array" ref="H302">_xlfn.IFS(
OR(G302="Installer",G302="Lead Installer"),"Install",
G302="Service Tech","Service",
G302="Maintenance Tech","Maintenance"
)</f>
        <v>Maintenance</v>
      </c>
      <c r="I302" s="1" t="s">
        <v>35</v>
      </c>
      <c r="J302" s="3">
        <v>25.38</v>
      </c>
      <c r="K302" s="4">
        <v>7.07</v>
      </c>
      <c r="L302" s="4">
        <v>0</v>
      </c>
      <c r="M302" s="4">
        <v>0.85</v>
      </c>
      <c r="N302" s="4">
        <v>1.18</v>
      </c>
      <c r="O302" s="4">
        <v>5.05</v>
      </c>
      <c r="P302" s="3">
        <v>179.51</v>
      </c>
      <c r="Q302" s="3">
        <v>0</v>
      </c>
      <c r="R302" s="3">
        <v>179.51</v>
      </c>
      <c r="S302" s="3">
        <v>7.35</v>
      </c>
      <c r="T302" s="9">
        <v>0.1212</v>
      </c>
      <c r="U302" s="3">
        <f t="shared" si="21"/>
        <v>22.647431999999998</v>
      </c>
      <c r="V302" s="3">
        <v>38.56</v>
      </c>
      <c r="W302" s="3">
        <v>2.56</v>
      </c>
      <c r="X302" s="3">
        <v>62.23</v>
      </c>
      <c r="Y302" s="3">
        <v>9.44</v>
      </c>
      <c r="Z302" s="3">
        <v>43.12</v>
      </c>
      <c r="AA302" s="3">
        <f t="shared" si="22"/>
        <v>365.41743199999996</v>
      </c>
      <c r="AB302" s="3">
        <f t="shared" si="23"/>
        <v>51.685633946251762</v>
      </c>
      <c r="AC302" s="3">
        <f t="shared" si="24"/>
        <v>72.359887524752466</v>
      </c>
    </row>
    <row r="303" spans="1:29" x14ac:dyDescent="0.35">
      <c r="A303" s="1" t="s">
        <v>354</v>
      </c>
      <c r="B303" s="2">
        <v>45764</v>
      </c>
      <c r="C303" s="2" t="str">
        <f t="shared" si="20"/>
        <v>April</v>
      </c>
      <c r="D303" s="1" t="s">
        <v>252</v>
      </c>
      <c r="E303" s="1" t="s">
        <v>48</v>
      </c>
      <c r="F303" s="1" t="s">
        <v>49</v>
      </c>
      <c r="G303" s="1" t="s">
        <v>68</v>
      </c>
      <c r="H303" s="1" t="str" cm="1">
        <f t="array" ref="H303">_xlfn.IFS(
OR(G303="Installer",G303="Lead Installer"),"Install",
G303="Service Tech","Service",
G303="Maintenance Tech","Maintenance"
)</f>
        <v>Install</v>
      </c>
      <c r="I303" s="1" t="s">
        <v>35</v>
      </c>
      <c r="J303" s="3">
        <v>30.62</v>
      </c>
      <c r="K303" s="4">
        <v>7.23</v>
      </c>
      <c r="L303" s="4">
        <v>0</v>
      </c>
      <c r="M303" s="4">
        <v>1.71</v>
      </c>
      <c r="N303" s="4">
        <v>1.02</v>
      </c>
      <c r="O303" s="4">
        <v>4.49</v>
      </c>
      <c r="P303" s="3">
        <v>221.31</v>
      </c>
      <c r="Q303" s="3">
        <v>0</v>
      </c>
      <c r="R303" s="3">
        <v>221.31</v>
      </c>
      <c r="S303" s="3">
        <v>8.9700000000000006</v>
      </c>
      <c r="T303" s="9">
        <v>9.7799999999999998E-2</v>
      </c>
      <c r="U303" s="3">
        <f t="shared" si="21"/>
        <v>22.521384000000001</v>
      </c>
      <c r="V303" s="3">
        <v>49.43</v>
      </c>
      <c r="W303" s="3">
        <v>7.68</v>
      </c>
      <c r="X303" s="3">
        <v>77.11</v>
      </c>
      <c r="Y303" s="3">
        <v>10.36</v>
      </c>
      <c r="Z303" s="3">
        <v>37.369999999999997</v>
      </c>
      <c r="AA303" s="3">
        <f t="shared" si="22"/>
        <v>434.75138400000003</v>
      </c>
      <c r="AB303" s="3">
        <f t="shared" si="23"/>
        <v>60.131588381742738</v>
      </c>
      <c r="AC303" s="3">
        <f t="shared" si="24"/>
        <v>96.826588864142536</v>
      </c>
    </row>
    <row r="304" spans="1:29" x14ac:dyDescent="0.35">
      <c r="A304" s="1" t="s">
        <v>355</v>
      </c>
      <c r="B304" s="2">
        <v>45750</v>
      </c>
      <c r="C304" s="2" t="str">
        <f t="shared" si="20"/>
        <v>April</v>
      </c>
      <c r="D304" s="1" t="s">
        <v>252</v>
      </c>
      <c r="E304" s="1" t="s">
        <v>37</v>
      </c>
      <c r="F304" s="1" t="s">
        <v>28</v>
      </c>
      <c r="G304" s="1" t="s">
        <v>29</v>
      </c>
      <c r="H304" s="1" t="str" cm="1">
        <f t="array" ref="H304">_xlfn.IFS(
OR(G304="Installer",G304="Lead Installer"),"Install",
G304="Service Tech","Service",
G304="Maintenance Tech","Maintenance"
)</f>
        <v>Install</v>
      </c>
      <c r="I304" s="1" t="s">
        <v>35</v>
      </c>
      <c r="J304" s="3">
        <v>28.83</v>
      </c>
      <c r="K304" s="4">
        <v>9.7100000000000009</v>
      </c>
      <c r="L304" s="4">
        <v>0</v>
      </c>
      <c r="M304" s="4">
        <v>0.92</v>
      </c>
      <c r="N304" s="4">
        <v>0.36</v>
      </c>
      <c r="O304" s="4">
        <v>8.43</v>
      </c>
      <c r="P304" s="3">
        <v>280</v>
      </c>
      <c r="Q304" s="3">
        <v>0</v>
      </c>
      <c r="R304" s="3">
        <v>280</v>
      </c>
      <c r="S304" s="3">
        <v>21.61</v>
      </c>
      <c r="T304" s="9">
        <v>0.1227</v>
      </c>
      <c r="U304" s="3">
        <f t="shared" si="21"/>
        <v>37.007547000000002</v>
      </c>
      <c r="V304" s="3">
        <v>37.81</v>
      </c>
      <c r="W304" s="3">
        <v>9.2100000000000009</v>
      </c>
      <c r="X304" s="3">
        <v>121.96</v>
      </c>
      <c r="Y304" s="3">
        <v>18.64</v>
      </c>
      <c r="Z304" s="3">
        <v>33.51</v>
      </c>
      <c r="AA304" s="3">
        <f t="shared" si="22"/>
        <v>559.74754699999994</v>
      </c>
      <c r="AB304" s="3">
        <f t="shared" si="23"/>
        <v>57.646503295571563</v>
      </c>
      <c r="AC304" s="3">
        <f t="shared" si="24"/>
        <v>66.399471767497033</v>
      </c>
    </row>
    <row r="305" spans="1:29" x14ac:dyDescent="0.35">
      <c r="A305" s="1" t="s">
        <v>356</v>
      </c>
      <c r="B305" s="2">
        <v>45775</v>
      </c>
      <c r="C305" s="2" t="str">
        <f t="shared" si="20"/>
        <v>April</v>
      </c>
      <c r="D305" s="1" t="s">
        <v>252</v>
      </c>
      <c r="E305" s="1" t="s">
        <v>48</v>
      </c>
      <c r="F305" s="1" t="s">
        <v>49</v>
      </c>
      <c r="G305" s="1" t="s">
        <v>34</v>
      </c>
      <c r="H305" s="1" t="str" cm="1">
        <f t="array" ref="H305">_xlfn.IFS(
OR(G305="Installer",G305="Lead Installer"),"Install",
G305="Service Tech","Service",
G305="Maintenance Tech","Maintenance"
)</f>
        <v>Service</v>
      </c>
      <c r="I305" s="1" t="s">
        <v>35</v>
      </c>
      <c r="J305" s="3">
        <v>25.66</v>
      </c>
      <c r="K305" s="4">
        <v>8.7100000000000009</v>
      </c>
      <c r="L305" s="4">
        <v>0</v>
      </c>
      <c r="M305" s="4">
        <v>1</v>
      </c>
      <c r="N305" s="4">
        <v>0.53</v>
      </c>
      <c r="O305" s="4">
        <v>7.17</v>
      </c>
      <c r="P305" s="3">
        <v>223.39</v>
      </c>
      <c r="Q305" s="3">
        <v>0</v>
      </c>
      <c r="R305" s="3">
        <v>223.39</v>
      </c>
      <c r="S305" s="3">
        <v>10.94</v>
      </c>
      <c r="T305" s="9">
        <v>0.11550000000000001</v>
      </c>
      <c r="U305" s="3">
        <f t="shared" si="21"/>
        <v>27.065114999999999</v>
      </c>
      <c r="V305" s="3">
        <v>36.67</v>
      </c>
      <c r="W305" s="3">
        <v>7.63</v>
      </c>
      <c r="X305" s="3">
        <v>97.52</v>
      </c>
      <c r="Y305" s="3">
        <v>13.65</v>
      </c>
      <c r="Z305" s="3">
        <v>33</v>
      </c>
      <c r="AA305" s="3">
        <f t="shared" si="22"/>
        <v>449.86511499999995</v>
      </c>
      <c r="AB305" s="3">
        <f t="shared" si="23"/>
        <v>51.649266934557971</v>
      </c>
      <c r="AC305" s="3">
        <f t="shared" si="24"/>
        <v>62.742693863319381</v>
      </c>
    </row>
    <row r="306" spans="1:29" x14ac:dyDescent="0.35">
      <c r="A306" s="1" t="s">
        <v>357</v>
      </c>
      <c r="B306" s="2">
        <v>45764</v>
      </c>
      <c r="C306" s="2" t="str">
        <f t="shared" si="20"/>
        <v>April</v>
      </c>
      <c r="D306" s="1" t="s">
        <v>252</v>
      </c>
      <c r="E306" s="1" t="s">
        <v>32</v>
      </c>
      <c r="F306" s="1" t="s">
        <v>65</v>
      </c>
      <c r="G306" s="1" t="s">
        <v>34</v>
      </c>
      <c r="H306" s="1" t="str" cm="1">
        <f t="array" ref="H306">_xlfn.IFS(
OR(G306="Installer",G306="Lead Installer"),"Install",
G306="Service Tech","Service",
G306="Maintenance Tech","Maintenance"
)</f>
        <v>Service</v>
      </c>
      <c r="I306" s="1" t="s">
        <v>30</v>
      </c>
      <c r="J306" s="3">
        <v>29.11</v>
      </c>
      <c r="K306" s="4">
        <v>8.65</v>
      </c>
      <c r="L306" s="4">
        <v>0</v>
      </c>
      <c r="M306" s="4">
        <v>1.19</v>
      </c>
      <c r="N306" s="4">
        <v>1.1000000000000001</v>
      </c>
      <c r="O306" s="4">
        <v>6.36</v>
      </c>
      <c r="P306" s="3">
        <v>251.77</v>
      </c>
      <c r="Q306" s="3">
        <v>0</v>
      </c>
      <c r="R306" s="3">
        <v>251.77</v>
      </c>
      <c r="S306" s="3">
        <v>12.49</v>
      </c>
      <c r="T306" s="9">
        <v>0.11</v>
      </c>
      <c r="U306" s="3">
        <f t="shared" si="21"/>
        <v>29.0686</v>
      </c>
      <c r="V306" s="3">
        <v>64.36</v>
      </c>
      <c r="W306" s="3">
        <v>8.4700000000000006</v>
      </c>
      <c r="X306" s="3">
        <v>105.6</v>
      </c>
      <c r="Y306" s="3">
        <v>17.21</v>
      </c>
      <c r="Z306" s="3">
        <v>52.93</v>
      </c>
      <c r="AA306" s="3">
        <f t="shared" si="22"/>
        <v>541.89859999999999</v>
      </c>
      <c r="AB306" s="3">
        <f t="shared" si="23"/>
        <v>62.647236994219647</v>
      </c>
      <c r="AC306" s="3">
        <f t="shared" si="24"/>
        <v>85.204182389937102</v>
      </c>
    </row>
    <row r="307" spans="1:29" x14ac:dyDescent="0.35">
      <c r="A307" s="1" t="s">
        <v>358</v>
      </c>
      <c r="B307" s="2">
        <v>45767</v>
      </c>
      <c r="C307" s="2" t="str">
        <f t="shared" si="20"/>
        <v>April</v>
      </c>
      <c r="D307" s="1" t="s">
        <v>252</v>
      </c>
      <c r="E307" s="1" t="s">
        <v>37</v>
      </c>
      <c r="F307" s="1" t="s">
        <v>49</v>
      </c>
      <c r="G307" s="1" t="s">
        <v>34</v>
      </c>
      <c r="H307" s="1" t="str" cm="1">
        <f t="array" ref="H307">_xlfn.IFS(
OR(G307="Installer",G307="Lead Installer"),"Install",
G307="Service Tech","Service",
G307="Maintenance Tech","Maintenance"
)</f>
        <v>Service</v>
      </c>
      <c r="I307" s="1" t="s">
        <v>35</v>
      </c>
      <c r="J307" s="3">
        <v>27.44</v>
      </c>
      <c r="K307" s="4">
        <v>10.95</v>
      </c>
      <c r="L307" s="4">
        <v>0</v>
      </c>
      <c r="M307" s="4">
        <v>0.85</v>
      </c>
      <c r="N307" s="4">
        <v>1.01</v>
      </c>
      <c r="O307" s="4">
        <v>9.09</v>
      </c>
      <c r="P307" s="3">
        <v>300.56</v>
      </c>
      <c r="Q307" s="3">
        <v>0</v>
      </c>
      <c r="R307" s="3">
        <v>300.56</v>
      </c>
      <c r="S307" s="3">
        <v>21.37</v>
      </c>
      <c r="T307" s="9">
        <v>0.13300000000000001</v>
      </c>
      <c r="U307" s="3">
        <f t="shared" si="21"/>
        <v>42.816690000000001</v>
      </c>
      <c r="V307" s="3">
        <v>63.66</v>
      </c>
      <c r="W307" s="3">
        <v>5.96</v>
      </c>
      <c r="X307" s="3">
        <v>106.02</v>
      </c>
      <c r="Y307" s="3">
        <v>18.21</v>
      </c>
      <c r="Z307" s="3">
        <v>53.59</v>
      </c>
      <c r="AA307" s="3">
        <f t="shared" si="22"/>
        <v>612.18669</v>
      </c>
      <c r="AB307" s="3">
        <f t="shared" si="23"/>
        <v>55.907460273972603</v>
      </c>
      <c r="AC307" s="3">
        <f t="shared" si="24"/>
        <v>67.347270627062713</v>
      </c>
    </row>
    <row r="308" spans="1:29" x14ac:dyDescent="0.35">
      <c r="A308" s="1" t="s">
        <v>359</v>
      </c>
      <c r="B308" s="2">
        <v>45775</v>
      </c>
      <c r="C308" s="2" t="str">
        <f t="shared" si="20"/>
        <v>April</v>
      </c>
      <c r="D308" s="1" t="s">
        <v>252</v>
      </c>
      <c r="E308" s="1" t="s">
        <v>32</v>
      </c>
      <c r="F308" s="1" t="s">
        <v>60</v>
      </c>
      <c r="G308" s="1" t="s">
        <v>29</v>
      </c>
      <c r="H308" s="1" t="str" cm="1">
        <f t="array" ref="H308">_xlfn.IFS(
OR(G308="Installer",G308="Lead Installer"),"Install",
G308="Service Tech","Service",
G308="Maintenance Tech","Maintenance"
)</f>
        <v>Install</v>
      </c>
      <c r="I308" s="1" t="s">
        <v>30</v>
      </c>
      <c r="J308" s="3">
        <v>25.36</v>
      </c>
      <c r="K308" s="4">
        <v>10.1</v>
      </c>
      <c r="L308" s="4">
        <v>0</v>
      </c>
      <c r="M308" s="4">
        <v>1.0900000000000001</v>
      </c>
      <c r="N308" s="4">
        <v>0.72</v>
      </c>
      <c r="O308" s="4">
        <v>8.3000000000000007</v>
      </c>
      <c r="P308" s="3">
        <v>256.23</v>
      </c>
      <c r="Q308" s="3">
        <v>0</v>
      </c>
      <c r="R308" s="3">
        <v>256.23</v>
      </c>
      <c r="S308" s="3">
        <v>18.829999999999998</v>
      </c>
      <c r="T308" s="9">
        <v>0.1171</v>
      </c>
      <c r="U308" s="3">
        <f t="shared" si="21"/>
        <v>32.209525999999997</v>
      </c>
      <c r="V308" s="3">
        <v>35.4</v>
      </c>
      <c r="W308" s="3">
        <v>8.94</v>
      </c>
      <c r="X308" s="3">
        <v>107.87</v>
      </c>
      <c r="Y308" s="3">
        <v>21.84</v>
      </c>
      <c r="Z308" s="3">
        <v>26.77</v>
      </c>
      <c r="AA308" s="3">
        <f t="shared" si="22"/>
        <v>508.08952599999998</v>
      </c>
      <c r="AB308" s="3">
        <f t="shared" si="23"/>
        <v>50.305893663366334</v>
      </c>
      <c r="AC308" s="3">
        <f t="shared" si="24"/>
        <v>61.215605542168667</v>
      </c>
    </row>
    <row r="309" spans="1:29" x14ac:dyDescent="0.35">
      <c r="A309" s="1" t="s">
        <v>360</v>
      </c>
      <c r="B309" s="2">
        <v>45760</v>
      </c>
      <c r="C309" s="2" t="str">
        <f t="shared" si="20"/>
        <v>April</v>
      </c>
      <c r="D309" s="1" t="s">
        <v>252</v>
      </c>
      <c r="E309" s="1" t="s">
        <v>37</v>
      </c>
      <c r="F309" s="1" t="s">
        <v>49</v>
      </c>
      <c r="G309" s="1" t="s">
        <v>29</v>
      </c>
      <c r="H309" s="1" t="str" cm="1">
        <f t="array" ref="H309">_xlfn.IFS(
OR(G309="Installer",G309="Lead Installer"),"Install",
G309="Service Tech","Service",
G309="Maintenance Tech","Maintenance"
)</f>
        <v>Install</v>
      </c>
      <c r="I309" s="1" t="s">
        <v>35</v>
      </c>
      <c r="J309" s="3">
        <v>27.59</v>
      </c>
      <c r="K309" s="4">
        <v>6.84</v>
      </c>
      <c r="L309" s="4">
        <v>0</v>
      </c>
      <c r="M309" s="4">
        <v>1.27</v>
      </c>
      <c r="N309" s="4">
        <v>0.93</v>
      </c>
      <c r="O309" s="4">
        <v>4.6500000000000004</v>
      </c>
      <c r="P309" s="3">
        <v>188.81</v>
      </c>
      <c r="Q309" s="3">
        <v>0</v>
      </c>
      <c r="R309" s="3">
        <v>188.81</v>
      </c>
      <c r="S309" s="3">
        <v>11.86</v>
      </c>
      <c r="T309" s="9">
        <v>0.1193</v>
      </c>
      <c r="U309" s="3">
        <f t="shared" si="21"/>
        <v>23.939931000000001</v>
      </c>
      <c r="V309" s="3">
        <v>41.38</v>
      </c>
      <c r="W309" s="3">
        <v>5</v>
      </c>
      <c r="X309" s="3">
        <v>79.16</v>
      </c>
      <c r="Y309" s="3">
        <v>9.35</v>
      </c>
      <c r="Z309" s="3">
        <v>26.44</v>
      </c>
      <c r="AA309" s="3">
        <f t="shared" si="22"/>
        <v>385.939931</v>
      </c>
      <c r="AB309" s="3">
        <f t="shared" si="23"/>
        <v>56.423966520467836</v>
      </c>
      <c r="AC309" s="3">
        <f t="shared" si="24"/>
        <v>82.997834623655905</v>
      </c>
    </row>
    <row r="310" spans="1:29" x14ac:dyDescent="0.35">
      <c r="A310" s="1" t="s">
        <v>361</v>
      </c>
      <c r="B310" s="2">
        <v>45762</v>
      </c>
      <c r="C310" s="2" t="str">
        <f t="shared" si="20"/>
        <v>April</v>
      </c>
      <c r="D310" s="1" t="s">
        <v>252</v>
      </c>
      <c r="E310" s="1" t="s">
        <v>27</v>
      </c>
      <c r="F310" s="1" t="s">
        <v>28</v>
      </c>
      <c r="G310" s="1" t="s">
        <v>68</v>
      </c>
      <c r="H310" s="1" t="str" cm="1">
        <f t="array" ref="H310">_xlfn.IFS(
OR(G310="Installer",G310="Lead Installer"),"Install",
G310="Service Tech","Service",
G310="Maintenance Tech","Maintenance"
)</f>
        <v>Install</v>
      </c>
      <c r="I310" s="1" t="s">
        <v>35</v>
      </c>
      <c r="J310" s="3">
        <v>31.17</v>
      </c>
      <c r="K310" s="4">
        <v>7.81</v>
      </c>
      <c r="L310" s="4">
        <v>0</v>
      </c>
      <c r="M310" s="4">
        <v>1.18</v>
      </c>
      <c r="N310" s="4">
        <v>1.2</v>
      </c>
      <c r="O310" s="4">
        <v>5.43</v>
      </c>
      <c r="P310" s="3">
        <v>243.56</v>
      </c>
      <c r="Q310" s="3">
        <v>0</v>
      </c>
      <c r="R310" s="3">
        <v>243.56</v>
      </c>
      <c r="S310" s="3">
        <v>12.12</v>
      </c>
      <c r="T310" s="9">
        <v>0.1176</v>
      </c>
      <c r="U310" s="3">
        <f t="shared" si="21"/>
        <v>30.067968</v>
      </c>
      <c r="V310" s="3">
        <v>31.04</v>
      </c>
      <c r="W310" s="3">
        <v>5.04</v>
      </c>
      <c r="X310" s="3">
        <v>86.19</v>
      </c>
      <c r="Y310" s="3">
        <v>5.89</v>
      </c>
      <c r="Z310" s="3">
        <v>26.34</v>
      </c>
      <c r="AA310" s="3">
        <f t="shared" si="22"/>
        <v>440.24796800000001</v>
      </c>
      <c r="AB310" s="3">
        <f t="shared" si="23"/>
        <v>56.369778233034573</v>
      </c>
      <c r="AC310" s="3">
        <f t="shared" si="24"/>
        <v>81.076973848987109</v>
      </c>
    </row>
    <row r="311" spans="1:29" x14ac:dyDescent="0.35">
      <c r="A311" s="1" t="s">
        <v>362</v>
      </c>
      <c r="B311" s="2">
        <v>45775</v>
      </c>
      <c r="C311" s="2" t="str">
        <f t="shared" si="20"/>
        <v>April</v>
      </c>
      <c r="D311" s="1" t="s">
        <v>252</v>
      </c>
      <c r="E311" s="1" t="s">
        <v>32</v>
      </c>
      <c r="F311" s="1" t="s">
        <v>60</v>
      </c>
      <c r="G311" s="1" t="s">
        <v>68</v>
      </c>
      <c r="H311" s="1" t="str" cm="1">
        <f t="array" ref="H311">_xlfn.IFS(
OR(G311="Installer",G311="Lead Installer"),"Install",
G311="Service Tech","Service",
G311="Maintenance Tech","Maintenance"
)</f>
        <v>Install</v>
      </c>
      <c r="I311" s="1" t="s">
        <v>35</v>
      </c>
      <c r="J311" s="3">
        <v>33.869999999999997</v>
      </c>
      <c r="K311" s="4">
        <v>9.09</v>
      </c>
      <c r="L311" s="4">
        <v>0</v>
      </c>
      <c r="M311" s="4">
        <v>0.66</v>
      </c>
      <c r="N311" s="4">
        <v>0.59</v>
      </c>
      <c r="O311" s="4">
        <v>7.84</v>
      </c>
      <c r="P311" s="3">
        <v>307.94</v>
      </c>
      <c r="Q311" s="3">
        <v>0</v>
      </c>
      <c r="R311" s="3">
        <v>307.94</v>
      </c>
      <c r="S311" s="3">
        <v>23.94</v>
      </c>
      <c r="T311" s="9">
        <v>9.6699999999999994E-2</v>
      </c>
      <c r="U311" s="3">
        <f t="shared" si="21"/>
        <v>32.092796</v>
      </c>
      <c r="V311" s="3">
        <v>54.62</v>
      </c>
      <c r="W311" s="3">
        <v>3.14</v>
      </c>
      <c r="X311" s="3">
        <v>79.67</v>
      </c>
      <c r="Y311" s="3">
        <v>12.23</v>
      </c>
      <c r="Z311" s="3">
        <v>44.48</v>
      </c>
      <c r="AA311" s="3">
        <f t="shared" si="22"/>
        <v>558.112796</v>
      </c>
      <c r="AB311" s="3">
        <f t="shared" si="23"/>
        <v>61.398547414741472</v>
      </c>
      <c r="AC311" s="3">
        <f t="shared" si="24"/>
        <v>71.187856632653066</v>
      </c>
    </row>
    <row r="312" spans="1:29" x14ac:dyDescent="0.35">
      <c r="A312" s="1" t="s">
        <v>363</v>
      </c>
      <c r="B312" s="2">
        <v>45752</v>
      </c>
      <c r="C312" s="2" t="str">
        <f t="shared" si="20"/>
        <v>April</v>
      </c>
      <c r="D312" s="1" t="s">
        <v>252</v>
      </c>
      <c r="E312" s="1" t="s">
        <v>32</v>
      </c>
      <c r="F312" s="1" t="s">
        <v>78</v>
      </c>
      <c r="G312" s="1" t="s">
        <v>34</v>
      </c>
      <c r="H312" s="1" t="str" cm="1">
        <f t="array" ref="H312">_xlfn.IFS(
OR(G312="Installer",G312="Lead Installer"),"Install",
G312="Service Tech","Service",
G312="Maintenance Tech","Maintenance"
)</f>
        <v>Service</v>
      </c>
      <c r="I312" s="1" t="s">
        <v>35</v>
      </c>
      <c r="J312" s="3">
        <v>29.42</v>
      </c>
      <c r="K312" s="4">
        <v>6.39</v>
      </c>
      <c r="L312" s="4">
        <v>1.62</v>
      </c>
      <c r="M312" s="4">
        <v>1.54</v>
      </c>
      <c r="N312" s="4">
        <v>1.07</v>
      </c>
      <c r="O312" s="4">
        <v>3.78</v>
      </c>
      <c r="P312" s="3">
        <v>140.46</v>
      </c>
      <c r="Q312" s="3">
        <v>71.430000000000007</v>
      </c>
      <c r="R312" s="3">
        <v>211.89</v>
      </c>
      <c r="S312" s="3">
        <v>14.98</v>
      </c>
      <c r="T312" s="9">
        <v>9.5899999999999999E-2</v>
      </c>
      <c r="U312" s="3">
        <f t="shared" si="21"/>
        <v>21.756832999999997</v>
      </c>
      <c r="V312" s="3">
        <v>34</v>
      </c>
      <c r="W312" s="3">
        <v>5.12</v>
      </c>
      <c r="X312" s="3">
        <v>50.55</v>
      </c>
      <c r="Y312" s="3">
        <v>12.33</v>
      </c>
      <c r="Z312" s="3">
        <v>41.36</v>
      </c>
      <c r="AA312" s="3">
        <f t="shared" si="22"/>
        <v>391.98683299999993</v>
      </c>
      <c r="AB312" s="3">
        <f t="shared" si="23"/>
        <v>61.343792331768384</v>
      </c>
      <c r="AC312" s="3">
        <f t="shared" si="24"/>
        <v>103.70022037037036</v>
      </c>
    </row>
    <row r="313" spans="1:29" x14ac:dyDescent="0.35">
      <c r="A313" s="1" t="s">
        <v>364</v>
      </c>
      <c r="B313" s="2">
        <v>45764</v>
      </c>
      <c r="C313" s="2" t="str">
        <f t="shared" si="20"/>
        <v>April</v>
      </c>
      <c r="D313" s="1" t="s">
        <v>252</v>
      </c>
      <c r="E313" s="1" t="s">
        <v>27</v>
      </c>
      <c r="F313" s="1" t="s">
        <v>38</v>
      </c>
      <c r="G313" s="1" t="s">
        <v>34</v>
      </c>
      <c r="H313" s="1" t="str" cm="1">
        <f t="array" ref="H313">_xlfn.IFS(
OR(G313="Installer",G313="Lead Installer"),"Install",
G313="Service Tech","Service",
G313="Maintenance Tech","Maintenance"
)</f>
        <v>Service</v>
      </c>
      <c r="I313" s="1" t="s">
        <v>30</v>
      </c>
      <c r="J313" s="3">
        <v>24.64</v>
      </c>
      <c r="K313" s="4">
        <v>7.34</v>
      </c>
      <c r="L313" s="4">
        <v>0</v>
      </c>
      <c r="M313" s="4">
        <v>1.49</v>
      </c>
      <c r="N313" s="4">
        <v>0.67</v>
      </c>
      <c r="O313" s="4">
        <v>5.17</v>
      </c>
      <c r="P313" s="3">
        <v>180.79</v>
      </c>
      <c r="Q313" s="3">
        <v>0</v>
      </c>
      <c r="R313" s="3">
        <v>180.79</v>
      </c>
      <c r="S313" s="3">
        <v>12.63</v>
      </c>
      <c r="T313" s="9">
        <v>9.64E-2</v>
      </c>
      <c r="U313" s="3">
        <f t="shared" si="21"/>
        <v>18.645688</v>
      </c>
      <c r="V313" s="3">
        <v>36.630000000000003</v>
      </c>
      <c r="W313" s="3">
        <v>4.3600000000000003</v>
      </c>
      <c r="X313" s="3">
        <v>82.91</v>
      </c>
      <c r="Y313" s="3">
        <v>10.68</v>
      </c>
      <c r="Z313" s="3">
        <v>23.47</v>
      </c>
      <c r="AA313" s="3">
        <f t="shared" si="22"/>
        <v>370.11568799999998</v>
      </c>
      <c r="AB313" s="3">
        <f t="shared" si="23"/>
        <v>50.424480653950951</v>
      </c>
      <c r="AC313" s="3">
        <f t="shared" si="24"/>
        <v>71.589107930367504</v>
      </c>
    </row>
    <row r="314" spans="1:29" x14ac:dyDescent="0.35">
      <c r="A314" s="1" t="s">
        <v>365</v>
      </c>
      <c r="B314" s="2">
        <v>45753</v>
      </c>
      <c r="C314" s="2" t="str">
        <f t="shared" si="20"/>
        <v>April</v>
      </c>
      <c r="D314" s="1" t="s">
        <v>252</v>
      </c>
      <c r="E314" s="1" t="s">
        <v>27</v>
      </c>
      <c r="F314" s="1" t="s">
        <v>60</v>
      </c>
      <c r="G314" s="1" t="s">
        <v>39</v>
      </c>
      <c r="H314" s="1" t="str" cm="1">
        <f t="array" ref="H314">_xlfn.IFS(
OR(G314="Installer",G314="Lead Installer"),"Install",
G314="Service Tech","Service",
G314="Maintenance Tech","Maintenance"
)</f>
        <v>Maintenance</v>
      </c>
      <c r="I314" s="1" t="s">
        <v>35</v>
      </c>
      <c r="J314" s="3">
        <v>25.35</v>
      </c>
      <c r="K314" s="4">
        <v>9.3000000000000007</v>
      </c>
      <c r="L314" s="4">
        <v>0</v>
      </c>
      <c r="M314" s="4">
        <v>1.19</v>
      </c>
      <c r="N314" s="4">
        <v>0.53</v>
      </c>
      <c r="O314" s="4">
        <v>7.58</v>
      </c>
      <c r="P314" s="3">
        <v>235.8</v>
      </c>
      <c r="Q314" s="3">
        <v>0</v>
      </c>
      <c r="R314" s="3">
        <v>235.8</v>
      </c>
      <c r="S314" s="3">
        <v>14.54</v>
      </c>
      <c r="T314" s="9">
        <v>9.9599999999999994E-2</v>
      </c>
      <c r="U314" s="3">
        <f t="shared" si="21"/>
        <v>24.933864</v>
      </c>
      <c r="V314" s="3">
        <v>48.09</v>
      </c>
      <c r="W314" s="3">
        <v>10.49</v>
      </c>
      <c r="X314" s="3">
        <v>67.89</v>
      </c>
      <c r="Y314" s="3">
        <v>12.33</v>
      </c>
      <c r="Z314" s="3">
        <v>26.77</v>
      </c>
      <c r="AA314" s="3">
        <f t="shared" si="22"/>
        <v>440.84386400000005</v>
      </c>
      <c r="AB314" s="3">
        <f t="shared" si="23"/>
        <v>47.402566021505379</v>
      </c>
      <c r="AC314" s="3">
        <f t="shared" si="24"/>
        <v>58.158821108179424</v>
      </c>
    </row>
    <row r="315" spans="1:29" x14ac:dyDescent="0.35">
      <c r="A315" s="1" t="s">
        <v>366</v>
      </c>
      <c r="B315" s="2">
        <v>45769</v>
      </c>
      <c r="C315" s="2" t="str">
        <f t="shared" si="20"/>
        <v>April</v>
      </c>
      <c r="D315" s="1" t="s">
        <v>252</v>
      </c>
      <c r="E315" s="1" t="s">
        <v>27</v>
      </c>
      <c r="F315" s="1" t="s">
        <v>78</v>
      </c>
      <c r="G315" s="1" t="s">
        <v>29</v>
      </c>
      <c r="H315" s="1" t="str" cm="1">
        <f t="array" ref="H315">_xlfn.IFS(
OR(G315="Installer",G315="Lead Installer"),"Install",
G315="Service Tech","Service",
G315="Maintenance Tech","Maintenance"
)</f>
        <v>Install</v>
      </c>
      <c r="I315" s="1" t="s">
        <v>35</v>
      </c>
      <c r="J315" s="3">
        <v>25.26</v>
      </c>
      <c r="K315" s="4">
        <v>7.23</v>
      </c>
      <c r="L315" s="4">
        <v>0</v>
      </c>
      <c r="M315" s="4">
        <v>1.62</v>
      </c>
      <c r="N315" s="4">
        <v>0.51</v>
      </c>
      <c r="O315" s="4">
        <v>5.0999999999999996</v>
      </c>
      <c r="P315" s="3">
        <v>182.62</v>
      </c>
      <c r="Q315" s="3">
        <v>0</v>
      </c>
      <c r="R315" s="3">
        <v>182.62</v>
      </c>
      <c r="S315" s="3">
        <v>13.55</v>
      </c>
      <c r="T315" s="9">
        <v>0.11990000000000001</v>
      </c>
      <c r="U315" s="3">
        <f t="shared" si="21"/>
        <v>23.520783000000002</v>
      </c>
      <c r="V315" s="3">
        <v>44.24</v>
      </c>
      <c r="W315" s="3">
        <v>7.2</v>
      </c>
      <c r="X315" s="3">
        <v>87.06</v>
      </c>
      <c r="Y315" s="3">
        <v>13.98</v>
      </c>
      <c r="Z315" s="3">
        <v>41.92</v>
      </c>
      <c r="AA315" s="3">
        <f t="shared" si="22"/>
        <v>414.09078299999999</v>
      </c>
      <c r="AB315" s="3">
        <f t="shared" si="23"/>
        <v>57.273967219917004</v>
      </c>
      <c r="AC315" s="3">
        <f t="shared" si="24"/>
        <v>81.194271176470593</v>
      </c>
    </row>
    <row r="316" spans="1:29" x14ac:dyDescent="0.35">
      <c r="A316" s="1" t="s">
        <v>367</v>
      </c>
      <c r="B316" s="2">
        <v>45755</v>
      </c>
      <c r="C316" s="2" t="str">
        <f t="shared" si="20"/>
        <v>April</v>
      </c>
      <c r="D316" s="1" t="s">
        <v>252</v>
      </c>
      <c r="E316" s="1" t="s">
        <v>41</v>
      </c>
      <c r="F316" s="1" t="s">
        <v>33</v>
      </c>
      <c r="G316" s="1" t="s">
        <v>39</v>
      </c>
      <c r="H316" s="1" t="str" cm="1">
        <f t="array" ref="H316">_xlfn.IFS(
OR(G316="Installer",G316="Lead Installer"),"Install",
G316="Service Tech","Service",
G316="Maintenance Tech","Maintenance"
)</f>
        <v>Maintenance</v>
      </c>
      <c r="I316" s="1" t="s">
        <v>35</v>
      </c>
      <c r="J316" s="3">
        <v>27.34</v>
      </c>
      <c r="K316" s="4">
        <v>10.42</v>
      </c>
      <c r="L316" s="4">
        <v>0</v>
      </c>
      <c r="M316" s="4">
        <v>1.31</v>
      </c>
      <c r="N316" s="4">
        <v>0.47</v>
      </c>
      <c r="O316" s="4">
        <v>8.65</v>
      </c>
      <c r="P316" s="3">
        <v>284.99</v>
      </c>
      <c r="Q316" s="3">
        <v>0</v>
      </c>
      <c r="R316" s="3">
        <v>284.99</v>
      </c>
      <c r="S316" s="3">
        <v>17.309999999999999</v>
      </c>
      <c r="T316" s="9">
        <v>9.5299999999999996E-2</v>
      </c>
      <c r="U316" s="3">
        <f t="shared" si="21"/>
        <v>28.809190000000001</v>
      </c>
      <c r="V316" s="3">
        <v>63.15</v>
      </c>
      <c r="W316" s="3">
        <v>3.83</v>
      </c>
      <c r="X316" s="3">
        <v>84.25</v>
      </c>
      <c r="Y316" s="3">
        <v>15.66</v>
      </c>
      <c r="Z316" s="3">
        <v>58.26</v>
      </c>
      <c r="AA316" s="3">
        <f t="shared" si="22"/>
        <v>556.25918999999999</v>
      </c>
      <c r="AB316" s="3">
        <f t="shared" si="23"/>
        <v>53.383799424184261</v>
      </c>
      <c r="AC316" s="3">
        <f t="shared" si="24"/>
        <v>64.307420809248555</v>
      </c>
    </row>
    <row r="317" spans="1:29" x14ac:dyDescent="0.35">
      <c r="A317" s="1" t="s">
        <v>368</v>
      </c>
      <c r="B317" s="2">
        <v>45759</v>
      </c>
      <c r="C317" s="2" t="str">
        <f t="shared" si="20"/>
        <v>April</v>
      </c>
      <c r="D317" s="1" t="s">
        <v>252</v>
      </c>
      <c r="E317" s="1" t="s">
        <v>37</v>
      </c>
      <c r="F317" s="1" t="s">
        <v>65</v>
      </c>
      <c r="G317" s="1" t="s">
        <v>29</v>
      </c>
      <c r="H317" s="1" t="str" cm="1">
        <f t="array" ref="H317">_xlfn.IFS(
OR(G317="Installer",G317="Lead Installer"),"Install",
G317="Service Tech","Service",
G317="Maintenance Tech","Maintenance"
)</f>
        <v>Install</v>
      </c>
      <c r="I317" s="1" t="s">
        <v>30</v>
      </c>
      <c r="J317" s="3">
        <v>24.3</v>
      </c>
      <c r="K317" s="4">
        <v>7.11</v>
      </c>
      <c r="L317" s="4">
        <v>0</v>
      </c>
      <c r="M317" s="4">
        <v>2.19</v>
      </c>
      <c r="N317" s="4">
        <v>0.71</v>
      </c>
      <c r="O317" s="4">
        <v>4.22</v>
      </c>
      <c r="P317" s="3">
        <v>172.86</v>
      </c>
      <c r="Q317" s="3">
        <v>0</v>
      </c>
      <c r="R317" s="3">
        <v>172.86</v>
      </c>
      <c r="S317" s="3">
        <v>12.88</v>
      </c>
      <c r="T317" s="9">
        <v>9.6799999999999997E-2</v>
      </c>
      <c r="U317" s="3">
        <f t="shared" si="21"/>
        <v>17.979631999999999</v>
      </c>
      <c r="V317" s="3">
        <v>35.25</v>
      </c>
      <c r="W317" s="3">
        <v>5.58</v>
      </c>
      <c r="X317" s="3">
        <v>71.61</v>
      </c>
      <c r="Y317" s="3">
        <v>5.36</v>
      </c>
      <c r="Z317" s="3">
        <v>35.700000000000003</v>
      </c>
      <c r="AA317" s="3">
        <f t="shared" si="22"/>
        <v>357.21963199999999</v>
      </c>
      <c r="AB317" s="3">
        <f t="shared" si="23"/>
        <v>50.241861040787619</v>
      </c>
      <c r="AC317" s="3">
        <f t="shared" si="24"/>
        <v>84.649201895734606</v>
      </c>
    </row>
    <row r="318" spans="1:29" x14ac:dyDescent="0.35">
      <c r="A318" s="1" t="s">
        <v>369</v>
      </c>
      <c r="B318" s="2">
        <v>45775</v>
      </c>
      <c r="C318" s="2" t="str">
        <f t="shared" si="20"/>
        <v>April</v>
      </c>
      <c r="D318" s="1" t="s">
        <v>252</v>
      </c>
      <c r="E318" s="1" t="s">
        <v>32</v>
      </c>
      <c r="F318" s="1" t="s">
        <v>78</v>
      </c>
      <c r="G318" s="1" t="s">
        <v>29</v>
      </c>
      <c r="H318" s="1" t="str" cm="1">
        <f t="array" ref="H318">_xlfn.IFS(
OR(G318="Installer",G318="Lead Installer"),"Install",
G318="Service Tech","Service",
G318="Maintenance Tech","Maintenance"
)</f>
        <v>Install</v>
      </c>
      <c r="I318" s="1" t="s">
        <v>35</v>
      </c>
      <c r="J318" s="3">
        <v>29.17</v>
      </c>
      <c r="K318" s="4">
        <v>10.85</v>
      </c>
      <c r="L318" s="4">
        <v>0</v>
      </c>
      <c r="M318" s="4">
        <v>1.97</v>
      </c>
      <c r="N318" s="4">
        <v>0.65</v>
      </c>
      <c r="O318" s="4">
        <v>8.2200000000000006</v>
      </c>
      <c r="P318" s="3">
        <v>316.43</v>
      </c>
      <c r="Q318" s="3">
        <v>0</v>
      </c>
      <c r="R318" s="3">
        <v>316.43</v>
      </c>
      <c r="S318" s="3">
        <v>15.92</v>
      </c>
      <c r="T318" s="9">
        <v>0.1031</v>
      </c>
      <c r="U318" s="3">
        <f t="shared" si="21"/>
        <v>34.265284999999999</v>
      </c>
      <c r="V318" s="3">
        <v>45.31</v>
      </c>
      <c r="W318" s="3">
        <v>3.87</v>
      </c>
      <c r="X318" s="3">
        <v>90.45</v>
      </c>
      <c r="Y318" s="3">
        <v>15.42</v>
      </c>
      <c r="Z318" s="3">
        <v>57.73</v>
      </c>
      <c r="AA318" s="3">
        <f t="shared" si="22"/>
        <v>579.39528500000006</v>
      </c>
      <c r="AB318" s="3">
        <f t="shared" si="23"/>
        <v>53.400487096774199</v>
      </c>
      <c r="AC318" s="3">
        <f t="shared" si="24"/>
        <v>70.486044403892947</v>
      </c>
    </row>
    <row r="319" spans="1:29" x14ac:dyDescent="0.35">
      <c r="A319" s="1" t="s">
        <v>370</v>
      </c>
      <c r="B319" s="2">
        <v>45764</v>
      </c>
      <c r="C319" s="2" t="str">
        <f t="shared" si="20"/>
        <v>April</v>
      </c>
      <c r="D319" s="1" t="s">
        <v>252</v>
      </c>
      <c r="E319" s="1" t="s">
        <v>27</v>
      </c>
      <c r="F319" s="1" t="s">
        <v>42</v>
      </c>
      <c r="G319" s="1" t="s">
        <v>34</v>
      </c>
      <c r="H319" s="1" t="str" cm="1">
        <f t="array" ref="H319">_xlfn.IFS(
OR(G319="Installer",G319="Lead Installer"),"Install",
G319="Service Tech","Service",
G319="Maintenance Tech","Maintenance"
)</f>
        <v>Service</v>
      </c>
      <c r="I319" s="1" t="s">
        <v>35</v>
      </c>
      <c r="J319" s="3">
        <v>25.84</v>
      </c>
      <c r="K319" s="4">
        <v>8.9700000000000006</v>
      </c>
      <c r="L319" s="4">
        <v>0</v>
      </c>
      <c r="M319" s="4">
        <v>0.68</v>
      </c>
      <c r="N319" s="4">
        <v>1.18</v>
      </c>
      <c r="O319" s="4">
        <v>7.11</v>
      </c>
      <c r="P319" s="3">
        <v>231.88</v>
      </c>
      <c r="Q319" s="3">
        <v>0</v>
      </c>
      <c r="R319" s="3">
        <v>231.88</v>
      </c>
      <c r="S319" s="3">
        <v>15.54</v>
      </c>
      <c r="T319" s="9">
        <v>0.10349999999999999</v>
      </c>
      <c r="U319" s="3">
        <f t="shared" si="21"/>
        <v>25.607969999999998</v>
      </c>
      <c r="V319" s="3">
        <v>65.97</v>
      </c>
      <c r="W319" s="3">
        <v>7.75</v>
      </c>
      <c r="X319" s="3">
        <v>116.06</v>
      </c>
      <c r="Y319" s="3">
        <v>13.49</v>
      </c>
      <c r="Z319" s="3">
        <v>50.24</v>
      </c>
      <c r="AA319" s="3">
        <f t="shared" si="22"/>
        <v>526.53796999999997</v>
      </c>
      <c r="AB319" s="3">
        <f t="shared" si="23"/>
        <v>58.699885172798211</v>
      </c>
      <c r="AC319" s="3">
        <f t="shared" si="24"/>
        <v>74.055973277074543</v>
      </c>
    </row>
    <row r="320" spans="1:29" x14ac:dyDescent="0.35">
      <c r="A320" s="1" t="s">
        <v>371</v>
      </c>
      <c r="B320" s="2">
        <v>45764</v>
      </c>
      <c r="C320" s="2" t="str">
        <f t="shared" si="20"/>
        <v>April</v>
      </c>
      <c r="D320" s="1" t="s">
        <v>252</v>
      </c>
      <c r="E320" s="1" t="s">
        <v>37</v>
      </c>
      <c r="F320" s="1" t="s">
        <v>33</v>
      </c>
      <c r="G320" s="1" t="s">
        <v>29</v>
      </c>
      <c r="H320" s="1" t="str" cm="1">
        <f t="array" ref="H320">_xlfn.IFS(
OR(G320="Installer",G320="Lead Installer"),"Install",
G320="Service Tech","Service",
G320="Maintenance Tech","Maintenance"
)</f>
        <v>Install</v>
      </c>
      <c r="I320" s="1" t="s">
        <v>35</v>
      </c>
      <c r="J320" s="3">
        <v>28.84</v>
      </c>
      <c r="K320" s="4">
        <v>7.97</v>
      </c>
      <c r="L320" s="4">
        <v>0</v>
      </c>
      <c r="M320" s="4">
        <v>1.1299999999999999</v>
      </c>
      <c r="N320" s="4">
        <v>0.33</v>
      </c>
      <c r="O320" s="4">
        <v>6.51</v>
      </c>
      <c r="P320" s="3">
        <v>229.92</v>
      </c>
      <c r="Q320" s="3">
        <v>0</v>
      </c>
      <c r="R320" s="3">
        <v>229.92</v>
      </c>
      <c r="S320" s="3">
        <v>14.2</v>
      </c>
      <c r="T320" s="9">
        <v>0.11749999999999999</v>
      </c>
      <c r="U320" s="3">
        <f t="shared" si="21"/>
        <v>28.684099999999997</v>
      </c>
      <c r="V320" s="3">
        <v>44.13</v>
      </c>
      <c r="W320" s="3">
        <v>3.93</v>
      </c>
      <c r="X320" s="3">
        <v>89.35</v>
      </c>
      <c r="Y320" s="3">
        <v>9.3800000000000008</v>
      </c>
      <c r="Z320" s="3">
        <v>38.03</v>
      </c>
      <c r="AA320" s="3">
        <f t="shared" si="22"/>
        <v>457.6241</v>
      </c>
      <c r="AB320" s="3">
        <f t="shared" si="23"/>
        <v>57.418331242158096</v>
      </c>
      <c r="AC320" s="3">
        <f t="shared" si="24"/>
        <v>70.295560675883252</v>
      </c>
    </row>
    <row r="321" spans="1:29" x14ac:dyDescent="0.35">
      <c r="A321" s="1" t="s">
        <v>372</v>
      </c>
      <c r="B321" s="2">
        <v>45765</v>
      </c>
      <c r="C321" s="2" t="str">
        <f t="shared" si="20"/>
        <v>April</v>
      </c>
      <c r="D321" s="1" t="s">
        <v>252</v>
      </c>
      <c r="E321" s="1" t="s">
        <v>37</v>
      </c>
      <c r="F321" s="1" t="s">
        <v>55</v>
      </c>
      <c r="G321" s="1" t="s">
        <v>34</v>
      </c>
      <c r="H321" s="1" t="str" cm="1">
        <f t="array" ref="H321">_xlfn.IFS(
OR(G321="Installer",G321="Lead Installer"),"Install",
G321="Service Tech","Service",
G321="Maintenance Tech","Maintenance"
)</f>
        <v>Service</v>
      </c>
      <c r="I321" s="1" t="s">
        <v>35</v>
      </c>
      <c r="J321" s="3">
        <v>24.9</v>
      </c>
      <c r="K321" s="4">
        <v>8.9499999999999993</v>
      </c>
      <c r="L321" s="4">
        <v>0</v>
      </c>
      <c r="M321" s="4">
        <v>1.81</v>
      </c>
      <c r="N321" s="4">
        <v>1</v>
      </c>
      <c r="O321" s="4">
        <v>6.13</v>
      </c>
      <c r="P321" s="3">
        <v>222.72</v>
      </c>
      <c r="Q321" s="3">
        <v>0</v>
      </c>
      <c r="R321" s="3">
        <v>222.72</v>
      </c>
      <c r="S321" s="3">
        <v>11.28</v>
      </c>
      <c r="T321" s="9">
        <v>0.1082</v>
      </c>
      <c r="U321" s="3">
        <f t="shared" si="21"/>
        <v>25.3188</v>
      </c>
      <c r="V321" s="3">
        <v>44.47</v>
      </c>
      <c r="W321" s="3">
        <v>9.16</v>
      </c>
      <c r="X321" s="3">
        <v>111.83</v>
      </c>
      <c r="Y321" s="3">
        <v>14.16</v>
      </c>
      <c r="Z321" s="3">
        <v>47.32</v>
      </c>
      <c r="AA321" s="3">
        <f t="shared" si="22"/>
        <v>486.25879999999995</v>
      </c>
      <c r="AB321" s="3">
        <f t="shared" si="23"/>
        <v>54.330592178770949</v>
      </c>
      <c r="AC321" s="3">
        <f t="shared" si="24"/>
        <v>79.324437194127242</v>
      </c>
    </row>
    <row r="322" spans="1:29" x14ac:dyDescent="0.35">
      <c r="A322" s="1" t="s">
        <v>373</v>
      </c>
      <c r="B322" s="2">
        <v>45755</v>
      </c>
      <c r="C322" s="2" t="str">
        <f t="shared" si="20"/>
        <v>April</v>
      </c>
      <c r="D322" s="1" t="s">
        <v>252</v>
      </c>
      <c r="E322" s="1" t="s">
        <v>32</v>
      </c>
      <c r="F322" s="1" t="s">
        <v>65</v>
      </c>
      <c r="G322" s="1" t="s">
        <v>34</v>
      </c>
      <c r="H322" s="1" t="str" cm="1">
        <f t="array" ref="H322">_xlfn.IFS(
OR(G322="Installer",G322="Lead Installer"),"Install",
G322="Service Tech","Service",
G322="Maintenance Tech","Maintenance"
)</f>
        <v>Service</v>
      </c>
      <c r="I322" s="1" t="s">
        <v>35</v>
      </c>
      <c r="J322" s="3">
        <v>28</v>
      </c>
      <c r="K322" s="4">
        <v>6.42</v>
      </c>
      <c r="L322" s="4">
        <v>0</v>
      </c>
      <c r="M322" s="4">
        <v>0.84</v>
      </c>
      <c r="N322" s="4">
        <v>0.56999999999999995</v>
      </c>
      <c r="O322" s="4">
        <v>5</v>
      </c>
      <c r="P322" s="3">
        <v>179.78</v>
      </c>
      <c r="Q322" s="3">
        <v>0</v>
      </c>
      <c r="R322" s="3">
        <v>179.78</v>
      </c>
      <c r="S322" s="3">
        <v>10.14</v>
      </c>
      <c r="T322" s="9">
        <v>0.1125</v>
      </c>
      <c r="U322" s="3">
        <f t="shared" si="21"/>
        <v>21.366000000000003</v>
      </c>
      <c r="V322" s="3">
        <v>32.880000000000003</v>
      </c>
      <c r="W322" s="3">
        <v>7.02</v>
      </c>
      <c r="X322" s="3">
        <v>69.97</v>
      </c>
      <c r="Y322" s="3">
        <v>5.59</v>
      </c>
      <c r="Z322" s="3">
        <v>29.22</v>
      </c>
      <c r="AA322" s="3">
        <f t="shared" si="22"/>
        <v>355.96600000000001</v>
      </c>
      <c r="AB322" s="3">
        <f t="shared" si="23"/>
        <v>55.446417445482865</v>
      </c>
      <c r="AC322" s="3">
        <f t="shared" si="24"/>
        <v>71.193200000000004</v>
      </c>
    </row>
    <row r="323" spans="1:29" x14ac:dyDescent="0.35">
      <c r="A323" s="1" t="s">
        <v>374</v>
      </c>
      <c r="B323" s="2">
        <v>45749</v>
      </c>
      <c r="C323" s="2" t="str">
        <f t="shared" ref="C323:C386" si="25">TEXT(B323,"MMMM")</f>
        <v>April</v>
      </c>
      <c r="D323" s="1" t="s">
        <v>252</v>
      </c>
      <c r="E323" s="1" t="s">
        <v>37</v>
      </c>
      <c r="F323" s="1" t="s">
        <v>51</v>
      </c>
      <c r="G323" s="1" t="s">
        <v>34</v>
      </c>
      <c r="H323" s="1" t="str" cm="1">
        <f t="array" ref="H323">_xlfn.IFS(
OR(G323="Installer",G323="Lead Installer"),"Install",
G323="Service Tech","Service",
G323="Maintenance Tech","Maintenance"
)</f>
        <v>Service</v>
      </c>
      <c r="I323" s="1" t="s">
        <v>35</v>
      </c>
      <c r="J323" s="3">
        <v>31.34</v>
      </c>
      <c r="K323" s="4">
        <v>8.16</v>
      </c>
      <c r="L323" s="4">
        <v>0</v>
      </c>
      <c r="M323" s="4">
        <v>1.1499999999999999</v>
      </c>
      <c r="N323" s="4">
        <v>0.87</v>
      </c>
      <c r="O323" s="4">
        <v>6.14</v>
      </c>
      <c r="P323" s="3">
        <v>255.63</v>
      </c>
      <c r="Q323" s="3">
        <v>0</v>
      </c>
      <c r="R323" s="3">
        <v>255.63</v>
      </c>
      <c r="S323" s="3">
        <v>12.68</v>
      </c>
      <c r="T323" s="9">
        <v>0.10589999999999999</v>
      </c>
      <c r="U323" s="3">
        <f t="shared" ref="U323:U386" si="26">T323*(R323+S323)</f>
        <v>28.414028999999999</v>
      </c>
      <c r="V323" s="3">
        <v>33.090000000000003</v>
      </c>
      <c r="W323" s="3">
        <v>7.12</v>
      </c>
      <c r="X323" s="3">
        <v>94.08</v>
      </c>
      <c r="Y323" s="3">
        <v>16.53</v>
      </c>
      <c r="Z323" s="3">
        <v>29.03</v>
      </c>
      <c r="AA323" s="3">
        <f t="shared" ref="AA323:AA386" si="27">SUM(U323:Z323)+SUM(R323:S323)</f>
        <v>476.574029</v>
      </c>
      <c r="AB323" s="3">
        <f t="shared" ref="AB323:AB386" si="28">AA323/K323</f>
        <v>58.403680024509804</v>
      </c>
      <c r="AC323" s="3">
        <f t="shared" ref="AC323:AC386" si="29">AA323/O323</f>
        <v>77.617920032573295</v>
      </c>
    </row>
    <row r="324" spans="1:29" x14ac:dyDescent="0.35">
      <c r="A324" s="1" t="s">
        <v>375</v>
      </c>
      <c r="B324" s="2">
        <v>45762</v>
      </c>
      <c r="C324" s="2" t="str">
        <f t="shared" si="25"/>
        <v>April</v>
      </c>
      <c r="D324" s="1" t="s">
        <v>252</v>
      </c>
      <c r="E324" s="1" t="s">
        <v>37</v>
      </c>
      <c r="F324" s="1" t="s">
        <v>33</v>
      </c>
      <c r="G324" s="1" t="s">
        <v>34</v>
      </c>
      <c r="H324" s="1" t="str" cm="1">
        <f t="array" ref="H324">_xlfn.IFS(
OR(G324="Installer",G324="Lead Installer"),"Install",
G324="Service Tech","Service",
G324="Maintenance Tech","Maintenance"
)</f>
        <v>Service</v>
      </c>
      <c r="I324" s="1" t="s">
        <v>35</v>
      </c>
      <c r="J324" s="3">
        <v>31.57</v>
      </c>
      <c r="K324" s="4">
        <v>6.04</v>
      </c>
      <c r="L324" s="4">
        <v>0</v>
      </c>
      <c r="M324" s="4">
        <v>1.42</v>
      </c>
      <c r="N324" s="4">
        <v>0.39</v>
      </c>
      <c r="O324" s="4">
        <v>4.2300000000000004</v>
      </c>
      <c r="P324" s="3">
        <v>190.82</v>
      </c>
      <c r="Q324" s="3">
        <v>0</v>
      </c>
      <c r="R324" s="3">
        <v>190.82</v>
      </c>
      <c r="S324" s="3">
        <v>11.37</v>
      </c>
      <c r="T324" s="9">
        <v>0.1008</v>
      </c>
      <c r="U324" s="3">
        <f t="shared" si="26"/>
        <v>20.380752000000001</v>
      </c>
      <c r="V324" s="3">
        <v>25.89</v>
      </c>
      <c r="W324" s="3">
        <v>2.25</v>
      </c>
      <c r="X324" s="3">
        <v>72.06</v>
      </c>
      <c r="Y324" s="3">
        <v>4.84</v>
      </c>
      <c r="Z324" s="3">
        <v>35.869999999999997</v>
      </c>
      <c r="AA324" s="3">
        <f t="shared" si="27"/>
        <v>363.480752</v>
      </c>
      <c r="AB324" s="3">
        <f t="shared" si="28"/>
        <v>60.178932450331125</v>
      </c>
      <c r="AC324" s="3">
        <f t="shared" si="29"/>
        <v>85.929255791962163</v>
      </c>
    </row>
    <row r="325" spans="1:29" x14ac:dyDescent="0.35">
      <c r="A325" s="1" t="s">
        <v>376</v>
      </c>
      <c r="B325" s="2">
        <v>45757</v>
      </c>
      <c r="C325" s="2" t="str">
        <f t="shared" si="25"/>
        <v>April</v>
      </c>
      <c r="D325" s="1" t="s">
        <v>252</v>
      </c>
      <c r="E325" s="1" t="s">
        <v>41</v>
      </c>
      <c r="F325" s="1" t="s">
        <v>78</v>
      </c>
      <c r="G325" s="1" t="s">
        <v>29</v>
      </c>
      <c r="H325" s="1" t="str" cm="1">
        <f t="array" ref="H325">_xlfn.IFS(
OR(G325="Installer",G325="Lead Installer"),"Install",
G325="Service Tech","Service",
G325="Maintenance Tech","Maintenance"
)</f>
        <v>Install</v>
      </c>
      <c r="I325" s="1" t="s">
        <v>30</v>
      </c>
      <c r="J325" s="3">
        <v>26.03</v>
      </c>
      <c r="K325" s="4">
        <v>8.2799999999999994</v>
      </c>
      <c r="L325" s="4">
        <v>0</v>
      </c>
      <c r="M325" s="4">
        <v>1.73</v>
      </c>
      <c r="N325" s="4">
        <v>0.92</v>
      </c>
      <c r="O325" s="4">
        <v>5.63</v>
      </c>
      <c r="P325" s="3">
        <v>215.39</v>
      </c>
      <c r="Q325" s="3">
        <v>0</v>
      </c>
      <c r="R325" s="3">
        <v>215.39</v>
      </c>
      <c r="S325" s="3">
        <v>9.94</v>
      </c>
      <c r="T325" s="9">
        <v>0.1101</v>
      </c>
      <c r="U325" s="3">
        <f t="shared" si="26"/>
        <v>24.808833</v>
      </c>
      <c r="V325" s="3">
        <v>56.53</v>
      </c>
      <c r="W325" s="3">
        <v>4.93</v>
      </c>
      <c r="X325" s="3">
        <v>89.69</v>
      </c>
      <c r="Y325" s="3">
        <v>8.4600000000000009</v>
      </c>
      <c r="Z325" s="3">
        <v>47.15</v>
      </c>
      <c r="AA325" s="3">
        <f t="shared" si="27"/>
        <v>456.89883299999997</v>
      </c>
      <c r="AB325" s="3">
        <f t="shared" si="28"/>
        <v>55.181018478260867</v>
      </c>
      <c r="AC325" s="3">
        <f t="shared" si="29"/>
        <v>81.154322024866786</v>
      </c>
    </row>
    <row r="326" spans="1:29" x14ac:dyDescent="0.35">
      <c r="A326" s="1" t="s">
        <v>377</v>
      </c>
      <c r="B326" s="2">
        <v>45764</v>
      </c>
      <c r="C326" s="2" t="str">
        <f t="shared" si="25"/>
        <v>April</v>
      </c>
      <c r="D326" s="1" t="s">
        <v>252</v>
      </c>
      <c r="E326" s="1" t="s">
        <v>32</v>
      </c>
      <c r="F326" s="1" t="s">
        <v>53</v>
      </c>
      <c r="G326" s="1" t="s">
        <v>29</v>
      </c>
      <c r="H326" s="1" t="str" cm="1">
        <f t="array" ref="H326">_xlfn.IFS(
OR(G326="Installer",G326="Lead Installer"),"Install",
G326="Service Tech","Service",
G326="Maintenance Tech","Maintenance"
)</f>
        <v>Install</v>
      </c>
      <c r="I326" s="1" t="s">
        <v>35</v>
      </c>
      <c r="J326" s="3">
        <v>29.44</v>
      </c>
      <c r="K326" s="4">
        <v>10.7</v>
      </c>
      <c r="L326" s="4">
        <v>0</v>
      </c>
      <c r="M326" s="4">
        <v>0.78</v>
      </c>
      <c r="N326" s="4">
        <v>0.99</v>
      </c>
      <c r="O326" s="4">
        <v>8.93</v>
      </c>
      <c r="P326" s="3">
        <v>314.92</v>
      </c>
      <c r="Q326" s="3">
        <v>0</v>
      </c>
      <c r="R326" s="3">
        <v>314.92</v>
      </c>
      <c r="S326" s="3">
        <v>15.32</v>
      </c>
      <c r="T326" s="9">
        <v>0.1343</v>
      </c>
      <c r="U326" s="3">
        <f t="shared" si="26"/>
        <v>44.351232000000003</v>
      </c>
      <c r="V326" s="3">
        <v>76.58</v>
      </c>
      <c r="W326" s="3">
        <v>4.97</v>
      </c>
      <c r="X326" s="3">
        <v>138.01</v>
      </c>
      <c r="Y326" s="3">
        <v>19.02</v>
      </c>
      <c r="Z326" s="3">
        <v>44.9</v>
      </c>
      <c r="AA326" s="3">
        <f t="shared" si="27"/>
        <v>658.07123200000001</v>
      </c>
      <c r="AB326" s="3">
        <f t="shared" si="28"/>
        <v>61.501984299065427</v>
      </c>
      <c r="AC326" s="3">
        <f t="shared" si="29"/>
        <v>73.692187234042549</v>
      </c>
    </row>
    <row r="327" spans="1:29" x14ac:dyDescent="0.35">
      <c r="A327" s="1" t="s">
        <v>378</v>
      </c>
      <c r="B327" s="2">
        <v>45765</v>
      </c>
      <c r="C327" s="2" t="str">
        <f t="shared" si="25"/>
        <v>April</v>
      </c>
      <c r="D327" s="1" t="s">
        <v>252</v>
      </c>
      <c r="E327" s="1" t="s">
        <v>32</v>
      </c>
      <c r="F327" s="1" t="s">
        <v>49</v>
      </c>
      <c r="G327" s="1" t="s">
        <v>34</v>
      </c>
      <c r="H327" s="1" t="str" cm="1">
        <f t="array" ref="H327">_xlfn.IFS(
OR(G327="Installer",G327="Lead Installer"),"Install",
G327="Service Tech","Service",
G327="Maintenance Tech","Maintenance"
)</f>
        <v>Service</v>
      </c>
      <c r="I327" s="1" t="s">
        <v>30</v>
      </c>
      <c r="J327" s="3">
        <v>24.03</v>
      </c>
      <c r="K327" s="4">
        <v>8.2200000000000006</v>
      </c>
      <c r="L327" s="4">
        <v>0</v>
      </c>
      <c r="M327" s="4">
        <v>1</v>
      </c>
      <c r="N327" s="4">
        <v>0.56000000000000005</v>
      </c>
      <c r="O327" s="4">
        <v>6.66</v>
      </c>
      <c r="P327" s="3">
        <v>197.6</v>
      </c>
      <c r="Q327" s="3">
        <v>0</v>
      </c>
      <c r="R327" s="3">
        <v>197.6</v>
      </c>
      <c r="S327" s="3">
        <v>8.93</v>
      </c>
      <c r="T327" s="9">
        <v>0.12790000000000001</v>
      </c>
      <c r="U327" s="3">
        <f t="shared" si="26"/>
        <v>26.415187000000003</v>
      </c>
      <c r="V327" s="3">
        <v>59.54</v>
      </c>
      <c r="W327" s="3">
        <v>6.58</v>
      </c>
      <c r="X327" s="3">
        <v>59.12</v>
      </c>
      <c r="Y327" s="3">
        <v>14.74</v>
      </c>
      <c r="Z327" s="3">
        <v>46.79</v>
      </c>
      <c r="AA327" s="3">
        <f t="shared" si="27"/>
        <v>419.71518700000001</v>
      </c>
      <c r="AB327" s="3">
        <f t="shared" si="28"/>
        <v>51.060241727493917</v>
      </c>
      <c r="AC327" s="3">
        <f t="shared" si="29"/>
        <v>63.020298348348348</v>
      </c>
    </row>
    <row r="328" spans="1:29" x14ac:dyDescent="0.35">
      <c r="A328" s="1" t="s">
        <v>379</v>
      </c>
      <c r="B328" s="2">
        <v>45761</v>
      </c>
      <c r="C328" s="2" t="str">
        <f t="shared" si="25"/>
        <v>April</v>
      </c>
      <c r="D328" s="1" t="s">
        <v>252</v>
      </c>
      <c r="E328" s="1" t="s">
        <v>32</v>
      </c>
      <c r="F328" s="1" t="s">
        <v>49</v>
      </c>
      <c r="G328" s="1" t="s">
        <v>34</v>
      </c>
      <c r="H328" s="1" t="str" cm="1">
        <f t="array" ref="H328">_xlfn.IFS(
OR(G328="Installer",G328="Lead Installer"),"Install",
G328="Service Tech","Service",
G328="Maintenance Tech","Maintenance"
)</f>
        <v>Service</v>
      </c>
      <c r="I328" s="1" t="s">
        <v>35</v>
      </c>
      <c r="J328" s="3">
        <v>31.18</v>
      </c>
      <c r="K328" s="4">
        <v>6.45</v>
      </c>
      <c r="L328" s="4">
        <v>0</v>
      </c>
      <c r="M328" s="4">
        <v>0.61</v>
      </c>
      <c r="N328" s="4">
        <v>0.56000000000000005</v>
      </c>
      <c r="O328" s="4">
        <v>5.28</v>
      </c>
      <c r="P328" s="3">
        <v>201.02</v>
      </c>
      <c r="Q328" s="3">
        <v>0</v>
      </c>
      <c r="R328" s="3">
        <v>201.02</v>
      </c>
      <c r="S328" s="3">
        <v>14.95</v>
      </c>
      <c r="T328" s="9">
        <v>0.1336</v>
      </c>
      <c r="U328" s="3">
        <f t="shared" si="26"/>
        <v>28.853591999999999</v>
      </c>
      <c r="V328" s="3">
        <v>27.23</v>
      </c>
      <c r="W328" s="3">
        <v>4.7300000000000004</v>
      </c>
      <c r="X328" s="3">
        <v>64.73</v>
      </c>
      <c r="Y328" s="3">
        <v>5.93</v>
      </c>
      <c r="Z328" s="3">
        <v>26.36</v>
      </c>
      <c r="AA328" s="3">
        <f t="shared" si="27"/>
        <v>373.80359199999998</v>
      </c>
      <c r="AB328" s="3">
        <f t="shared" si="28"/>
        <v>57.954045271317824</v>
      </c>
      <c r="AC328" s="3">
        <f t="shared" si="29"/>
        <v>70.79613484848484</v>
      </c>
    </row>
    <row r="329" spans="1:29" x14ac:dyDescent="0.35">
      <c r="A329" s="1" t="s">
        <v>380</v>
      </c>
      <c r="B329" s="2">
        <v>45751</v>
      </c>
      <c r="C329" s="2" t="str">
        <f t="shared" si="25"/>
        <v>April</v>
      </c>
      <c r="D329" s="1" t="s">
        <v>252</v>
      </c>
      <c r="E329" s="1" t="s">
        <v>41</v>
      </c>
      <c r="F329" s="1" t="s">
        <v>38</v>
      </c>
      <c r="G329" s="1" t="s">
        <v>29</v>
      </c>
      <c r="H329" s="1" t="str" cm="1">
        <f t="array" ref="H329">_xlfn.IFS(
OR(G329="Installer",G329="Lead Installer"),"Install",
G329="Service Tech","Service",
G329="Maintenance Tech","Maintenance"
)</f>
        <v>Install</v>
      </c>
      <c r="I329" s="1" t="s">
        <v>35</v>
      </c>
      <c r="J329" s="3">
        <v>30.81</v>
      </c>
      <c r="K329" s="4">
        <v>9.85</v>
      </c>
      <c r="L329" s="4">
        <v>0</v>
      </c>
      <c r="M329" s="4">
        <v>1.32</v>
      </c>
      <c r="N329" s="4">
        <v>0.42</v>
      </c>
      <c r="O329" s="4">
        <v>8.1199999999999992</v>
      </c>
      <c r="P329" s="3">
        <v>303.38</v>
      </c>
      <c r="Q329" s="3">
        <v>0</v>
      </c>
      <c r="R329" s="3">
        <v>303.38</v>
      </c>
      <c r="S329" s="3">
        <v>21.17</v>
      </c>
      <c r="T329" s="9">
        <v>0.1148</v>
      </c>
      <c r="U329" s="3">
        <f t="shared" si="26"/>
        <v>37.258340000000004</v>
      </c>
      <c r="V329" s="3">
        <v>45.95</v>
      </c>
      <c r="W329" s="3">
        <v>9.01</v>
      </c>
      <c r="X329" s="3">
        <v>129.35</v>
      </c>
      <c r="Y329" s="3">
        <v>14.11</v>
      </c>
      <c r="Z329" s="3">
        <v>49.2</v>
      </c>
      <c r="AA329" s="3">
        <f t="shared" si="27"/>
        <v>609.42833999999993</v>
      </c>
      <c r="AB329" s="3">
        <f t="shared" si="28"/>
        <v>61.870897461928926</v>
      </c>
      <c r="AC329" s="3">
        <f t="shared" si="29"/>
        <v>75.052751231527097</v>
      </c>
    </row>
    <row r="330" spans="1:29" x14ac:dyDescent="0.35">
      <c r="A330" s="1" t="s">
        <v>381</v>
      </c>
      <c r="B330" s="2">
        <v>45772</v>
      </c>
      <c r="C330" s="2" t="str">
        <f t="shared" si="25"/>
        <v>April</v>
      </c>
      <c r="D330" s="1" t="s">
        <v>252</v>
      </c>
      <c r="E330" s="1" t="s">
        <v>48</v>
      </c>
      <c r="F330" s="1" t="s">
        <v>78</v>
      </c>
      <c r="G330" s="1" t="s">
        <v>29</v>
      </c>
      <c r="H330" s="1" t="str" cm="1">
        <f t="array" ref="H330">_xlfn.IFS(
OR(G330="Installer",G330="Lead Installer"),"Install",
G330="Service Tech","Service",
G330="Maintenance Tech","Maintenance"
)</f>
        <v>Install</v>
      </c>
      <c r="I330" s="1" t="s">
        <v>35</v>
      </c>
      <c r="J330" s="3">
        <v>28.28</v>
      </c>
      <c r="K330" s="4">
        <v>9.2100000000000009</v>
      </c>
      <c r="L330" s="4">
        <v>0</v>
      </c>
      <c r="M330" s="4">
        <v>1</v>
      </c>
      <c r="N330" s="4">
        <v>0.71</v>
      </c>
      <c r="O330" s="4">
        <v>7.5</v>
      </c>
      <c r="P330" s="3">
        <v>260.39999999999998</v>
      </c>
      <c r="Q330" s="3">
        <v>0</v>
      </c>
      <c r="R330" s="3">
        <v>260.39999999999998</v>
      </c>
      <c r="S330" s="3">
        <v>18.61</v>
      </c>
      <c r="T330" s="9">
        <v>9.5399999999999999E-2</v>
      </c>
      <c r="U330" s="3">
        <f t="shared" si="26"/>
        <v>26.617553999999998</v>
      </c>
      <c r="V330" s="3">
        <v>45.57</v>
      </c>
      <c r="W330" s="3">
        <v>10.1</v>
      </c>
      <c r="X330" s="3">
        <v>100.56</v>
      </c>
      <c r="Y330" s="3">
        <v>7.11</v>
      </c>
      <c r="Z330" s="3">
        <v>59.06</v>
      </c>
      <c r="AA330" s="3">
        <f t="shared" si="27"/>
        <v>528.02755400000001</v>
      </c>
      <c r="AB330" s="3">
        <f t="shared" si="28"/>
        <v>57.331981976112914</v>
      </c>
      <c r="AC330" s="3">
        <f t="shared" si="29"/>
        <v>70.403673866666665</v>
      </c>
    </row>
    <row r="331" spans="1:29" x14ac:dyDescent="0.35">
      <c r="A331" s="1" t="s">
        <v>382</v>
      </c>
      <c r="B331" s="2">
        <v>45764</v>
      </c>
      <c r="C331" s="2" t="str">
        <f t="shared" si="25"/>
        <v>April</v>
      </c>
      <c r="D331" s="1" t="s">
        <v>252</v>
      </c>
      <c r="E331" s="1" t="s">
        <v>41</v>
      </c>
      <c r="F331" s="1" t="s">
        <v>65</v>
      </c>
      <c r="G331" s="1" t="s">
        <v>34</v>
      </c>
      <c r="H331" s="1" t="str" cm="1">
        <f t="array" ref="H331">_xlfn.IFS(
OR(G331="Installer",G331="Lead Installer"),"Install",
G331="Service Tech","Service",
G331="Maintenance Tech","Maintenance"
)</f>
        <v>Service</v>
      </c>
      <c r="I331" s="1" t="s">
        <v>35</v>
      </c>
      <c r="J331" s="3">
        <v>24.92</v>
      </c>
      <c r="K331" s="4">
        <v>9.23</v>
      </c>
      <c r="L331" s="4">
        <v>0</v>
      </c>
      <c r="M331" s="4">
        <v>1.33</v>
      </c>
      <c r="N331" s="4">
        <v>0.82</v>
      </c>
      <c r="O331" s="4">
        <v>7.08</v>
      </c>
      <c r="P331" s="3">
        <v>229.99</v>
      </c>
      <c r="Q331" s="3">
        <v>0</v>
      </c>
      <c r="R331" s="3">
        <v>229.99</v>
      </c>
      <c r="S331" s="3">
        <v>16.45</v>
      </c>
      <c r="T331" s="9">
        <v>0.129</v>
      </c>
      <c r="U331" s="3">
        <f t="shared" si="26"/>
        <v>31.790760000000002</v>
      </c>
      <c r="V331" s="3">
        <v>61.87</v>
      </c>
      <c r="W331" s="3">
        <v>5.65</v>
      </c>
      <c r="X331" s="3">
        <v>90.33</v>
      </c>
      <c r="Y331" s="3">
        <v>18.09</v>
      </c>
      <c r="Z331" s="3">
        <v>52.24</v>
      </c>
      <c r="AA331" s="3">
        <f t="shared" si="27"/>
        <v>506.41075999999998</v>
      </c>
      <c r="AB331" s="3">
        <f t="shared" si="28"/>
        <v>54.865737811484287</v>
      </c>
      <c r="AC331" s="3">
        <f t="shared" si="29"/>
        <v>71.526943502824849</v>
      </c>
    </row>
    <row r="332" spans="1:29" x14ac:dyDescent="0.35">
      <c r="A332" s="1" t="s">
        <v>383</v>
      </c>
      <c r="B332" s="2">
        <v>45761</v>
      </c>
      <c r="C332" s="2" t="str">
        <f t="shared" si="25"/>
        <v>April</v>
      </c>
      <c r="D332" s="1" t="s">
        <v>252</v>
      </c>
      <c r="E332" s="1" t="s">
        <v>27</v>
      </c>
      <c r="F332" s="1" t="s">
        <v>58</v>
      </c>
      <c r="G332" s="1" t="s">
        <v>29</v>
      </c>
      <c r="H332" s="1" t="str" cm="1">
        <f t="array" ref="H332">_xlfn.IFS(
OR(G332="Installer",G332="Lead Installer"),"Install",
G332="Service Tech","Service",
G332="Maintenance Tech","Maintenance"
)</f>
        <v>Install</v>
      </c>
      <c r="I332" s="1" t="s">
        <v>35</v>
      </c>
      <c r="J332" s="3">
        <v>27.5</v>
      </c>
      <c r="K332" s="4">
        <v>9.86</v>
      </c>
      <c r="L332" s="4">
        <v>0</v>
      </c>
      <c r="M332" s="4">
        <v>0.47</v>
      </c>
      <c r="N332" s="4">
        <v>1.0900000000000001</v>
      </c>
      <c r="O332" s="4">
        <v>8.2899999999999991</v>
      </c>
      <c r="P332" s="3">
        <v>271.02</v>
      </c>
      <c r="Q332" s="3">
        <v>0</v>
      </c>
      <c r="R332" s="3">
        <v>271.02</v>
      </c>
      <c r="S332" s="3">
        <v>11.71</v>
      </c>
      <c r="T332" s="9">
        <v>0.12230000000000001</v>
      </c>
      <c r="U332" s="3">
        <f t="shared" si="26"/>
        <v>34.577878999999996</v>
      </c>
      <c r="V332" s="3">
        <v>43.33</v>
      </c>
      <c r="W332" s="3">
        <v>9.43</v>
      </c>
      <c r="X332" s="3">
        <v>113.1</v>
      </c>
      <c r="Y332" s="3">
        <v>12.27</v>
      </c>
      <c r="Z332" s="3">
        <v>60.16</v>
      </c>
      <c r="AA332" s="3">
        <f t="shared" si="27"/>
        <v>555.59787899999992</v>
      </c>
      <c r="AB332" s="3">
        <f t="shared" si="28"/>
        <v>56.34866926977687</v>
      </c>
      <c r="AC332" s="3">
        <f t="shared" si="29"/>
        <v>67.020250784077206</v>
      </c>
    </row>
    <row r="333" spans="1:29" x14ac:dyDescent="0.35">
      <c r="A333" s="1" t="s">
        <v>384</v>
      </c>
      <c r="B333" s="2">
        <v>45759</v>
      </c>
      <c r="C333" s="2" t="str">
        <f t="shared" si="25"/>
        <v>April</v>
      </c>
      <c r="D333" s="1" t="s">
        <v>252</v>
      </c>
      <c r="E333" s="1" t="s">
        <v>27</v>
      </c>
      <c r="F333" s="1" t="s">
        <v>28</v>
      </c>
      <c r="G333" s="1" t="s">
        <v>34</v>
      </c>
      <c r="H333" s="1" t="str" cm="1">
        <f t="array" ref="H333">_xlfn.IFS(
OR(G333="Installer",G333="Lead Installer"),"Install",
G333="Service Tech","Service",
G333="Maintenance Tech","Maintenance"
)</f>
        <v>Service</v>
      </c>
      <c r="I333" s="1" t="s">
        <v>35</v>
      </c>
      <c r="J333" s="3">
        <v>25.09</v>
      </c>
      <c r="K333" s="4">
        <v>9.91</v>
      </c>
      <c r="L333" s="4">
        <v>0</v>
      </c>
      <c r="M333" s="4">
        <v>1.36</v>
      </c>
      <c r="N333" s="4">
        <v>0.39</v>
      </c>
      <c r="O333" s="4">
        <v>8.15</v>
      </c>
      <c r="P333" s="3">
        <v>248.55</v>
      </c>
      <c r="Q333" s="3">
        <v>0</v>
      </c>
      <c r="R333" s="3">
        <v>248.55</v>
      </c>
      <c r="S333" s="3">
        <v>11.37</v>
      </c>
      <c r="T333" s="9">
        <v>0.1293</v>
      </c>
      <c r="U333" s="3">
        <f t="shared" si="26"/>
        <v>33.607655999999999</v>
      </c>
      <c r="V333" s="3">
        <v>43.77</v>
      </c>
      <c r="W333" s="3">
        <v>8</v>
      </c>
      <c r="X333" s="3">
        <v>77.510000000000005</v>
      </c>
      <c r="Y333" s="3">
        <v>20.29</v>
      </c>
      <c r="Z333" s="3">
        <v>42.73</v>
      </c>
      <c r="AA333" s="3">
        <f t="shared" si="27"/>
        <v>485.82765599999999</v>
      </c>
      <c r="AB333" s="3">
        <f t="shared" si="28"/>
        <v>49.023981432896065</v>
      </c>
      <c r="AC333" s="3">
        <f t="shared" si="29"/>
        <v>59.610755337423306</v>
      </c>
    </row>
    <row r="334" spans="1:29" x14ac:dyDescent="0.35">
      <c r="A334" s="1" t="s">
        <v>385</v>
      </c>
      <c r="B334" s="2">
        <v>45750</v>
      </c>
      <c r="C334" s="2" t="str">
        <f t="shared" si="25"/>
        <v>April</v>
      </c>
      <c r="D334" s="1" t="s">
        <v>252</v>
      </c>
      <c r="E334" s="1" t="s">
        <v>32</v>
      </c>
      <c r="F334" s="1" t="s">
        <v>53</v>
      </c>
      <c r="G334" s="1" t="s">
        <v>34</v>
      </c>
      <c r="H334" s="1" t="str" cm="1">
        <f t="array" ref="H334">_xlfn.IFS(
OR(G334="Installer",G334="Lead Installer"),"Install",
G334="Service Tech","Service",
G334="Maintenance Tech","Maintenance"
)</f>
        <v>Service</v>
      </c>
      <c r="I334" s="1" t="s">
        <v>35</v>
      </c>
      <c r="J334" s="3">
        <v>27.19</v>
      </c>
      <c r="K334" s="4">
        <v>8.44</v>
      </c>
      <c r="L334" s="4">
        <v>0</v>
      </c>
      <c r="M334" s="4">
        <v>1.42</v>
      </c>
      <c r="N334" s="4">
        <v>0.63</v>
      </c>
      <c r="O334" s="4">
        <v>6.39</v>
      </c>
      <c r="P334" s="3">
        <v>229.57</v>
      </c>
      <c r="Q334" s="3">
        <v>0</v>
      </c>
      <c r="R334" s="3">
        <v>229.57</v>
      </c>
      <c r="S334" s="3">
        <v>11.85</v>
      </c>
      <c r="T334" s="9">
        <v>0.1137</v>
      </c>
      <c r="U334" s="3">
        <f t="shared" si="26"/>
        <v>27.449453999999996</v>
      </c>
      <c r="V334" s="3">
        <v>39.590000000000003</v>
      </c>
      <c r="W334" s="3">
        <v>4.28</v>
      </c>
      <c r="X334" s="3">
        <v>61.28</v>
      </c>
      <c r="Y334" s="3">
        <v>6.55</v>
      </c>
      <c r="Z334" s="3">
        <v>36.25</v>
      </c>
      <c r="AA334" s="3">
        <f t="shared" si="27"/>
        <v>416.81945400000001</v>
      </c>
      <c r="AB334" s="3">
        <f t="shared" si="28"/>
        <v>49.386191232227489</v>
      </c>
      <c r="AC334" s="3">
        <f t="shared" si="29"/>
        <v>65.229961502347422</v>
      </c>
    </row>
    <row r="335" spans="1:29" x14ac:dyDescent="0.35">
      <c r="A335" s="1" t="s">
        <v>386</v>
      </c>
      <c r="B335" s="2">
        <v>45759</v>
      </c>
      <c r="C335" s="2" t="str">
        <f t="shared" si="25"/>
        <v>April</v>
      </c>
      <c r="D335" s="1" t="s">
        <v>252</v>
      </c>
      <c r="E335" s="1" t="s">
        <v>27</v>
      </c>
      <c r="F335" s="1" t="s">
        <v>58</v>
      </c>
      <c r="G335" s="1" t="s">
        <v>29</v>
      </c>
      <c r="H335" s="1" t="str" cm="1">
        <f t="array" ref="H335">_xlfn.IFS(
OR(G335="Installer",G335="Lead Installer"),"Install",
G335="Service Tech","Service",
G335="Maintenance Tech","Maintenance"
)</f>
        <v>Install</v>
      </c>
      <c r="I335" s="1" t="s">
        <v>35</v>
      </c>
      <c r="J335" s="3">
        <v>25.7</v>
      </c>
      <c r="K335" s="4">
        <v>7.56</v>
      </c>
      <c r="L335" s="4">
        <v>0</v>
      </c>
      <c r="M335" s="4">
        <v>0.82</v>
      </c>
      <c r="N335" s="4">
        <v>0.3</v>
      </c>
      <c r="O335" s="4">
        <v>6.44</v>
      </c>
      <c r="P335" s="3">
        <v>194.22</v>
      </c>
      <c r="Q335" s="3">
        <v>0</v>
      </c>
      <c r="R335" s="3">
        <v>194.22</v>
      </c>
      <c r="S335" s="3">
        <v>14.76</v>
      </c>
      <c r="T335" s="9">
        <v>0.1077</v>
      </c>
      <c r="U335" s="3">
        <f t="shared" si="26"/>
        <v>22.507145999999999</v>
      </c>
      <c r="V335" s="3">
        <v>26.71</v>
      </c>
      <c r="W335" s="3">
        <v>6.17</v>
      </c>
      <c r="X335" s="3">
        <v>105</v>
      </c>
      <c r="Y335" s="3">
        <v>5.82</v>
      </c>
      <c r="Z335" s="3">
        <v>24.34</v>
      </c>
      <c r="AA335" s="3">
        <f t="shared" si="27"/>
        <v>399.52714600000002</v>
      </c>
      <c r="AB335" s="3">
        <f t="shared" si="28"/>
        <v>52.847506084656089</v>
      </c>
      <c r="AC335" s="3">
        <f t="shared" si="29"/>
        <v>62.03837670807453</v>
      </c>
    </row>
    <row r="336" spans="1:29" x14ac:dyDescent="0.35">
      <c r="A336" s="1" t="s">
        <v>387</v>
      </c>
      <c r="B336" s="2">
        <v>45766</v>
      </c>
      <c r="C336" s="2" t="str">
        <f t="shared" si="25"/>
        <v>April</v>
      </c>
      <c r="D336" s="1" t="s">
        <v>252</v>
      </c>
      <c r="E336" s="1" t="s">
        <v>48</v>
      </c>
      <c r="F336" s="1" t="s">
        <v>65</v>
      </c>
      <c r="G336" s="1" t="s">
        <v>29</v>
      </c>
      <c r="H336" s="1" t="str" cm="1">
        <f t="array" ref="H336">_xlfn.IFS(
OR(G336="Installer",G336="Lead Installer"),"Install",
G336="Service Tech","Service",
G336="Maintenance Tech","Maintenance"
)</f>
        <v>Install</v>
      </c>
      <c r="I336" s="1" t="s">
        <v>30</v>
      </c>
      <c r="J336" s="3">
        <v>30.81</v>
      </c>
      <c r="K336" s="4">
        <v>7.53</v>
      </c>
      <c r="L336" s="4">
        <v>0</v>
      </c>
      <c r="M336" s="4">
        <v>1.21</v>
      </c>
      <c r="N336" s="4">
        <v>0.8</v>
      </c>
      <c r="O336" s="4">
        <v>5.52</v>
      </c>
      <c r="P336" s="3">
        <v>232.08</v>
      </c>
      <c r="Q336" s="3">
        <v>0</v>
      </c>
      <c r="R336" s="3">
        <v>232.08</v>
      </c>
      <c r="S336" s="3">
        <v>14.18</v>
      </c>
      <c r="T336" s="9">
        <v>0.1225</v>
      </c>
      <c r="U336" s="3">
        <f t="shared" si="26"/>
        <v>30.16685</v>
      </c>
      <c r="V336" s="3">
        <v>28.26</v>
      </c>
      <c r="W336" s="3">
        <v>3.87</v>
      </c>
      <c r="X336" s="3">
        <v>104.43</v>
      </c>
      <c r="Y336" s="3">
        <v>10.47</v>
      </c>
      <c r="Z336" s="3">
        <v>28.49</v>
      </c>
      <c r="AA336" s="3">
        <f t="shared" si="27"/>
        <v>451.94685000000004</v>
      </c>
      <c r="AB336" s="3">
        <f t="shared" si="28"/>
        <v>60.019501992031877</v>
      </c>
      <c r="AC336" s="3">
        <f t="shared" si="29"/>
        <v>81.874429347826094</v>
      </c>
    </row>
    <row r="337" spans="1:29" x14ac:dyDescent="0.35">
      <c r="A337" s="1" t="s">
        <v>388</v>
      </c>
      <c r="B337" s="2">
        <v>45770</v>
      </c>
      <c r="C337" s="2" t="str">
        <f t="shared" si="25"/>
        <v>April</v>
      </c>
      <c r="D337" s="1" t="s">
        <v>252</v>
      </c>
      <c r="E337" s="1" t="s">
        <v>48</v>
      </c>
      <c r="F337" s="1" t="s">
        <v>38</v>
      </c>
      <c r="G337" s="1" t="s">
        <v>39</v>
      </c>
      <c r="H337" s="1" t="str" cm="1">
        <f t="array" ref="H337">_xlfn.IFS(
OR(G337="Installer",G337="Lead Installer"),"Install",
G337="Service Tech","Service",
G337="Maintenance Tech","Maintenance"
)</f>
        <v>Maintenance</v>
      </c>
      <c r="I337" s="1" t="s">
        <v>35</v>
      </c>
      <c r="J337" s="3">
        <v>25.64</v>
      </c>
      <c r="K337" s="4">
        <v>8.6999999999999993</v>
      </c>
      <c r="L337" s="4">
        <v>0</v>
      </c>
      <c r="M337" s="4">
        <v>1.55</v>
      </c>
      <c r="N337" s="4">
        <v>0.6</v>
      </c>
      <c r="O337" s="4">
        <v>6.55</v>
      </c>
      <c r="P337" s="3">
        <v>223.13</v>
      </c>
      <c r="Q337" s="3">
        <v>0</v>
      </c>
      <c r="R337" s="3">
        <v>223.13</v>
      </c>
      <c r="S337" s="3">
        <v>13.42</v>
      </c>
      <c r="T337" s="9">
        <v>0.1303</v>
      </c>
      <c r="U337" s="3">
        <f t="shared" si="26"/>
        <v>30.822464999999998</v>
      </c>
      <c r="V337" s="3">
        <v>56.68</v>
      </c>
      <c r="W337" s="3">
        <v>5.65</v>
      </c>
      <c r="X337" s="3">
        <v>60.04</v>
      </c>
      <c r="Y337" s="3">
        <v>16.47</v>
      </c>
      <c r="Z337" s="3">
        <v>39.93</v>
      </c>
      <c r="AA337" s="3">
        <f t="shared" si="27"/>
        <v>446.14246500000002</v>
      </c>
      <c r="AB337" s="3">
        <f t="shared" si="28"/>
        <v>51.28074310344828</v>
      </c>
      <c r="AC337" s="3">
        <f t="shared" si="29"/>
        <v>68.113353435114504</v>
      </c>
    </row>
    <row r="338" spans="1:29" x14ac:dyDescent="0.35">
      <c r="A338" s="1" t="s">
        <v>389</v>
      </c>
      <c r="B338" s="2">
        <v>45768</v>
      </c>
      <c r="C338" s="2" t="str">
        <f t="shared" si="25"/>
        <v>April</v>
      </c>
      <c r="D338" s="1" t="s">
        <v>252</v>
      </c>
      <c r="E338" s="1" t="s">
        <v>41</v>
      </c>
      <c r="F338" s="1" t="s">
        <v>65</v>
      </c>
      <c r="G338" s="1" t="s">
        <v>39</v>
      </c>
      <c r="H338" s="1" t="str" cm="1">
        <f t="array" ref="H338">_xlfn.IFS(
OR(G338="Installer",G338="Lead Installer"),"Install",
G338="Service Tech","Service",
G338="Maintenance Tech","Maintenance"
)</f>
        <v>Maintenance</v>
      </c>
      <c r="I338" s="1" t="s">
        <v>35</v>
      </c>
      <c r="J338" s="3">
        <v>24.58</v>
      </c>
      <c r="K338" s="4">
        <v>9.27</v>
      </c>
      <c r="L338" s="4">
        <v>0</v>
      </c>
      <c r="M338" s="4">
        <v>1.1499999999999999</v>
      </c>
      <c r="N338" s="4">
        <v>1.02</v>
      </c>
      <c r="O338" s="4">
        <v>7.1</v>
      </c>
      <c r="P338" s="3">
        <v>227.94</v>
      </c>
      <c r="Q338" s="3">
        <v>0</v>
      </c>
      <c r="R338" s="3">
        <v>227.94</v>
      </c>
      <c r="S338" s="3">
        <v>9.43</v>
      </c>
      <c r="T338" s="9">
        <v>9.9699999999999997E-2</v>
      </c>
      <c r="U338" s="3">
        <f t="shared" si="26"/>
        <v>23.665789</v>
      </c>
      <c r="V338" s="3">
        <v>36.65</v>
      </c>
      <c r="W338" s="3">
        <v>7.19</v>
      </c>
      <c r="X338" s="3">
        <v>79.44</v>
      </c>
      <c r="Y338" s="3">
        <v>12.89</v>
      </c>
      <c r="Z338" s="3">
        <v>35.04</v>
      </c>
      <c r="AA338" s="3">
        <f t="shared" si="27"/>
        <v>432.24578899999995</v>
      </c>
      <c r="AB338" s="3">
        <f t="shared" si="28"/>
        <v>46.628456202804742</v>
      </c>
      <c r="AC338" s="3">
        <f t="shared" si="29"/>
        <v>60.879688591549289</v>
      </c>
    </row>
    <row r="339" spans="1:29" x14ac:dyDescent="0.35">
      <c r="A339" s="1" t="s">
        <v>390</v>
      </c>
      <c r="B339" s="2">
        <v>45765</v>
      </c>
      <c r="C339" s="2" t="str">
        <f t="shared" si="25"/>
        <v>April</v>
      </c>
      <c r="D339" s="1" t="s">
        <v>252</v>
      </c>
      <c r="E339" s="1" t="s">
        <v>32</v>
      </c>
      <c r="F339" s="1" t="s">
        <v>33</v>
      </c>
      <c r="G339" s="1" t="s">
        <v>34</v>
      </c>
      <c r="H339" s="1" t="str" cm="1">
        <f t="array" ref="H339">_xlfn.IFS(
OR(G339="Installer",G339="Lead Installer"),"Install",
G339="Service Tech","Service",
G339="Maintenance Tech","Maintenance"
)</f>
        <v>Service</v>
      </c>
      <c r="I339" s="1" t="s">
        <v>30</v>
      </c>
      <c r="J339" s="3">
        <v>24.08</v>
      </c>
      <c r="K339" s="4">
        <v>9.2100000000000009</v>
      </c>
      <c r="L339" s="4">
        <v>0</v>
      </c>
      <c r="M339" s="4">
        <v>1.94</v>
      </c>
      <c r="N339" s="4">
        <v>1.03</v>
      </c>
      <c r="O339" s="4">
        <v>6.24</v>
      </c>
      <c r="P339" s="3">
        <v>221.87</v>
      </c>
      <c r="Q339" s="3">
        <v>0</v>
      </c>
      <c r="R339" s="3">
        <v>221.87</v>
      </c>
      <c r="S339" s="3">
        <v>9.56</v>
      </c>
      <c r="T339" s="9">
        <v>0.12740000000000001</v>
      </c>
      <c r="U339" s="3">
        <f t="shared" si="26"/>
        <v>29.484182000000004</v>
      </c>
      <c r="V339" s="3">
        <v>44.06</v>
      </c>
      <c r="W339" s="3">
        <v>9.1199999999999992</v>
      </c>
      <c r="X339" s="3">
        <v>120.91</v>
      </c>
      <c r="Y339" s="3">
        <v>14.92</v>
      </c>
      <c r="Z339" s="3">
        <v>45.13</v>
      </c>
      <c r="AA339" s="3">
        <f t="shared" si="27"/>
        <v>495.05418200000003</v>
      </c>
      <c r="AB339" s="3">
        <f t="shared" si="28"/>
        <v>53.751811292073832</v>
      </c>
      <c r="AC339" s="3">
        <f t="shared" si="29"/>
        <v>79.335606089743592</v>
      </c>
    </row>
    <row r="340" spans="1:29" x14ac:dyDescent="0.35">
      <c r="A340" s="1" t="s">
        <v>391</v>
      </c>
      <c r="B340" s="2">
        <v>45766</v>
      </c>
      <c r="C340" s="2" t="str">
        <f t="shared" si="25"/>
        <v>April</v>
      </c>
      <c r="D340" s="1" t="s">
        <v>252</v>
      </c>
      <c r="E340" s="1" t="s">
        <v>41</v>
      </c>
      <c r="F340" s="1" t="s">
        <v>60</v>
      </c>
      <c r="G340" s="1" t="s">
        <v>34</v>
      </c>
      <c r="H340" s="1" t="str" cm="1">
        <f t="array" ref="H340">_xlfn.IFS(
OR(G340="Installer",G340="Lead Installer"),"Install",
G340="Service Tech","Service",
G340="Maintenance Tech","Maintenance"
)</f>
        <v>Service</v>
      </c>
      <c r="I340" s="1" t="s">
        <v>35</v>
      </c>
      <c r="J340" s="3">
        <v>28.27</v>
      </c>
      <c r="K340" s="4">
        <v>10.94</v>
      </c>
      <c r="L340" s="4">
        <v>0</v>
      </c>
      <c r="M340" s="4">
        <v>1.42</v>
      </c>
      <c r="N340" s="4">
        <v>0.71</v>
      </c>
      <c r="O340" s="4">
        <v>8.82</v>
      </c>
      <c r="P340" s="3">
        <v>309.32</v>
      </c>
      <c r="Q340" s="3">
        <v>0</v>
      </c>
      <c r="R340" s="3">
        <v>309.32</v>
      </c>
      <c r="S340" s="3">
        <v>15.14</v>
      </c>
      <c r="T340" s="9">
        <v>0.1075</v>
      </c>
      <c r="U340" s="3">
        <f t="shared" si="26"/>
        <v>34.879449999999999</v>
      </c>
      <c r="V340" s="3">
        <v>42.97</v>
      </c>
      <c r="W340" s="3">
        <v>6.21</v>
      </c>
      <c r="X340" s="3">
        <v>110.68</v>
      </c>
      <c r="Y340" s="3">
        <v>17.16</v>
      </c>
      <c r="Z340" s="3">
        <v>61.76</v>
      </c>
      <c r="AA340" s="3">
        <f t="shared" si="27"/>
        <v>598.11944999999992</v>
      </c>
      <c r="AB340" s="3">
        <f t="shared" si="28"/>
        <v>54.672710237659956</v>
      </c>
      <c r="AC340" s="3">
        <f t="shared" si="29"/>
        <v>67.813996598639449</v>
      </c>
    </row>
    <row r="341" spans="1:29" x14ac:dyDescent="0.35">
      <c r="A341" s="1" t="s">
        <v>392</v>
      </c>
      <c r="B341" s="2">
        <v>45767</v>
      </c>
      <c r="C341" s="2" t="str">
        <f t="shared" si="25"/>
        <v>April</v>
      </c>
      <c r="D341" s="1" t="s">
        <v>252</v>
      </c>
      <c r="E341" s="1" t="s">
        <v>32</v>
      </c>
      <c r="F341" s="1" t="s">
        <v>49</v>
      </c>
      <c r="G341" s="1" t="s">
        <v>39</v>
      </c>
      <c r="H341" s="1" t="str" cm="1">
        <f t="array" ref="H341">_xlfn.IFS(
OR(G341="Installer",G341="Lead Installer"),"Install",
G341="Service Tech","Service",
G341="Maintenance Tech","Maintenance"
)</f>
        <v>Maintenance</v>
      </c>
      <c r="I341" s="1" t="s">
        <v>30</v>
      </c>
      <c r="J341" s="3">
        <v>24.77</v>
      </c>
      <c r="K341" s="4">
        <v>7.74</v>
      </c>
      <c r="L341" s="4">
        <v>0</v>
      </c>
      <c r="M341" s="4">
        <v>0.71</v>
      </c>
      <c r="N341" s="4">
        <v>0.81</v>
      </c>
      <c r="O341" s="4">
        <v>6.22</v>
      </c>
      <c r="P341" s="3">
        <v>191.74</v>
      </c>
      <c r="Q341" s="3">
        <v>0</v>
      </c>
      <c r="R341" s="3">
        <v>191.74</v>
      </c>
      <c r="S341" s="3">
        <v>14.53</v>
      </c>
      <c r="T341" s="9">
        <v>0.1196</v>
      </c>
      <c r="U341" s="3">
        <f t="shared" si="26"/>
        <v>24.669892000000001</v>
      </c>
      <c r="V341" s="3">
        <v>40.46</v>
      </c>
      <c r="W341" s="3">
        <v>5.82</v>
      </c>
      <c r="X341" s="3">
        <v>59.42</v>
      </c>
      <c r="Y341" s="3">
        <v>9.15</v>
      </c>
      <c r="Z341" s="3">
        <v>49.61</v>
      </c>
      <c r="AA341" s="3">
        <f t="shared" si="27"/>
        <v>395.39989200000002</v>
      </c>
      <c r="AB341" s="3">
        <f t="shared" si="28"/>
        <v>51.085257364341089</v>
      </c>
      <c r="AC341" s="3">
        <f t="shared" si="29"/>
        <v>63.569114469453382</v>
      </c>
    </row>
    <row r="342" spans="1:29" x14ac:dyDescent="0.35">
      <c r="A342" s="1" t="s">
        <v>393</v>
      </c>
      <c r="B342" s="2">
        <v>45753</v>
      </c>
      <c r="C342" s="2" t="str">
        <f t="shared" si="25"/>
        <v>April</v>
      </c>
      <c r="D342" s="1" t="s">
        <v>252</v>
      </c>
      <c r="E342" s="1" t="s">
        <v>27</v>
      </c>
      <c r="F342" s="1" t="s">
        <v>51</v>
      </c>
      <c r="G342" s="1" t="s">
        <v>29</v>
      </c>
      <c r="H342" s="1" t="str" cm="1">
        <f t="array" ref="H342">_xlfn.IFS(
OR(G342="Installer",G342="Lead Installer"),"Install",
G342="Service Tech","Service",
G342="Maintenance Tech","Maintenance"
)</f>
        <v>Install</v>
      </c>
      <c r="I342" s="1" t="s">
        <v>30</v>
      </c>
      <c r="J342" s="3">
        <v>28.32</v>
      </c>
      <c r="K342" s="4">
        <v>8.17</v>
      </c>
      <c r="L342" s="4">
        <v>0</v>
      </c>
      <c r="M342" s="4">
        <v>2.3199999999999998</v>
      </c>
      <c r="N342" s="4">
        <v>0.53</v>
      </c>
      <c r="O342" s="4">
        <v>5.32</v>
      </c>
      <c r="P342" s="3">
        <v>231.36</v>
      </c>
      <c r="Q342" s="3">
        <v>0</v>
      </c>
      <c r="R342" s="3">
        <v>231.36</v>
      </c>
      <c r="S342" s="3">
        <v>9.3000000000000007</v>
      </c>
      <c r="T342" s="9">
        <v>0.1174</v>
      </c>
      <c r="U342" s="3">
        <f t="shared" si="26"/>
        <v>28.253484000000004</v>
      </c>
      <c r="V342" s="3">
        <v>60.27</v>
      </c>
      <c r="W342" s="3">
        <v>8.02</v>
      </c>
      <c r="X342" s="3">
        <v>66.150000000000006</v>
      </c>
      <c r="Y342" s="3">
        <v>11.39</v>
      </c>
      <c r="Z342" s="3">
        <v>50.67</v>
      </c>
      <c r="AA342" s="3">
        <f t="shared" si="27"/>
        <v>465.41348400000004</v>
      </c>
      <c r="AB342" s="3">
        <f t="shared" si="28"/>
        <v>56.966154712362304</v>
      </c>
      <c r="AC342" s="3">
        <f t="shared" si="29"/>
        <v>87.483737593984969</v>
      </c>
    </row>
    <row r="343" spans="1:29" x14ac:dyDescent="0.35">
      <c r="A343" s="1" t="s">
        <v>394</v>
      </c>
      <c r="B343" s="2">
        <v>45762</v>
      </c>
      <c r="C343" s="2" t="str">
        <f t="shared" si="25"/>
        <v>April</v>
      </c>
      <c r="D343" s="1" t="s">
        <v>252</v>
      </c>
      <c r="E343" s="1" t="s">
        <v>27</v>
      </c>
      <c r="F343" s="1" t="s">
        <v>60</v>
      </c>
      <c r="G343" s="1" t="s">
        <v>34</v>
      </c>
      <c r="H343" s="1" t="str" cm="1">
        <f t="array" ref="H343">_xlfn.IFS(
OR(G343="Installer",G343="Lead Installer"),"Install",
G343="Service Tech","Service",
G343="Maintenance Tech","Maintenance"
)</f>
        <v>Service</v>
      </c>
      <c r="I343" s="1" t="s">
        <v>35</v>
      </c>
      <c r="J343" s="3">
        <v>25.02</v>
      </c>
      <c r="K343" s="4">
        <v>7.23</v>
      </c>
      <c r="L343" s="4">
        <v>0</v>
      </c>
      <c r="M343" s="4">
        <v>1.96</v>
      </c>
      <c r="N343" s="4">
        <v>0.6</v>
      </c>
      <c r="O343" s="4">
        <v>4.67</v>
      </c>
      <c r="P343" s="3">
        <v>180.95</v>
      </c>
      <c r="Q343" s="3">
        <v>0</v>
      </c>
      <c r="R343" s="3">
        <v>180.95</v>
      </c>
      <c r="S343" s="3">
        <v>11.02</v>
      </c>
      <c r="T343" s="9">
        <v>0.11990000000000001</v>
      </c>
      <c r="U343" s="3">
        <f t="shared" si="26"/>
        <v>23.017203000000002</v>
      </c>
      <c r="V343" s="3">
        <v>43.69</v>
      </c>
      <c r="W343" s="3">
        <v>2.91</v>
      </c>
      <c r="X343" s="3">
        <v>98.91</v>
      </c>
      <c r="Y343" s="3">
        <v>6.9</v>
      </c>
      <c r="Z343" s="3">
        <v>35.06</v>
      </c>
      <c r="AA343" s="3">
        <f t="shared" si="27"/>
        <v>402.45720299999999</v>
      </c>
      <c r="AB343" s="3">
        <f t="shared" si="28"/>
        <v>55.664896680497918</v>
      </c>
      <c r="AC343" s="3">
        <f t="shared" si="29"/>
        <v>86.179272591006423</v>
      </c>
    </row>
    <row r="344" spans="1:29" x14ac:dyDescent="0.35">
      <c r="A344" s="1" t="s">
        <v>395</v>
      </c>
      <c r="B344" s="2">
        <v>45775</v>
      </c>
      <c r="C344" s="2" t="str">
        <f t="shared" si="25"/>
        <v>April</v>
      </c>
      <c r="D344" s="1" t="s">
        <v>252</v>
      </c>
      <c r="E344" s="1" t="s">
        <v>48</v>
      </c>
      <c r="F344" s="1" t="s">
        <v>65</v>
      </c>
      <c r="G344" s="1" t="s">
        <v>29</v>
      </c>
      <c r="H344" s="1" t="str" cm="1">
        <f t="array" ref="H344">_xlfn.IFS(
OR(G344="Installer",G344="Lead Installer"),"Install",
G344="Service Tech","Service",
G344="Maintenance Tech","Maintenance"
)</f>
        <v>Install</v>
      </c>
      <c r="I344" s="1" t="s">
        <v>35</v>
      </c>
      <c r="J344" s="3">
        <v>28.11</v>
      </c>
      <c r="K344" s="4">
        <v>8.75</v>
      </c>
      <c r="L344" s="4">
        <v>0</v>
      </c>
      <c r="M344" s="4">
        <v>1.49</v>
      </c>
      <c r="N344" s="4">
        <v>0.93</v>
      </c>
      <c r="O344" s="4">
        <v>6.33</v>
      </c>
      <c r="P344" s="3">
        <v>246.03</v>
      </c>
      <c r="Q344" s="3">
        <v>0</v>
      </c>
      <c r="R344" s="3">
        <v>246.03</v>
      </c>
      <c r="S344" s="3">
        <v>13.16</v>
      </c>
      <c r="T344" s="9">
        <v>0.13239999999999999</v>
      </c>
      <c r="U344" s="3">
        <f t="shared" si="26"/>
        <v>34.316755999999998</v>
      </c>
      <c r="V344" s="3">
        <v>59.48</v>
      </c>
      <c r="W344" s="3">
        <v>5.85</v>
      </c>
      <c r="X344" s="3">
        <v>70.180000000000007</v>
      </c>
      <c r="Y344" s="3">
        <v>18.64</v>
      </c>
      <c r="Z344" s="3">
        <v>50.34</v>
      </c>
      <c r="AA344" s="3">
        <f t="shared" si="27"/>
        <v>497.996756</v>
      </c>
      <c r="AB344" s="3">
        <f t="shared" si="28"/>
        <v>56.913914971428575</v>
      </c>
      <c r="AC344" s="3">
        <f t="shared" si="29"/>
        <v>78.672473301737753</v>
      </c>
    </row>
    <row r="345" spans="1:29" x14ac:dyDescent="0.35">
      <c r="A345" s="1" t="s">
        <v>396</v>
      </c>
      <c r="B345" s="2">
        <v>45748</v>
      </c>
      <c r="C345" s="2" t="str">
        <f t="shared" si="25"/>
        <v>April</v>
      </c>
      <c r="D345" s="1" t="s">
        <v>252</v>
      </c>
      <c r="E345" s="1" t="s">
        <v>41</v>
      </c>
      <c r="F345" s="1" t="s">
        <v>78</v>
      </c>
      <c r="G345" s="1" t="s">
        <v>29</v>
      </c>
      <c r="H345" s="1" t="str" cm="1">
        <f t="array" ref="H345">_xlfn.IFS(
OR(G345="Installer",G345="Lead Installer"),"Install",
G345="Service Tech","Service",
G345="Maintenance Tech","Maintenance"
)</f>
        <v>Install</v>
      </c>
      <c r="I345" s="1" t="s">
        <v>35</v>
      </c>
      <c r="J345" s="3">
        <v>30.17</v>
      </c>
      <c r="K345" s="4">
        <v>6.26</v>
      </c>
      <c r="L345" s="4">
        <v>0</v>
      </c>
      <c r="M345" s="4">
        <v>1.25</v>
      </c>
      <c r="N345" s="4">
        <v>0.53</v>
      </c>
      <c r="O345" s="4">
        <v>4.49</v>
      </c>
      <c r="P345" s="3">
        <v>188.81</v>
      </c>
      <c r="Q345" s="3">
        <v>0</v>
      </c>
      <c r="R345" s="3">
        <v>188.81</v>
      </c>
      <c r="S345" s="3">
        <v>9.2100000000000009</v>
      </c>
      <c r="T345" s="9">
        <v>0.1129</v>
      </c>
      <c r="U345" s="3">
        <f t="shared" si="26"/>
        <v>22.356458</v>
      </c>
      <c r="V345" s="3">
        <v>28.17</v>
      </c>
      <c r="W345" s="3">
        <v>5.63</v>
      </c>
      <c r="X345" s="3">
        <v>64.349999999999994</v>
      </c>
      <c r="Y345" s="3">
        <v>4.71</v>
      </c>
      <c r="Z345" s="3">
        <v>30.54</v>
      </c>
      <c r="AA345" s="3">
        <f t="shared" si="27"/>
        <v>353.77645800000005</v>
      </c>
      <c r="AB345" s="3">
        <f t="shared" si="28"/>
        <v>56.513811182108633</v>
      </c>
      <c r="AC345" s="3">
        <f t="shared" si="29"/>
        <v>78.792084187082409</v>
      </c>
    </row>
    <row r="346" spans="1:29" x14ac:dyDescent="0.35">
      <c r="A346" s="1" t="s">
        <v>397</v>
      </c>
      <c r="B346" s="2">
        <v>45751</v>
      </c>
      <c r="C346" s="2" t="str">
        <f t="shared" si="25"/>
        <v>April</v>
      </c>
      <c r="D346" s="1" t="s">
        <v>252</v>
      </c>
      <c r="E346" s="1" t="s">
        <v>32</v>
      </c>
      <c r="F346" s="1" t="s">
        <v>53</v>
      </c>
      <c r="G346" s="1" t="s">
        <v>29</v>
      </c>
      <c r="H346" s="1" t="str" cm="1">
        <f t="array" ref="H346">_xlfn.IFS(
OR(G346="Installer",G346="Lead Installer"),"Install",
G346="Service Tech","Service",
G346="Maintenance Tech","Maintenance"
)</f>
        <v>Install</v>
      </c>
      <c r="I346" s="1" t="s">
        <v>35</v>
      </c>
      <c r="J346" s="3">
        <v>23.18</v>
      </c>
      <c r="K346" s="4">
        <v>9.91</v>
      </c>
      <c r="L346" s="4">
        <v>2.61</v>
      </c>
      <c r="M346" s="4">
        <v>1.34</v>
      </c>
      <c r="N346" s="4">
        <v>0.56999999999999995</v>
      </c>
      <c r="O346" s="4">
        <v>8.01</v>
      </c>
      <c r="P346" s="3">
        <v>169.3</v>
      </c>
      <c r="Q346" s="3">
        <v>90.83</v>
      </c>
      <c r="R346" s="3">
        <v>260.13</v>
      </c>
      <c r="S346" s="3">
        <v>16.329999999999998</v>
      </c>
      <c r="T346" s="9">
        <v>9.8400000000000001E-2</v>
      </c>
      <c r="U346" s="3">
        <f t="shared" si="26"/>
        <v>27.203664</v>
      </c>
      <c r="V346" s="3">
        <v>39.65</v>
      </c>
      <c r="W346" s="3">
        <v>7.34</v>
      </c>
      <c r="X346" s="3">
        <v>91.58</v>
      </c>
      <c r="Y346" s="3">
        <v>22.06</v>
      </c>
      <c r="Z346" s="3">
        <v>54.22</v>
      </c>
      <c r="AA346" s="3">
        <f t="shared" si="27"/>
        <v>518.51366399999995</v>
      </c>
      <c r="AB346" s="3">
        <f t="shared" si="28"/>
        <v>52.322266801210894</v>
      </c>
      <c r="AC346" s="3">
        <f t="shared" si="29"/>
        <v>64.733291385767785</v>
      </c>
    </row>
    <row r="347" spans="1:29" x14ac:dyDescent="0.35">
      <c r="A347" s="1" t="s">
        <v>398</v>
      </c>
      <c r="B347" s="2">
        <v>45763</v>
      </c>
      <c r="C347" s="2" t="str">
        <f t="shared" si="25"/>
        <v>April</v>
      </c>
      <c r="D347" s="1" t="s">
        <v>252</v>
      </c>
      <c r="E347" s="1" t="s">
        <v>41</v>
      </c>
      <c r="F347" s="1" t="s">
        <v>42</v>
      </c>
      <c r="G347" s="1" t="s">
        <v>68</v>
      </c>
      <c r="H347" s="1" t="str" cm="1">
        <f t="array" ref="H347">_xlfn.IFS(
OR(G347="Installer",G347="Lead Installer"),"Install",
G347="Service Tech","Service",
G347="Maintenance Tech","Maintenance"
)</f>
        <v>Install</v>
      </c>
      <c r="I347" s="1" t="s">
        <v>35</v>
      </c>
      <c r="J347" s="3">
        <v>36.119999999999997</v>
      </c>
      <c r="K347" s="4">
        <v>9.65</v>
      </c>
      <c r="L347" s="4">
        <v>0</v>
      </c>
      <c r="M347" s="4">
        <v>1.41</v>
      </c>
      <c r="N347" s="4">
        <v>0.67</v>
      </c>
      <c r="O347" s="4">
        <v>7.57</v>
      </c>
      <c r="P347" s="3">
        <v>348.52</v>
      </c>
      <c r="Q347" s="3">
        <v>0</v>
      </c>
      <c r="R347" s="3">
        <v>348.52</v>
      </c>
      <c r="S347" s="3">
        <v>15.72</v>
      </c>
      <c r="T347" s="9">
        <v>0.10979999999999999</v>
      </c>
      <c r="U347" s="3">
        <f t="shared" si="26"/>
        <v>39.993552000000001</v>
      </c>
      <c r="V347" s="3">
        <v>63.48</v>
      </c>
      <c r="W347" s="3">
        <v>9.48</v>
      </c>
      <c r="X347" s="3">
        <v>81.63</v>
      </c>
      <c r="Y347" s="3">
        <v>12.15</v>
      </c>
      <c r="Z347" s="3">
        <v>36.75</v>
      </c>
      <c r="AA347" s="3">
        <f t="shared" si="27"/>
        <v>607.72355200000004</v>
      </c>
      <c r="AB347" s="3">
        <f t="shared" si="28"/>
        <v>62.976533886010365</v>
      </c>
      <c r="AC347" s="3">
        <f t="shared" si="29"/>
        <v>80.280522060766188</v>
      </c>
    </row>
    <row r="348" spans="1:29" x14ac:dyDescent="0.35">
      <c r="A348" s="1" t="s">
        <v>399</v>
      </c>
      <c r="B348" s="2">
        <v>45765</v>
      </c>
      <c r="C348" s="2" t="str">
        <f t="shared" si="25"/>
        <v>April</v>
      </c>
      <c r="D348" s="1" t="s">
        <v>252</v>
      </c>
      <c r="E348" s="1" t="s">
        <v>41</v>
      </c>
      <c r="F348" s="1" t="s">
        <v>28</v>
      </c>
      <c r="G348" s="1" t="s">
        <v>34</v>
      </c>
      <c r="H348" s="1" t="str" cm="1">
        <f t="array" ref="H348">_xlfn.IFS(
OR(G348="Installer",G348="Lead Installer"),"Install",
G348="Service Tech","Service",
G348="Maintenance Tech","Maintenance"
)</f>
        <v>Service</v>
      </c>
      <c r="I348" s="1" t="s">
        <v>35</v>
      </c>
      <c r="J348" s="3">
        <v>26.13</v>
      </c>
      <c r="K348" s="4">
        <v>9.77</v>
      </c>
      <c r="L348" s="4">
        <v>0</v>
      </c>
      <c r="M348" s="4">
        <v>0.91</v>
      </c>
      <c r="N348" s="4">
        <v>1.19</v>
      </c>
      <c r="O348" s="4">
        <v>7.67</v>
      </c>
      <c r="P348" s="3">
        <v>255.21</v>
      </c>
      <c r="Q348" s="3">
        <v>0</v>
      </c>
      <c r="R348" s="3">
        <v>255.21</v>
      </c>
      <c r="S348" s="3">
        <v>13.96</v>
      </c>
      <c r="T348" s="9">
        <v>0.13100000000000001</v>
      </c>
      <c r="U348" s="3">
        <f t="shared" si="26"/>
        <v>35.261270000000003</v>
      </c>
      <c r="V348" s="3">
        <v>49.63</v>
      </c>
      <c r="W348" s="3">
        <v>3.22</v>
      </c>
      <c r="X348" s="3">
        <v>89.62</v>
      </c>
      <c r="Y348" s="3">
        <v>11.67</v>
      </c>
      <c r="Z348" s="3">
        <v>62.74</v>
      </c>
      <c r="AA348" s="3">
        <f t="shared" si="27"/>
        <v>521.31127000000004</v>
      </c>
      <c r="AB348" s="3">
        <f t="shared" si="28"/>
        <v>53.358369498464697</v>
      </c>
      <c r="AC348" s="3">
        <f t="shared" si="29"/>
        <v>67.967571056062582</v>
      </c>
    </row>
    <row r="349" spans="1:29" x14ac:dyDescent="0.35">
      <c r="A349" s="1" t="s">
        <v>400</v>
      </c>
      <c r="B349" s="2">
        <v>45748</v>
      </c>
      <c r="C349" s="2" t="str">
        <f t="shared" si="25"/>
        <v>April</v>
      </c>
      <c r="D349" s="1" t="s">
        <v>252</v>
      </c>
      <c r="E349" s="1" t="s">
        <v>27</v>
      </c>
      <c r="F349" s="1" t="s">
        <v>58</v>
      </c>
      <c r="G349" s="1" t="s">
        <v>39</v>
      </c>
      <c r="H349" s="1" t="str" cm="1">
        <f t="array" ref="H349">_xlfn.IFS(
OR(G349="Installer",G349="Lead Installer"),"Install",
G349="Service Tech","Service",
G349="Maintenance Tech","Maintenance"
)</f>
        <v>Maintenance</v>
      </c>
      <c r="I349" s="1" t="s">
        <v>35</v>
      </c>
      <c r="J349" s="3">
        <v>25.66</v>
      </c>
      <c r="K349" s="4">
        <v>8.27</v>
      </c>
      <c r="L349" s="4">
        <v>0</v>
      </c>
      <c r="M349" s="4">
        <v>1.56</v>
      </c>
      <c r="N349" s="4">
        <v>1.08</v>
      </c>
      <c r="O349" s="4">
        <v>5.63</v>
      </c>
      <c r="P349" s="3">
        <v>212.12</v>
      </c>
      <c r="Q349" s="3">
        <v>0</v>
      </c>
      <c r="R349" s="3">
        <v>212.12</v>
      </c>
      <c r="S349" s="3">
        <v>15.4</v>
      </c>
      <c r="T349" s="9">
        <v>0.1116</v>
      </c>
      <c r="U349" s="3">
        <f t="shared" si="26"/>
        <v>25.391232000000002</v>
      </c>
      <c r="V349" s="3">
        <v>33.4</v>
      </c>
      <c r="W349" s="3">
        <v>8.4700000000000006</v>
      </c>
      <c r="X349" s="3">
        <v>50.14</v>
      </c>
      <c r="Y349" s="3">
        <v>8.17</v>
      </c>
      <c r="Z349" s="3">
        <v>36.26</v>
      </c>
      <c r="AA349" s="3">
        <f t="shared" si="27"/>
        <v>389.35123199999998</v>
      </c>
      <c r="AB349" s="3">
        <f t="shared" si="28"/>
        <v>47.079955501813785</v>
      </c>
      <c r="AC349" s="3">
        <f t="shared" si="29"/>
        <v>69.156524333925404</v>
      </c>
    </row>
    <row r="350" spans="1:29" x14ac:dyDescent="0.35">
      <c r="A350" s="1" t="s">
        <v>401</v>
      </c>
      <c r="B350" s="2">
        <v>45755</v>
      </c>
      <c r="C350" s="2" t="str">
        <f t="shared" si="25"/>
        <v>April</v>
      </c>
      <c r="D350" s="1" t="s">
        <v>252</v>
      </c>
      <c r="E350" s="1" t="s">
        <v>27</v>
      </c>
      <c r="F350" s="1" t="s">
        <v>65</v>
      </c>
      <c r="G350" s="1" t="s">
        <v>34</v>
      </c>
      <c r="H350" s="1" t="str" cm="1">
        <f t="array" ref="H350">_xlfn.IFS(
OR(G350="Installer",G350="Lead Installer"),"Install",
G350="Service Tech","Service",
G350="Maintenance Tech","Maintenance"
)</f>
        <v>Service</v>
      </c>
      <c r="I350" s="1" t="s">
        <v>35</v>
      </c>
      <c r="J350" s="3">
        <v>24.63</v>
      </c>
      <c r="K350" s="4">
        <v>7.89</v>
      </c>
      <c r="L350" s="4">
        <v>0</v>
      </c>
      <c r="M350" s="4">
        <v>1.9</v>
      </c>
      <c r="N350" s="4">
        <v>1.0900000000000001</v>
      </c>
      <c r="O350" s="4">
        <v>4.9000000000000004</v>
      </c>
      <c r="P350" s="3">
        <v>194.24</v>
      </c>
      <c r="Q350" s="3">
        <v>0</v>
      </c>
      <c r="R350" s="3">
        <v>194.24</v>
      </c>
      <c r="S350" s="3">
        <v>15.25</v>
      </c>
      <c r="T350" s="9">
        <v>0.1215</v>
      </c>
      <c r="U350" s="3">
        <f t="shared" si="26"/>
        <v>25.453035</v>
      </c>
      <c r="V350" s="3">
        <v>35.31</v>
      </c>
      <c r="W350" s="3">
        <v>3.62</v>
      </c>
      <c r="X350" s="3">
        <v>65.89</v>
      </c>
      <c r="Y350" s="3">
        <v>10.09</v>
      </c>
      <c r="Z350" s="3">
        <v>36.700000000000003</v>
      </c>
      <c r="AA350" s="3">
        <f t="shared" si="27"/>
        <v>386.55303500000002</v>
      </c>
      <c r="AB350" s="3">
        <f t="shared" si="28"/>
        <v>48.992780101394175</v>
      </c>
      <c r="AC350" s="3">
        <f t="shared" si="29"/>
        <v>78.888374489795922</v>
      </c>
    </row>
    <row r="351" spans="1:29" x14ac:dyDescent="0.35">
      <c r="A351" s="1" t="s">
        <v>402</v>
      </c>
      <c r="B351" s="2">
        <v>45753</v>
      </c>
      <c r="C351" s="2" t="str">
        <f t="shared" si="25"/>
        <v>April</v>
      </c>
      <c r="D351" s="1" t="s">
        <v>252</v>
      </c>
      <c r="E351" s="1" t="s">
        <v>41</v>
      </c>
      <c r="F351" s="1" t="s">
        <v>60</v>
      </c>
      <c r="G351" s="1" t="s">
        <v>68</v>
      </c>
      <c r="H351" s="1" t="str" cm="1">
        <f t="array" ref="H351">_xlfn.IFS(
OR(G351="Installer",G351="Lead Installer"),"Install",
G351="Service Tech","Service",
G351="Maintenance Tech","Maintenance"
)</f>
        <v>Install</v>
      </c>
      <c r="I351" s="1" t="s">
        <v>35</v>
      </c>
      <c r="J351" s="3">
        <v>31.8</v>
      </c>
      <c r="K351" s="4">
        <v>7.3</v>
      </c>
      <c r="L351" s="4">
        <v>0</v>
      </c>
      <c r="M351" s="4">
        <v>0.85</v>
      </c>
      <c r="N351" s="4">
        <v>0.44</v>
      </c>
      <c r="O351" s="4">
        <v>6.02</v>
      </c>
      <c r="P351" s="3">
        <v>232.26</v>
      </c>
      <c r="Q351" s="3">
        <v>0</v>
      </c>
      <c r="R351" s="3">
        <v>232.26</v>
      </c>
      <c r="S351" s="3">
        <v>15.56</v>
      </c>
      <c r="T351" s="9">
        <v>0.11700000000000001</v>
      </c>
      <c r="U351" s="3">
        <f t="shared" si="26"/>
        <v>28.99494</v>
      </c>
      <c r="V351" s="3">
        <v>28.13</v>
      </c>
      <c r="W351" s="3">
        <v>8.5</v>
      </c>
      <c r="X351" s="3">
        <v>77.45</v>
      </c>
      <c r="Y351" s="3">
        <v>11.94</v>
      </c>
      <c r="Z351" s="3">
        <v>37.07</v>
      </c>
      <c r="AA351" s="3">
        <f t="shared" si="27"/>
        <v>439.90494000000001</v>
      </c>
      <c r="AB351" s="3">
        <f t="shared" si="28"/>
        <v>60.260950684931508</v>
      </c>
      <c r="AC351" s="3">
        <f t="shared" si="29"/>
        <v>73.07391029900333</v>
      </c>
    </row>
    <row r="352" spans="1:29" x14ac:dyDescent="0.35">
      <c r="A352" s="1" t="s">
        <v>403</v>
      </c>
      <c r="B352" s="2">
        <v>45755</v>
      </c>
      <c r="C352" s="2" t="str">
        <f t="shared" si="25"/>
        <v>April</v>
      </c>
      <c r="D352" s="1" t="s">
        <v>252</v>
      </c>
      <c r="E352" s="1" t="s">
        <v>32</v>
      </c>
      <c r="F352" s="1" t="s">
        <v>58</v>
      </c>
      <c r="G352" s="1" t="s">
        <v>34</v>
      </c>
      <c r="H352" s="1" t="str" cm="1">
        <f t="array" ref="H352">_xlfn.IFS(
OR(G352="Installer",G352="Lead Installer"),"Install",
G352="Service Tech","Service",
G352="Maintenance Tech","Maintenance"
)</f>
        <v>Service</v>
      </c>
      <c r="I352" s="1" t="s">
        <v>35</v>
      </c>
      <c r="J352" s="3">
        <v>30.07</v>
      </c>
      <c r="K352" s="4">
        <v>7.72</v>
      </c>
      <c r="L352" s="4">
        <v>1.1299999999999999</v>
      </c>
      <c r="M352" s="4">
        <v>0.69</v>
      </c>
      <c r="N352" s="4">
        <v>0.37</v>
      </c>
      <c r="O352" s="4">
        <v>6.66</v>
      </c>
      <c r="P352" s="3">
        <v>198.12</v>
      </c>
      <c r="Q352" s="3">
        <v>51.11</v>
      </c>
      <c r="R352" s="3">
        <v>249.23</v>
      </c>
      <c r="S352" s="3">
        <v>11.17</v>
      </c>
      <c r="T352" s="9">
        <v>0.11940000000000001</v>
      </c>
      <c r="U352" s="3">
        <f t="shared" si="26"/>
        <v>31.091759999999997</v>
      </c>
      <c r="V352" s="3">
        <v>28.38</v>
      </c>
      <c r="W352" s="3">
        <v>5.42</v>
      </c>
      <c r="X352" s="3">
        <v>105</v>
      </c>
      <c r="Y352" s="3">
        <v>9.24</v>
      </c>
      <c r="Z352" s="3">
        <v>28</v>
      </c>
      <c r="AA352" s="3">
        <f t="shared" si="27"/>
        <v>467.53175999999996</v>
      </c>
      <c r="AB352" s="3">
        <f t="shared" si="28"/>
        <v>60.56110880829015</v>
      </c>
      <c r="AC352" s="3">
        <f t="shared" si="29"/>
        <v>70.199963963963953</v>
      </c>
    </row>
    <row r="353" spans="1:29" x14ac:dyDescent="0.35">
      <c r="A353" s="1" t="s">
        <v>404</v>
      </c>
      <c r="B353" s="2">
        <v>45772</v>
      </c>
      <c r="C353" s="2" t="str">
        <f t="shared" si="25"/>
        <v>April</v>
      </c>
      <c r="D353" s="1" t="s">
        <v>252</v>
      </c>
      <c r="E353" s="1" t="s">
        <v>37</v>
      </c>
      <c r="F353" s="1" t="s">
        <v>49</v>
      </c>
      <c r="G353" s="1" t="s">
        <v>29</v>
      </c>
      <c r="H353" s="1" t="str" cm="1">
        <f t="array" ref="H353">_xlfn.IFS(
OR(G353="Installer",G353="Lead Installer"),"Install",
G353="Service Tech","Service",
G353="Maintenance Tech","Maintenance"
)</f>
        <v>Install</v>
      </c>
      <c r="I353" s="1" t="s">
        <v>35</v>
      </c>
      <c r="J353" s="3">
        <v>26.34</v>
      </c>
      <c r="K353" s="4">
        <v>9.6300000000000008</v>
      </c>
      <c r="L353" s="4">
        <v>0</v>
      </c>
      <c r="M353" s="4">
        <v>1.5</v>
      </c>
      <c r="N353" s="4">
        <v>0.33</v>
      </c>
      <c r="O353" s="4">
        <v>7.8</v>
      </c>
      <c r="P353" s="3">
        <v>253.76</v>
      </c>
      <c r="Q353" s="3">
        <v>0</v>
      </c>
      <c r="R353" s="3">
        <v>253.76</v>
      </c>
      <c r="S353" s="3">
        <v>14.27</v>
      </c>
      <c r="T353" s="9">
        <v>0.13270000000000001</v>
      </c>
      <c r="U353" s="3">
        <f t="shared" si="26"/>
        <v>35.567580999999997</v>
      </c>
      <c r="V353" s="3">
        <v>71.290000000000006</v>
      </c>
      <c r="W353" s="3">
        <v>3.88</v>
      </c>
      <c r="X353" s="3">
        <v>67.58</v>
      </c>
      <c r="Y353" s="3">
        <v>18.54</v>
      </c>
      <c r="Z353" s="3">
        <v>50.35</v>
      </c>
      <c r="AA353" s="3">
        <f t="shared" si="27"/>
        <v>515.23758099999998</v>
      </c>
      <c r="AB353" s="3">
        <f t="shared" si="28"/>
        <v>53.503383281412248</v>
      </c>
      <c r="AC353" s="3">
        <f t="shared" si="29"/>
        <v>66.056100128205131</v>
      </c>
    </row>
    <row r="354" spans="1:29" x14ac:dyDescent="0.35">
      <c r="A354" s="1" t="s">
        <v>405</v>
      </c>
      <c r="B354" s="2">
        <v>45764</v>
      </c>
      <c r="C354" s="2" t="str">
        <f t="shared" si="25"/>
        <v>April</v>
      </c>
      <c r="D354" s="1" t="s">
        <v>252</v>
      </c>
      <c r="E354" s="1" t="s">
        <v>32</v>
      </c>
      <c r="F354" s="1" t="s">
        <v>60</v>
      </c>
      <c r="G354" s="1" t="s">
        <v>29</v>
      </c>
      <c r="H354" s="1" t="str" cm="1">
        <f t="array" ref="H354">_xlfn.IFS(
OR(G354="Installer",G354="Lead Installer"),"Install",
G354="Service Tech","Service",
G354="Maintenance Tech","Maintenance"
)</f>
        <v>Install</v>
      </c>
      <c r="I354" s="1" t="s">
        <v>35</v>
      </c>
      <c r="J354" s="3">
        <v>25.79</v>
      </c>
      <c r="K354" s="4">
        <v>9.74</v>
      </c>
      <c r="L354" s="4">
        <v>0</v>
      </c>
      <c r="M354" s="4">
        <v>1.1100000000000001</v>
      </c>
      <c r="N354" s="4">
        <v>0.61</v>
      </c>
      <c r="O354" s="4">
        <v>8.01</v>
      </c>
      <c r="P354" s="3">
        <v>251.05</v>
      </c>
      <c r="Q354" s="3">
        <v>0</v>
      </c>
      <c r="R354" s="3">
        <v>251.05</v>
      </c>
      <c r="S354" s="3">
        <v>12.2</v>
      </c>
      <c r="T354" s="9">
        <v>0.10150000000000001</v>
      </c>
      <c r="U354" s="3">
        <f t="shared" si="26"/>
        <v>26.719875000000002</v>
      </c>
      <c r="V354" s="3">
        <v>47.32</v>
      </c>
      <c r="W354" s="3">
        <v>4.97</v>
      </c>
      <c r="X354" s="3">
        <v>118.34</v>
      </c>
      <c r="Y354" s="3">
        <v>17.72</v>
      </c>
      <c r="Z354" s="3">
        <v>26.93</v>
      </c>
      <c r="AA354" s="3">
        <f t="shared" si="27"/>
        <v>505.24987499999997</v>
      </c>
      <c r="AB354" s="3">
        <f t="shared" si="28"/>
        <v>51.873703798767963</v>
      </c>
      <c r="AC354" s="3">
        <f t="shared" si="29"/>
        <v>63.077387640449437</v>
      </c>
    </row>
    <row r="355" spans="1:29" x14ac:dyDescent="0.35">
      <c r="A355" s="1" t="s">
        <v>406</v>
      </c>
      <c r="B355" s="2">
        <v>45756</v>
      </c>
      <c r="C355" s="2" t="str">
        <f t="shared" si="25"/>
        <v>April</v>
      </c>
      <c r="D355" s="1" t="s">
        <v>252</v>
      </c>
      <c r="E355" s="1" t="s">
        <v>32</v>
      </c>
      <c r="F355" s="1" t="s">
        <v>65</v>
      </c>
      <c r="G355" s="1" t="s">
        <v>68</v>
      </c>
      <c r="H355" s="1" t="str" cm="1">
        <f t="array" ref="H355">_xlfn.IFS(
OR(G355="Installer",G355="Lead Installer"),"Install",
G355="Service Tech","Service",
G355="Maintenance Tech","Maintenance"
)</f>
        <v>Install</v>
      </c>
      <c r="I355" s="1" t="s">
        <v>35</v>
      </c>
      <c r="J355" s="3">
        <v>30.85</v>
      </c>
      <c r="K355" s="4">
        <v>8.99</v>
      </c>
      <c r="L355" s="4">
        <v>0</v>
      </c>
      <c r="M355" s="4">
        <v>0.79</v>
      </c>
      <c r="N355" s="4">
        <v>1.0900000000000001</v>
      </c>
      <c r="O355" s="4">
        <v>7.1</v>
      </c>
      <c r="P355" s="3">
        <v>277.35000000000002</v>
      </c>
      <c r="Q355" s="3">
        <v>0</v>
      </c>
      <c r="R355" s="3">
        <v>277.35000000000002</v>
      </c>
      <c r="S355" s="3">
        <v>15.61</v>
      </c>
      <c r="T355" s="9">
        <v>0.13389999999999999</v>
      </c>
      <c r="U355" s="3">
        <f t="shared" si="26"/>
        <v>39.227344000000002</v>
      </c>
      <c r="V355" s="3">
        <v>33.65</v>
      </c>
      <c r="W355" s="3">
        <v>6.6</v>
      </c>
      <c r="X355" s="3">
        <v>81.22</v>
      </c>
      <c r="Y355" s="3">
        <v>17.579999999999998</v>
      </c>
      <c r="Z355" s="3">
        <v>37.200000000000003</v>
      </c>
      <c r="AA355" s="3">
        <f t="shared" si="27"/>
        <v>508.437344</v>
      </c>
      <c r="AB355" s="3">
        <f t="shared" si="28"/>
        <v>56.555878086763066</v>
      </c>
      <c r="AC355" s="3">
        <f t="shared" si="29"/>
        <v>71.610893521126769</v>
      </c>
    </row>
    <row r="356" spans="1:29" x14ac:dyDescent="0.35">
      <c r="A356" s="1" t="s">
        <v>407</v>
      </c>
      <c r="B356" s="2">
        <v>45757</v>
      </c>
      <c r="C356" s="2" t="str">
        <f t="shared" si="25"/>
        <v>April</v>
      </c>
      <c r="D356" s="1" t="s">
        <v>252</v>
      </c>
      <c r="E356" s="1" t="s">
        <v>37</v>
      </c>
      <c r="F356" s="1" t="s">
        <v>38</v>
      </c>
      <c r="G356" s="1" t="s">
        <v>68</v>
      </c>
      <c r="H356" s="1" t="str" cm="1">
        <f t="array" ref="H356">_xlfn.IFS(
OR(G356="Installer",G356="Lead Installer"),"Install",
G356="Service Tech","Service",
G356="Maintenance Tech","Maintenance"
)</f>
        <v>Install</v>
      </c>
      <c r="I356" s="1" t="s">
        <v>35</v>
      </c>
      <c r="J356" s="3">
        <v>30.74</v>
      </c>
      <c r="K356" s="4">
        <v>9</v>
      </c>
      <c r="L356" s="4">
        <v>0</v>
      </c>
      <c r="M356" s="4">
        <v>0.98</v>
      </c>
      <c r="N356" s="4">
        <v>1.0900000000000001</v>
      </c>
      <c r="O356" s="4">
        <v>6.93</v>
      </c>
      <c r="P356" s="3">
        <v>276.62</v>
      </c>
      <c r="Q356" s="3">
        <v>0</v>
      </c>
      <c r="R356" s="3">
        <v>276.62</v>
      </c>
      <c r="S356" s="3">
        <v>16.96</v>
      </c>
      <c r="T356" s="9">
        <v>0.13469999999999999</v>
      </c>
      <c r="U356" s="3">
        <f t="shared" si="26"/>
        <v>39.545225999999992</v>
      </c>
      <c r="V356" s="3">
        <v>50.03</v>
      </c>
      <c r="W356" s="3">
        <v>9.0500000000000007</v>
      </c>
      <c r="X356" s="3">
        <v>67.92</v>
      </c>
      <c r="Y356" s="3">
        <v>18.63</v>
      </c>
      <c r="Z356" s="3">
        <v>37.619999999999997</v>
      </c>
      <c r="AA356" s="3">
        <f t="shared" si="27"/>
        <v>516.375226</v>
      </c>
      <c r="AB356" s="3">
        <f t="shared" si="28"/>
        <v>57.375025111111114</v>
      </c>
      <c r="AC356" s="3">
        <f t="shared" si="29"/>
        <v>74.513019624819634</v>
      </c>
    </row>
    <row r="357" spans="1:29" x14ac:dyDescent="0.35">
      <c r="A357" s="1" t="s">
        <v>408</v>
      </c>
      <c r="B357" s="2">
        <v>45774</v>
      </c>
      <c r="C357" s="2" t="str">
        <f t="shared" si="25"/>
        <v>April</v>
      </c>
      <c r="D357" s="1" t="s">
        <v>252</v>
      </c>
      <c r="E357" s="1" t="s">
        <v>37</v>
      </c>
      <c r="F357" s="1" t="s">
        <v>58</v>
      </c>
      <c r="G357" s="1" t="s">
        <v>39</v>
      </c>
      <c r="H357" s="1" t="str" cm="1">
        <f t="array" ref="H357">_xlfn.IFS(
OR(G357="Installer",G357="Lead Installer"),"Install",
G357="Service Tech","Service",
G357="Maintenance Tech","Maintenance"
)</f>
        <v>Maintenance</v>
      </c>
      <c r="I357" s="1" t="s">
        <v>35</v>
      </c>
      <c r="J357" s="3">
        <v>25.4</v>
      </c>
      <c r="K357" s="4">
        <v>7.04</v>
      </c>
      <c r="L357" s="4">
        <v>0.79</v>
      </c>
      <c r="M357" s="4">
        <v>1.2</v>
      </c>
      <c r="N357" s="4">
        <v>0.46</v>
      </c>
      <c r="O357" s="4">
        <v>5.37</v>
      </c>
      <c r="P357" s="3">
        <v>158.65</v>
      </c>
      <c r="Q357" s="3">
        <v>30.1</v>
      </c>
      <c r="R357" s="3">
        <v>188.75</v>
      </c>
      <c r="S357" s="3">
        <v>13.45</v>
      </c>
      <c r="T357" s="9">
        <v>0.1114</v>
      </c>
      <c r="U357" s="3">
        <f t="shared" si="26"/>
        <v>22.525079999999999</v>
      </c>
      <c r="V357" s="3">
        <v>37.92</v>
      </c>
      <c r="W357" s="3">
        <v>4.7300000000000004</v>
      </c>
      <c r="X357" s="3">
        <v>49.57</v>
      </c>
      <c r="Y357" s="3">
        <v>11.77</v>
      </c>
      <c r="Z357" s="3">
        <v>23.59</v>
      </c>
      <c r="AA357" s="3">
        <f t="shared" si="27"/>
        <v>352.30507999999998</v>
      </c>
      <c r="AB357" s="3">
        <f t="shared" si="28"/>
        <v>50.043335227272721</v>
      </c>
      <c r="AC357" s="3">
        <f t="shared" si="29"/>
        <v>65.606160148975789</v>
      </c>
    </row>
    <row r="358" spans="1:29" x14ac:dyDescent="0.35">
      <c r="A358" s="1" t="s">
        <v>409</v>
      </c>
      <c r="B358" s="2">
        <v>45775</v>
      </c>
      <c r="C358" s="2" t="str">
        <f t="shared" si="25"/>
        <v>April</v>
      </c>
      <c r="D358" s="1" t="s">
        <v>252</v>
      </c>
      <c r="E358" s="1" t="s">
        <v>41</v>
      </c>
      <c r="F358" s="1" t="s">
        <v>53</v>
      </c>
      <c r="G358" s="1" t="s">
        <v>34</v>
      </c>
      <c r="H358" s="1" t="str" cm="1">
        <f t="array" ref="H358">_xlfn.IFS(
OR(G358="Installer",G358="Lead Installer"),"Install",
G358="Service Tech","Service",
G358="Maintenance Tech","Maintenance"
)</f>
        <v>Service</v>
      </c>
      <c r="I358" s="1" t="s">
        <v>35</v>
      </c>
      <c r="J358" s="3">
        <v>29.82</v>
      </c>
      <c r="K358" s="4">
        <v>6.25</v>
      </c>
      <c r="L358" s="4">
        <v>0</v>
      </c>
      <c r="M358" s="4">
        <v>0.77</v>
      </c>
      <c r="N358" s="4">
        <v>0.4</v>
      </c>
      <c r="O358" s="4">
        <v>5.07</v>
      </c>
      <c r="P358" s="3">
        <v>186.33</v>
      </c>
      <c r="Q358" s="3">
        <v>0</v>
      </c>
      <c r="R358" s="3">
        <v>186.33</v>
      </c>
      <c r="S358" s="3">
        <v>12.43</v>
      </c>
      <c r="T358" s="9">
        <v>0.1202</v>
      </c>
      <c r="U358" s="3">
        <f t="shared" si="26"/>
        <v>23.890952000000002</v>
      </c>
      <c r="V358" s="3">
        <v>41.06</v>
      </c>
      <c r="W358" s="3">
        <v>3.09</v>
      </c>
      <c r="X358" s="3">
        <v>85.51</v>
      </c>
      <c r="Y358" s="3">
        <v>11.9</v>
      </c>
      <c r="Z358" s="3">
        <v>34.47</v>
      </c>
      <c r="AA358" s="3">
        <f t="shared" si="27"/>
        <v>398.68095200000005</v>
      </c>
      <c r="AB358" s="3">
        <f t="shared" si="28"/>
        <v>63.788952320000007</v>
      </c>
      <c r="AC358" s="3">
        <f t="shared" si="29"/>
        <v>78.635296252465494</v>
      </c>
    </row>
    <row r="359" spans="1:29" x14ac:dyDescent="0.35">
      <c r="A359" s="1" t="s">
        <v>410</v>
      </c>
      <c r="B359" s="2">
        <v>45759</v>
      </c>
      <c r="C359" s="2" t="str">
        <f t="shared" si="25"/>
        <v>April</v>
      </c>
      <c r="D359" s="1" t="s">
        <v>252</v>
      </c>
      <c r="E359" s="1" t="s">
        <v>27</v>
      </c>
      <c r="F359" s="1" t="s">
        <v>55</v>
      </c>
      <c r="G359" s="1" t="s">
        <v>39</v>
      </c>
      <c r="H359" s="1" t="str" cm="1">
        <f t="array" ref="H359">_xlfn.IFS(
OR(G359="Installer",G359="Lead Installer"),"Install",
G359="Service Tech","Service",
G359="Maintenance Tech","Maintenance"
)</f>
        <v>Maintenance</v>
      </c>
      <c r="I359" s="1" t="s">
        <v>30</v>
      </c>
      <c r="J359" s="3">
        <v>25.88</v>
      </c>
      <c r="K359" s="4">
        <v>7.02</v>
      </c>
      <c r="L359" s="4">
        <v>0</v>
      </c>
      <c r="M359" s="4">
        <v>1.85</v>
      </c>
      <c r="N359" s="4">
        <v>0.56999999999999995</v>
      </c>
      <c r="O359" s="4">
        <v>4.5999999999999996</v>
      </c>
      <c r="P359" s="3">
        <v>181.64</v>
      </c>
      <c r="Q359" s="3">
        <v>0</v>
      </c>
      <c r="R359" s="3">
        <v>181.64</v>
      </c>
      <c r="S359" s="3">
        <v>13.34</v>
      </c>
      <c r="T359" s="9">
        <v>0.1172</v>
      </c>
      <c r="U359" s="3">
        <f t="shared" si="26"/>
        <v>22.851655999999998</v>
      </c>
      <c r="V359" s="3">
        <v>32.909999999999997</v>
      </c>
      <c r="W359" s="3">
        <v>6.44</v>
      </c>
      <c r="X359" s="3">
        <v>38.340000000000003</v>
      </c>
      <c r="Y359" s="3">
        <v>11.88</v>
      </c>
      <c r="Z359" s="3">
        <v>44.6</v>
      </c>
      <c r="AA359" s="3">
        <f t="shared" si="27"/>
        <v>352.00165599999997</v>
      </c>
      <c r="AB359" s="3">
        <f t="shared" si="28"/>
        <v>50.142686039886037</v>
      </c>
      <c r="AC359" s="3">
        <f t="shared" si="29"/>
        <v>76.522099130434782</v>
      </c>
    </row>
    <row r="360" spans="1:29" x14ac:dyDescent="0.35">
      <c r="A360" s="1" t="s">
        <v>411</v>
      </c>
      <c r="B360" s="2">
        <v>45751</v>
      </c>
      <c r="C360" s="2" t="str">
        <f t="shared" si="25"/>
        <v>April</v>
      </c>
      <c r="D360" s="1" t="s">
        <v>252</v>
      </c>
      <c r="E360" s="1" t="s">
        <v>37</v>
      </c>
      <c r="F360" s="1" t="s">
        <v>60</v>
      </c>
      <c r="G360" s="1" t="s">
        <v>34</v>
      </c>
      <c r="H360" s="1" t="str" cm="1">
        <f t="array" ref="H360">_xlfn.IFS(
OR(G360="Installer",G360="Lead Installer"),"Install",
G360="Service Tech","Service",
G360="Maintenance Tech","Maintenance"
)</f>
        <v>Service</v>
      </c>
      <c r="I360" s="1" t="s">
        <v>35</v>
      </c>
      <c r="J360" s="3">
        <v>26.05</v>
      </c>
      <c r="K360" s="4">
        <v>9.8000000000000007</v>
      </c>
      <c r="L360" s="4">
        <v>0</v>
      </c>
      <c r="M360" s="4">
        <v>1.79</v>
      </c>
      <c r="N360" s="4">
        <v>1.1499999999999999</v>
      </c>
      <c r="O360" s="4">
        <v>6.86</v>
      </c>
      <c r="P360" s="3">
        <v>255.28</v>
      </c>
      <c r="Q360" s="3">
        <v>0</v>
      </c>
      <c r="R360" s="3">
        <v>255.28</v>
      </c>
      <c r="S360" s="3">
        <v>16.91</v>
      </c>
      <c r="T360" s="9">
        <v>0.1087</v>
      </c>
      <c r="U360" s="3">
        <f t="shared" si="26"/>
        <v>29.587053000000001</v>
      </c>
      <c r="V360" s="3">
        <v>45.15</v>
      </c>
      <c r="W360" s="3">
        <v>9.64</v>
      </c>
      <c r="X360" s="3">
        <v>136.41999999999999</v>
      </c>
      <c r="Y360" s="3">
        <v>13.03</v>
      </c>
      <c r="Z360" s="3">
        <v>58.73</v>
      </c>
      <c r="AA360" s="3">
        <f t="shared" si="27"/>
        <v>564.74705300000005</v>
      </c>
      <c r="AB360" s="3">
        <f t="shared" si="28"/>
        <v>57.627250306122448</v>
      </c>
      <c r="AC360" s="3">
        <f t="shared" si="29"/>
        <v>82.324643294460643</v>
      </c>
    </row>
    <row r="361" spans="1:29" x14ac:dyDescent="0.35">
      <c r="A361" s="1" t="s">
        <v>412</v>
      </c>
      <c r="B361" s="2">
        <v>45748</v>
      </c>
      <c r="C361" s="2" t="str">
        <f t="shared" si="25"/>
        <v>April</v>
      </c>
      <c r="D361" s="1" t="s">
        <v>252</v>
      </c>
      <c r="E361" s="1" t="s">
        <v>37</v>
      </c>
      <c r="F361" s="1" t="s">
        <v>51</v>
      </c>
      <c r="G361" s="1" t="s">
        <v>34</v>
      </c>
      <c r="H361" s="1" t="str" cm="1">
        <f t="array" ref="H361">_xlfn.IFS(
OR(G361="Installer",G361="Lead Installer"),"Install",
G361="Service Tech","Service",
G361="Maintenance Tech","Maintenance"
)</f>
        <v>Service</v>
      </c>
      <c r="I361" s="1" t="s">
        <v>35</v>
      </c>
      <c r="J361" s="3">
        <v>29.34</v>
      </c>
      <c r="K361" s="4">
        <v>7.83</v>
      </c>
      <c r="L361" s="4">
        <v>0</v>
      </c>
      <c r="M361" s="4">
        <v>0.88</v>
      </c>
      <c r="N361" s="4">
        <v>0.48</v>
      </c>
      <c r="O361" s="4">
        <v>6.47</v>
      </c>
      <c r="P361" s="3">
        <v>229.72</v>
      </c>
      <c r="Q361" s="3">
        <v>0</v>
      </c>
      <c r="R361" s="3">
        <v>229.72</v>
      </c>
      <c r="S361" s="3">
        <v>12.34</v>
      </c>
      <c r="T361" s="9">
        <v>9.69E-2</v>
      </c>
      <c r="U361" s="3">
        <f t="shared" si="26"/>
        <v>23.455614000000001</v>
      </c>
      <c r="V361" s="3">
        <v>29.98</v>
      </c>
      <c r="W361" s="3">
        <v>4.0199999999999996</v>
      </c>
      <c r="X361" s="3">
        <v>76.94</v>
      </c>
      <c r="Y361" s="3">
        <v>8.48</v>
      </c>
      <c r="Z361" s="3">
        <v>33.04</v>
      </c>
      <c r="AA361" s="3">
        <f t="shared" si="27"/>
        <v>417.97561399999995</v>
      </c>
      <c r="AB361" s="3">
        <f t="shared" si="28"/>
        <v>53.381304469987221</v>
      </c>
      <c r="AC361" s="3">
        <f t="shared" si="29"/>
        <v>64.602104173106639</v>
      </c>
    </row>
    <row r="362" spans="1:29" x14ac:dyDescent="0.35">
      <c r="A362" s="1" t="s">
        <v>413</v>
      </c>
      <c r="B362" s="2">
        <v>45771</v>
      </c>
      <c r="C362" s="2" t="str">
        <f t="shared" si="25"/>
        <v>April</v>
      </c>
      <c r="D362" s="1" t="s">
        <v>252</v>
      </c>
      <c r="E362" s="1" t="s">
        <v>27</v>
      </c>
      <c r="F362" s="1" t="s">
        <v>28</v>
      </c>
      <c r="G362" s="1" t="s">
        <v>34</v>
      </c>
      <c r="H362" s="1" t="str" cm="1">
        <f t="array" ref="H362">_xlfn.IFS(
OR(G362="Installer",G362="Lead Installer"),"Install",
G362="Service Tech","Service",
G362="Maintenance Tech","Maintenance"
)</f>
        <v>Service</v>
      </c>
      <c r="I362" s="1" t="s">
        <v>35</v>
      </c>
      <c r="J362" s="3">
        <v>29.53</v>
      </c>
      <c r="K362" s="4">
        <v>8.69</v>
      </c>
      <c r="L362" s="4">
        <v>0</v>
      </c>
      <c r="M362" s="4">
        <v>1.17</v>
      </c>
      <c r="N362" s="4">
        <v>0.81</v>
      </c>
      <c r="O362" s="4">
        <v>6.72</v>
      </c>
      <c r="P362" s="3">
        <v>256.70999999999998</v>
      </c>
      <c r="Q362" s="3">
        <v>0</v>
      </c>
      <c r="R362" s="3">
        <v>256.70999999999998</v>
      </c>
      <c r="S362" s="3">
        <v>14.98</v>
      </c>
      <c r="T362" s="9">
        <v>0.1087</v>
      </c>
      <c r="U362" s="3">
        <f t="shared" si="26"/>
        <v>29.532703000000001</v>
      </c>
      <c r="V362" s="3">
        <v>40.380000000000003</v>
      </c>
      <c r="W362" s="3">
        <v>8.57</v>
      </c>
      <c r="X362" s="3">
        <v>90.32</v>
      </c>
      <c r="Y362" s="3">
        <v>17.600000000000001</v>
      </c>
      <c r="Z362" s="3">
        <v>29.12</v>
      </c>
      <c r="AA362" s="3">
        <f t="shared" si="27"/>
        <v>487.21270300000003</v>
      </c>
      <c r="AB362" s="3">
        <f t="shared" si="28"/>
        <v>56.065903682393561</v>
      </c>
      <c r="AC362" s="3">
        <f t="shared" si="29"/>
        <v>72.501890327380963</v>
      </c>
    </row>
    <row r="363" spans="1:29" x14ac:dyDescent="0.35">
      <c r="A363" s="1" t="s">
        <v>414</v>
      </c>
      <c r="B363" s="2">
        <v>45770</v>
      </c>
      <c r="C363" s="2" t="str">
        <f t="shared" si="25"/>
        <v>April</v>
      </c>
      <c r="D363" s="1" t="s">
        <v>252</v>
      </c>
      <c r="E363" s="1" t="s">
        <v>48</v>
      </c>
      <c r="F363" s="1" t="s">
        <v>53</v>
      </c>
      <c r="G363" s="1" t="s">
        <v>39</v>
      </c>
      <c r="H363" s="1" t="str" cm="1">
        <f t="array" ref="H363">_xlfn.IFS(
OR(G363="Installer",G363="Lead Installer"),"Install",
G363="Service Tech","Service",
G363="Maintenance Tech","Maintenance"
)</f>
        <v>Maintenance</v>
      </c>
      <c r="I363" s="1" t="s">
        <v>35</v>
      </c>
      <c r="J363" s="3">
        <v>23.85</v>
      </c>
      <c r="K363" s="4">
        <v>8.11</v>
      </c>
      <c r="L363" s="4">
        <v>0</v>
      </c>
      <c r="M363" s="4">
        <v>0.54</v>
      </c>
      <c r="N363" s="4">
        <v>0.42</v>
      </c>
      <c r="O363" s="4">
        <v>7.15</v>
      </c>
      <c r="P363" s="3">
        <v>193.31</v>
      </c>
      <c r="Q363" s="3">
        <v>0</v>
      </c>
      <c r="R363" s="3">
        <v>193.31</v>
      </c>
      <c r="S363" s="3">
        <v>14.5</v>
      </c>
      <c r="T363" s="9">
        <v>0.10059999999999999</v>
      </c>
      <c r="U363" s="3">
        <f t="shared" si="26"/>
        <v>20.905685999999999</v>
      </c>
      <c r="V363" s="3">
        <v>55.59</v>
      </c>
      <c r="W363" s="3">
        <v>9.6</v>
      </c>
      <c r="X363" s="3">
        <v>80.13</v>
      </c>
      <c r="Y363" s="3">
        <v>13.48</v>
      </c>
      <c r="Z363" s="3">
        <v>41.28</v>
      </c>
      <c r="AA363" s="3">
        <f t="shared" si="27"/>
        <v>428.79568599999999</v>
      </c>
      <c r="AB363" s="3">
        <f t="shared" si="28"/>
        <v>52.872464364981504</v>
      </c>
      <c r="AC363" s="3">
        <f t="shared" si="29"/>
        <v>59.971424615384613</v>
      </c>
    </row>
    <row r="364" spans="1:29" x14ac:dyDescent="0.35">
      <c r="A364" s="1" t="s">
        <v>415</v>
      </c>
      <c r="B364" s="2">
        <v>45767</v>
      </c>
      <c r="C364" s="2" t="str">
        <f t="shared" si="25"/>
        <v>April</v>
      </c>
      <c r="D364" s="1" t="s">
        <v>252</v>
      </c>
      <c r="E364" s="1" t="s">
        <v>37</v>
      </c>
      <c r="F364" s="1" t="s">
        <v>58</v>
      </c>
      <c r="G364" s="1" t="s">
        <v>34</v>
      </c>
      <c r="H364" s="1" t="str" cm="1">
        <f t="array" ref="H364">_xlfn.IFS(
OR(G364="Installer",G364="Lead Installer"),"Install",
G364="Service Tech","Service",
G364="Maintenance Tech","Maintenance"
)</f>
        <v>Service</v>
      </c>
      <c r="I364" s="1" t="s">
        <v>30</v>
      </c>
      <c r="J364" s="3">
        <v>29.28</v>
      </c>
      <c r="K364" s="4">
        <v>10.55</v>
      </c>
      <c r="L364" s="4">
        <v>1.78</v>
      </c>
      <c r="M364" s="4">
        <v>1.29</v>
      </c>
      <c r="N364" s="4">
        <v>0.63</v>
      </c>
      <c r="O364" s="4">
        <v>8.6199999999999992</v>
      </c>
      <c r="P364" s="3">
        <v>256.76</v>
      </c>
      <c r="Q364" s="3">
        <v>77.989999999999995</v>
      </c>
      <c r="R364" s="3">
        <v>334.74</v>
      </c>
      <c r="S364" s="3">
        <v>18.38</v>
      </c>
      <c r="T364" s="9">
        <v>9.8699999999999996E-2</v>
      </c>
      <c r="U364" s="3">
        <f t="shared" si="26"/>
        <v>34.852944000000001</v>
      </c>
      <c r="V364" s="3">
        <v>73.27</v>
      </c>
      <c r="W364" s="3">
        <v>10.15</v>
      </c>
      <c r="X364" s="3">
        <v>124.39</v>
      </c>
      <c r="Y364" s="3">
        <v>22.33</v>
      </c>
      <c r="Z364" s="3">
        <v>29.77</v>
      </c>
      <c r="AA364" s="3">
        <f t="shared" si="27"/>
        <v>647.88294399999995</v>
      </c>
      <c r="AB364" s="3">
        <f t="shared" si="28"/>
        <v>61.410705592417052</v>
      </c>
      <c r="AC364" s="3">
        <f t="shared" si="29"/>
        <v>75.160434338747095</v>
      </c>
    </row>
    <row r="365" spans="1:29" x14ac:dyDescent="0.35">
      <c r="A365" s="1" t="s">
        <v>416</v>
      </c>
      <c r="B365" s="2">
        <v>45772</v>
      </c>
      <c r="C365" s="2" t="str">
        <f t="shared" si="25"/>
        <v>April</v>
      </c>
      <c r="D365" s="1" t="s">
        <v>252</v>
      </c>
      <c r="E365" s="1" t="s">
        <v>48</v>
      </c>
      <c r="F365" s="1" t="s">
        <v>58</v>
      </c>
      <c r="G365" s="1" t="s">
        <v>29</v>
      </c>
      <c r="H365" s="1" t="str" cm="1">
        <f t="array" ref="H365">_xlfn.IFS(
OR(G365="Installer",G365="Lead Installer"),"Install",
G365="Service Tech","Service",
G365="Maintenance Tech","Maintenance"
)</f>
        <v>Install</v>
      </c>
      <c r="I365" s="1" t="s">
        <v>35</v>
      </c>
      <c r="J365" s="3">
        <v>29.92</v>
      </c>
      <c r="K365" s="4">
        <v>8.11</v>
      </c>
      <c r="L365" s="4">
        <v>0</v>
      </c>
      <c r="M365" s="4">
        <v>1.75</v>
      </c>
      <c r="N365" s="4">
        <v>0.96</v>
      </c>
      <c r="O365" s="4">
        <v>5.4</v>
      </c>
      <c r="P365" s="3">
        <v>242.74</v>
      </c>
      <c r="Q365" s="3">
        <v>0</v>
      </c>
      <c r="R365" s="3">
        <v>242.74</v>
      </c>
      <c r="S365" s="3">
        <v>15.4</v>
      </c>
      <c r="T365" s="9">
        <v>9.7000000000000003E-2</v>
      </c>
      <c r="U365" s="3">
        <f t="shared" si="26"/>
        <v>25.039580000000001</v>
      </c>
      <c r="V365" s="3">
        <v>43.71</v>
      </c>
      <c r="W365" s="3">
        <v>7.35</v>
      </c>
      <c r="X365" s="3">
        <v>99.54</v>
      </c>
      <c r="Y365" s="3">
        <v>13.52</v>
      </c>
      <c r="Z365" s="3">
        <v>28.59</v>
      </c>
      <c r="AA365" s="3">
        <f t="shared" si="27"/>
        <v>475.88958000000002</v>
      </c>
      <c r="AB365" s="3">
        <f t="shared" si="28"/>
        <v>58.67935635018496</v>
      </c>
      <c r="AC365" s="3">
        <f t="shared" si="29"/>
        <v>88.127700000000004</v>
      </c>
    </row>
    <row r="366" spans="1:29" x14ac:dyDescent="0.35">
      <c r="A366" s="1" t="s">
        <v>417</v>
      </c>
      <c r="B366" s="2">
        <v>45762</v>
      </c>
      <c r="C366" s="2" t="str">
        <f t="shared" si="25"/>
        <v>April</v>
      </c>
      <c r="D366" s="1" t="s">
        <v>252</v>
      </c>
      <c r="E366" s="1" t="s">
        <v>32</v>
      </c>
      <c r="F366" s="1" t="s">
        <v>42</v>
      </c>
      <c r="G366" s="1" t="s">
        <v>29</v>
      </c>
      <c r="H366" s="1" t="str" cm="1">
        <f t="array" ref="H366">_xlfn.IFS(
OR(G366="Installer",G366="Lead Installer"),"Install",
G366="Service Tech","Service",
G366="Maintenance Tech","Maintenance"
)</f>
        <v>Install</v>
      </c>
      <c r="I366" s="1" t="s">
        <v>30</v>
      </c>
      <c r="J366" s="3">
        <v>27.09</v>
      </c>
      <c r="K366" s="4">
        <v>6.11</v>
      </c>
      <c r="L366" s="4">
        <v>0</v>
      </c>
      <c r="M366" s="4">
        <v>2.1</v>
      </c>
      <c r="N366" s="4">
        <v>0.72</v>
      </c>
      <c r="O366" s="4">
        <v>3.28</v>
      </c>
      <c r="P366" s="3">
        <v>165.39</v>
      </c>
      <c r="Q366" s="3">
        <v>0</v>
      </c>
      <c r="R366" s="3">
        <v>165.39</v>
      </c>
      <c r="S366" s="3">
        <v>12.46</v>
      </c>
      <c r="T366" s="9">
        <v>9.7000000000000003E-2</v>
      </c>
      <c r="U366" s="3">
        <f t="shared" si="26"/>
        <v>17.251449999999998</v>
      </c>
      <c r="V366" s="3">
        <v>32.450000000000003</v>
      </c>
      <c r="W366" s="3">
        <v>6.61</v>
      </c>
      <c r="X366" s="3">
        <v>54.3</v>
      </c>
      <c r="Y366" s="3">
        <v>5.87</v>
      </c>
      <c r="Z366" s="3">
        <v>25.14</v>
      </c>
      <c r="AA366" s="3">
        <f t="shared" si="27"/>
        <v>319.47145</v>
      </c>
      <c r="AB366" s="3">
        <f t="shared" si="28"/>
        <v>52.286653027823242</v>
      </c>
      <c r="AC366" s="3">
        <f t="shared" si="29"/>
        <v>97.399832317073177</v>
      </c>
    </row>
    <row r="367" spans="1:29" x14ac:dyDescent="0.35">
      <c r="A367" s="1" t="s">
        <v>418</v>
      </c>
      <c r="B367" s="2">
        <v>45766</v>
      </c>
      <c r="C367" s="2" t="str">
        <f t="shared" si="25"/>
        <v>April</v>
      </c>
      <c r="D367" s="1" t="s">
        <v>252</v>
      </c>
      <c r="E367" s="1" t="s">
        <v>48</v>
      </c>
      <c r="F367" s="1" t="s">
        <v>33</v>
      </c>
      <c r="G367" s="1" t="s">
        <v>34</v>
      </c>
      <c r="H367" s="1" t="str" cm="1">
        <f t="array" ref="H367">_xlfn.IFS(
OR(G367="Installer",G367="Lead Installer"),"Install",
G367="Service Tech","Service",
G367="Maintenance Tech","Maintenance"
)</f>
        <v>Service</v>
      </c>
      <c r="I367" s="1" t="s">
        <v>35</v>
      </c>
      <c r="J367" s="3">
        <v>31.75</v>
      </c>
      <c r="K367" s="4">
        <v>9.49</v>
      </c>
      <c r="L367" s="4">
        <v>0</v>
      </c>
      <c r="M367" s="4">
        <v>0.56000000000000005</v>
      </c>
      <c r="N367" s="4">
        <v>0.74</v>
      </c>
      <c r="O367" s="4">
        <v>8.19</v>
      </c>
      <c r="P367" s="3">
        <v>301.33</v>
      </c>
      <c r="Q367" s="3">
        <v>0</v>
      </c>
      <c r="R367" s="3">
        <v>301.33</v>
      </c>
      <c r="S367" s="3">
        <v>23.43</v>
      </c>
      <c r="T367" s="9">
        <v>0.1232</v>
      </c>
      <c r="U367" s="3">
        <f t="shared" si="26"/>
        <v>40.010432000000002</v>
      </c>
      <c r="V367" s="3">
        <v>38.020000000000003</v>
      </c>
      <c r="W367" s="3">
        <v>3.46</v>
      </c>
      <c r="X367" s="3">
        <v>73.150000000000006</v>
      </c>
      <c r="Y367" s="3">
        <v>8.51</v>
      </c>
      <c r="Z367" s="3">
        <v>26.96</v>
      </c>
      <c r="AA367" s="3">
        <f t="shared" si="27"/>
        <v>514.87043199999994</v>
      </c>
      <c r="AB367" s="3">
        <f t="shared" si="28"/>
        <v>54.253997049525807</v>
      </c>
      <c r="AC367" s="3">
        <f t="shared" si="29"/>
        <v>62.865742612942611</v>
      </c>
    </row>
    <row r="368" spans="1:29" x14ac:dyDescent="0.35">
      <c r="A368" s="1" t="s">
        <v>419</v>
      </c>
      <c r="B368" s="2">
        <v>45755</v>
      </c>
      <c r="C368" s="2" t="str">
        <f t="shared" si="25"/>
        <v>April</v>
      </c>
      <c r="D368" s="1" t="s">
        <v>252</v>
      </c>
      <c r="E368" s="1" t="s">
        <v>37</v>
      </c>
      <c r="F368" s="1" t="s">
        <v>38</v>
      </c>
      <c r="G368" s="1" t="s">
        <v>39</v>
      </c>
      <c r="H368" s="1" t="str" cm="1">
        <f t="array" ref="H368">_xlfn.IFS(
OR(G368="Installer",G368="Lead Installer"),"Install",
G368="Service Tech","Service",
G368="Maintenance Tech","Maintenance"
)</f>
        <v>Maintenance</v>
      </c>
      <c r="I368" s="1" t="s">
        <v>35</v>
      </c>
      <c r="J368" s="3">
        <v>26.85</v>
      </c>
      <c r="K368" s="4">
        <v>9.6</v>
      </c>
      <c r="L368" s="4">
        <v>0</v>
      </c>
      <c r="M368" s="4">
        <v>0.68</v>
      </c>
      <c r="N368" s="4">
        <v>0.91</v>
      </c>
      <c r="O368" s="4">
        <v>8.02</v>
      </c>
      <c r="P368" s="3">
        <v>257.89999999999998</v>
      </c>
      <c r="Q368" s="3">
        <v>0</v>
      </c>
      <c r="R368" s="3">
        <v>257.89999999999998</v>
      </c>
      <c r="S368" s="3">
        <v>13.4</v>
      </c>
      <c r="T368" s="9">
        <v>0.11210000000000001</v>
      </c>
      <c r="U368" s="3">
        <f t="shared" si="26"/>
        <v>30.412729999999996</v>
      </c>
      <c r="V368" s="3">
        <v>58.38</v>
      </c>
      <c r="W368" s="3">
        <v>9.18</v>
      </c>
      <c r="X368" s="3">
        <v>71.73</v>
      </c>
      <c r="Y368" s="3">
        <v>16.05</v>
      </c>
      <c r="Z368" s="3">
        <v>25.01</v>
      </c>
      <c r="AA368" s="3">
        <f t="shared" si="27"/>
        <v>482.06272999999999</v>
      </c>
      <c r="AB368" s="3">
        <f t="shared" si="28"/>
        <v>50.214867708333337</v>
      </c>
      <c r="AC368" s="3">
        <f t="shared" si="29"/>
        <v>60.107572319201999</v>
      </c>
    </row>
    <row r="369" spans="1:29" x14ac:dyDescent="0.35">
      <c r="A369" s="1" t="s">
        <v>420</v>
      </c>
      <c r="B369" s="2">
        <v>45749</v>
      </c>
      <c r="C369" s="2" t="str">
        <f t="shared" si="25"/>
        <v>April</v>
      </c>
      <c r="D369" s="1" t="s">
        <v>252</v>
      </c>
      <c r="E369" s="1" t="s">
        <v>41</v>
      </c>
      <c r="F369" s="1" t="s">
        <v>51</v>
      </c>
      <c r="G369" s="1" t="s">
        <v>34</v>
      </c>
      <c r="H369" s="1" t="str" cm="1">
        <f t="array" ref="H369">_xlfn.IFS(
OR(G369="Installer",G369="Lead Installer"),"Install",
G369="Service Tech","Service",
G369="Maintenance Tech","Maintenance"
)</f>
        <v>Service</v>
      </c>
      <c r="I369" s="1" t="s">
        <v>35</v>
      </c>
      <c r="J369" s="3">
        <v>24.89</v>
      </c>
      <c r="K369" s="4">
        <v>10.88</v>
      </c>
      <c r="L369" s="4">
        <v>1.74</v>
      </c>
      <c r="M369" s="4">
        <v>1.32</v>
      </c>
      <c r="N369" s="4">
        <v>0.44</v>
      </c>
      <c r="O369" s="4">
        <v>9.11</v>
      </c>
      <c r="P369" s="3">
        <v>227.49</v>
      </c>
      <c r="Q369" s="3">
        <v>64.989999999999995</v>
      </c>
      <c r="R369" s="3">
        <v>292.48</v>
      </c>
      <c r="S369" s="3">
        <v>13.48</v>
      </c>
      <c r="T369" s="9">
        <v>9.5699999999999993E-2</v>
      </c>
      <c r="U369" s="3">
        <f t="shared" si="26"/>
        <v>29.280372</v>
      </c>
      <c r="V369" s="3">
        <v>64.209999999999994</v>
      </c>
      <c r="W369" s="3">
        <v>4.6100000000000003</v>
      </c>
      <c r="X369" s="3">
        <v>92.25</v>
      </c>
      <c r="Y369" s="3">
        <v>21.72</v>
      </c>
      <c r="Z369" s="3">
        <v>42.59</v>
      </c>
      <c r="AA369" s="3">
        <f t="shared" si="27"/>
        <v>560.62037200000009</v>
      </c>
      <c r="AB369" s="3">
        <f t="shared" si="28"/>
        <v>51.527607720588243</v>
      </c>
      <c r="AC369" s="3">
        <f t="shared" si="29"/>
        <v>61.53900900109771</v>
      </c>
    </row>
    <row r="370" spans="1:29" x14ac:dyDescent="0.35">
      <c r="A370" s="1" t="s">
        <v>421</v>
      </c>
      <c r="B370" s="2">
        <v>45763</v>
      </c>
      <c r="C370" s="2" t="str">
        <f t="shared" si="25"/>
        <v>April</v>
      </c>
      <c r="D370" s="1" t="s">
        <v>252</v>
      </c>
      <c r="E370" s="1" t="s">
        <v>41</v>
      </c>
      <c r="F370" s="1" t="s">
        <v>60</v>
      </c>
      <c r="G370" s="1" t="s">
        <v>68</v>
      </c>
      <c r="H370" s="1" t="str" cm="1">
        <f t="array" ref="H370">_xlfn.IFS(
OR(G370="Installer",G370="Lead Installer"),"Install",
G370="Service Tech","Service",
G370="Maintenance Tech","Maintenance"
)</f>
        <v>Install</v>
      </c>
      <c r="I370" s="1" t="s">
        <v>35</v>
      </c>
      <c r="J370" s="3">
        <v>34.31</v>
      </c>
      <c r="K370" s="4">
        <v>8.3000000000000007</v>
      </c>
      <c r="L370" s="4">
        <v>0</v>
      </c>
      <c r="M370" s="4">
        <v>1.66</v>
      </c>
      <c r="N370" s="4">
        <v>1.17</v>
      </c>
      <c r="O370" s="4">
        <v>5.48</v>
      </c>
      <c r="P370" s="3">
        <v>284.91000000000003</v>
      </c>
      <c r="Q370" s="3">
        <v>0</v>
      </c>
      <c r="R370" s="3">
        <v>284.91000000000003</v>
      </c>
      <c r="S370" s="3">
        <v>21.56</v>
      </c>
      <c r="T370" s="9">
        <v>0.13009999999999999</v>
      </c>
      <c r="U370" s="3">
        <f t="shared" si="26"/>
        <v>39.871746999999999</v>
      </c>
      <c r="V370" s="3">
        <v>53.47</v>
      </c>
      <c r="W370" s="3">
        <v>2.96</v>
      </c>
      <c r="X370" s="3">
        <v>103.72</v>
      </c>
      <c r="Y370" s="3">
        <v>15.42</v>
      </c>
      <c r="Z370" s="3">
        <v>37.32</v>
      </c>
      <c r="AA370" s="3">
        <f t="shared" si="27"/>
        <v>559.23174700000004</v>
      </c>
      <c r="AB370" s="3">
        <f t="shared" si="28"/>
        <v>67.377318915662656</v>
      </c>
      <c r="AC370" s="3">
        <f t="shared" si="29"/>
        <v>102.04958886861314</v>
      </c>
    </row>
    <row r="371" spans="1:29" x14ac:dyDescent="0.35">
      <c r="A371" s="1" t="s">
        <v>422</v>
      </c>
      <c r="B371" s="2">
        <v>45770</v>
      </c>
      <c r="C371" s="2" t="str">
        <f t="shared" si="25"/>
        <v>April</v>
      </c>
      <c r="D371" s="1" t="s">
        <v>252</v>
      </c>
      <c r="E371" s="1" t="s">
        <v>32</v>
      </c>
      <c r="F371" s="1" t="s">
        <v>55</v>
      </c>
      <c r="G371" s="1" t="s">
        <v>39</v>
      </c>
      <c r="H371" s="1" t="str" cm="1">
        <f t="array" ref="H371">_xlfn.IFS(
OR(G371="Installer",G371="Lead Installer"),"Install",
G371="Service Tech","Service",
G371="Maintenance Tech","Maintenance"
)</f>
        <v>Maintenance</v>
      </c>
      <c r="I371" s="1" t="s">
        <v>30</v>
      </c>
      <c r="J371" s="3">
        <v>27.59</v>
      </c>
      <c r="K371" s="4">
        <v>9.2899999999999991</v>
      </c>
      <c r="L371" s="4">
        <v>0</v>
      </c>
      <c r="M371" s="4">
        <v>0.88</v>
      </c>
      <c r="N371" s="4">
        <v>1</v>
      </c>
      <c r="O371" s="4">
        <v>7.41</v>
      </c>
      <c r="P371" s="3">
        <v>256.22000000000003</v>
      </c>
      <c r="Q371" s="3">
        <v>0</v>
      </c>
      <c r="R371" s="3">
        <v>256.22000000000003</v>
      </c>
      <c r="S371" s="3">
        <v>15.51</v>
      </c>
      <c r="T371" s="9">
        <v>0.1198</v>
      </c>
      <c r="U371" s="3">
        <f t="shared" si="26"/>
        <v>32.553254000000003</v>
      </c>
      <c r="V371" s="3">
        <v>50.19</v>
      </c>
      <c r="W371" s="3">
        <v>9.93</v>
      </c>
      <c r="X371" s="3">
        <v>56.97</v>
      </c>
      <c r="Y371" s="3">
        <v>17.32</v>
      </c>
      <c r="Z371" s="3">
        <v>39.44</v>
      </c>
      <c r="AA371" s="3">
        <f t="shared" si="27"/>
        <v>478.13325400000002</v>
      </c>
      <c r="AB371" s="3">
        <f t="shared" si="28"/>
        <v>51.467519268030145</v>
      </c>
      <c r="AC371" s="3">
        <f t="shared" si="29"/>
        <v>64.525405398110664</v>
      </c>
    </row>
    <row r="372" spans="1:29" x14ac:dyDescent="0.35">
      <c r="A372" s="1" t="s">
        <v>423</v>
      </c>
      <c r="B372" s="2">
        <v>45773</v>
      </c>
      <c r="C372" s="2" t="str">
        <f t="shared" si="25"/>
        <v>April</v>
      </c>
      <c r="D372" s="1" t="s">
        <v>252</v>
      </c>
      <c r="E372" s="1" t="s">
        <v>32</v>
      </c>
      <c r="F372" s="1" t="s">
        <v>42</v>
      </c>
      <c r="G372" s="1" t="s">
        <v>68</v>
      </c>
      <c r="H372" s="1" t="str" cm="1">
        <f t="array" ref="H372">_xlfn.IFS(
OR(G372="Installer",G372="Lead Installer"),"Install",
G372="Service Tech","Service",
G372="Maintenance Tech","Maintenance"
)</f>
        <v>Install</v>
      </c>
      <c r="I372" s="1" t="s">
        <v>35</v>
      </c>
      <c r="J372" s="3">
        <v>29.78</v>
      </c>
      <c r="K372" s="4">
        <v>10.73</v>
      </c>
      <c r="L372" s="4">
        <v>0</v>
      </c>
      <c r="M372" s="4">
        <v>1.94</v>
      </c>
      <c r="N372" s="4">
        <v>1.1200000000000001</v>
      </c>
      <c r="O372" s="4">
        <v>7.67</v>
      </c>
      <c r="P372" s="3">
        <v>319.43</v>
      </c>
      <c r="Q372" s="3">
        <v>0</v>
      </c>
      <c r="R372" s="3">
        <v>319.43</v>
      </c>
      <c r="S372" s="3">
        <v>24.94</v>
      </c>
      <c r="T372" s="9">
        <v>0.12759999999999999</v>
      </c>
      <c r="U372" s="3">
        <f t="shared" si="26"/>
        <v>43.941611999999999</v>
      </c>
      <c r="V372" s="3">
        <v>78.45</v>
      </c>
      <c r="W372" s="3">
        <v>6.6</v>
      </c>
      <c r="X372" s="3">
        <v>78.489999999999995</v>
      </c>
      <c r="Y372" s="3">
        <v>14.5</v>
      </c>
      <c r="Z372" s="3">
        <v>32.07</v>
      </c>
      <c r="AA372" s="3">
        <f t="shared" si="27"/>
        <v>598.42161199999998</v>
      </c>
      <c r="AB372" s="3">
        <f t="shared" si="28"/>
        <v>55.770886486486482</v>
      </c>
      <c r="AC372" s="3">
        <f t="shared" si="29"/>
        <v>78.021070664928288</v>
      </c>
    </row>
    <row r="373" spans="1:29" x14ac:dyDescent="0.35">
      <c r="A373" s="1" t="s">
        <v>424</v>
      </c>
      <c r="B373" s="2">
        <v>45770</v>
      </c>
      <c r="C373" s="2" t="str">
        <f t="shared" si="25"/>
        <v>April</v>
      </c>
      <c r="D373" s="1" t="s">
        <v>252</v>
      </c>
      <c r="E373" s="1" t="s">
        <v>37</v>
      </c>
      <c r="F373" s="1" t="s">
        <v>53</v>
      </c>
      <c r="G373" s="1" t="s">
        <v>34</v>
      </c>
      <c r="H373" s="1" t="str" cm="1">
        <f t="array" ref="H373">_xlfn.IFS(
OR(G373="Installer",G373="Lead Installer"),"Install",
G373="Service Tech","Service",
G373="Maintenance Tech","Maintenance"
)</f>
        <v>Service</v>
      </c>
      <c r="I373" s="1" t="s">
        <v>35</v>
      </c>
      <c r="J373" s="3">
        <v>26.65</v>
      </c>
      <c r="K373" s="4">
        <v>8.8800000000000008</v>
      </c>
      <c r="L373" s="4">
        <v>0</v>
      </c>
      <c r="M373" s="4">
        <v>0.86</v>
      </c>
      <c r="N373" s="4">
        <v>0.36</v>
      </c>
      <c r="O373" s="4">
        <v>7.67</v>
      </c>
      <c r="P373" s="3">
        <v>236.7</v>
      </c>
      <c r="Q373" s="3">
        <v>0</v>
      </c>
      <c r="R373" s="3">
        <v>236.7</v>
      </c>
      <c r="S373" s="3">
        <v>16.350000000000001</v>
      </c>
      <c r="T373" s="9">
        <v>0.1177</v>
      </c>
      <c r="U373" s="3">
        <f t="shared" si="26"/>
        <v>29.783984999999998</v>
      </c>
      <c r="V373" s="3">
        <v>56.95</v>
      </c>
      <c r="W373" s="3">
        <v>9.5</v>
      </c>
      <c r="X373" s="3">
        <v>73.510000000000005</v>
      </c>
      <c r="Y373" s="3">
        <v>8.3000000000000007</v>
      </c>
      <c r="Z373" s="3">
        <v>43.36</v>
      </c>
      <c r="AA373" s="3">
        <f t="shared" si="27"/>
        <v>474.45398499999999</v>
      </c>
      <c r="AB373" s="3">
        <f t="shared" si="28"/>
        <v>53.42950281531531</v>
      </c>
      <c r="AC373" s="3">
        <f t="shared" si="29"/>
        <v>61.858407431551498</v>
      </c>
    </row>
    <row r="374" spans="1:29" x14ac:dyDescent="0.35">
      <c r="A374" s="1" t="s">
        <v>425</v>
      </c>
      <c r="B374" s="2">
        <v>45759</v>
      </c>
      <c r="C374" s="2" t="str">
        <f t="shared" si="25"/>
        <v>April</v>
      </c>
      <c r="D374" s="1" t="s">
        <v>252</v>
      </c>
      <c r="E374" s="1" t="s">
        <v>32</v>
      </c>
      <c r="F374" s="1" t="s">
        <v>42</v>
      </c>
      <c r="G374" s="1" t="s">
        <v>39</v>
      </c>
      <c r="H374" s="1" t="str" cm="1">
        <f t="array" ref="H374">_xlfn.IFS(
OR(G374="Installer",G374="Lead Installer"),"Install",
G374="Service Tech","Service",
G374="Maintenance Tech","Maintenance"
)</f>
        <v>Maintenance</v>
      </c>
      <c r="I374" s="1" t="s">
        <v>35</v>
      </c>
      <c r="J374" s="3">
        <v>25.78</v>
      </c>
      <c r="K374" s="4">
        <v>8.0299999999999994</v>
      </c>
      <c r="L374" s="4">
        <v>0</v>
      </c>
      <c r="M374" s="4">
        <v>1.73</v>
      </c>
      <c r="N374" s="4">
        <v>0.55000000000000004</v>
      </c>
      <c r="O374" s="4">
        <v>5.76</v>
      </c>
      <c r="P374" s="3">
        <v>206.96</v>
      </c>
      <c r="Q374" s="3">
        <v>0</v>
      </c>
      <c r="R374" s="3">
        <v>206.96</v>
      </c>
      <c r="S374" s="3">
        <v>12.31</v>
      </c>
      <c r="T374" s="9">
        <v>0.1085</v>
      </c>
      <c r="U374" s="3">
        <f t="shared" si="26"/>
        <v>23.790794999999999</v>
      </c>
      <c r="V374" s="3">
        <v>54.52</v>
      </c>
      <c r="W374" s="3">
        <v>6.28</v>
      </c>
      <c r="X374" s="3">
        <v>73.5</v>
      </c>
      <c r="Y374" s="3">
        <v>15.63</v>
      </c>
      <c r="Z374" s="3">
        <v>29.46</v>
      </c>
      <c r="AA374" s="3">
        <f t="shared" si="27"/>
        <v>422.45079500000003</v>
      </c>
      <c r="AB374" s="3">
        <f t="shared" si="28"/>
        <v>52.609065379825658</v>
      </c>
      <c r="AC374" s="3">
        <f t="shared" si="29"/>
        <v>73.342151909722233</v>
      </c>
    </row>
    <row r="375" spans="1:29" x14ac:dyDescent="0.35">
      <c r="A375" s="1" t="s">
        <v>426</v>
      </c>
      <c r="B375" s="2">
        <v>45759</v>
      </c>
      <c r="C375" s="2" t="str">
        <f t="shared" si="25"/>
        <v>April</v>
      </c>
      <c r="D375" s="1" t="s">
        <v>252</v>
      </c>
      <c r="E375" s="1" t="s">
        <v>27</v>
      </c>
      <c r="F375" s="1" t="s">
        <v>55</v>
      </c>
      <c r="G375" s="1" t="s">
        <v>39</v>
      </c>
      <c r="H375" s="1" t="str" cm="1">
        <f t="array" ref="H375">_xlfn.IFS(
OR(G375="Installer",G375="Lead Installer"),"Install",
G375="Service Tech","Service",
G375="Maintenance Tech","Maintenance"
)</f>
        <v>Maintenance</v>
      </c>
      <c r="I375" s="1" t="s">
        <v>35</v>
      </c>
      <c r="J375" s="3">
        <v>27.28</v>
      </c>
      <c r="K375" s="4">
        <v>6.56</v>
      </c>
      <c r="L375" s="4">
        <v>0</v>
      </c>
      <c r="M375" s="4">
        <v>1.02</v>
      </c>
      <c r="N375" s="4">
        <v>0.84</v>
      </c>
      <c r="O375" s="4">
        <v>4.7</v>
      </c>
      <c r="P375" s="3">
        <v>179.08</v>
      </c>
      <c r="Q375" s="3">
        <v>0</v>
      </c>
      <c r="R375" s="3">
        <v>179.08</v>
      </c>
      <c r="S375" s="3">
        <v>8.17</v>
      </c>
      <c r="T375" s="9">
        <v>9.8299999999999998E-2</v>
      </c>
      <c r="U375" s="3">
        <f t="shared" si="26"/>
        <v>18.406675</v>
      </c>
      <c r="V375" s="3">
        <v>28.33</v>
      </c>
      <c r="W375" s="3">
        <v>5.37</v>
      </c>
      <c r="X375" s="3">
        <v>49.87</v>
      </c>
      <c r="Y375" s="3">
        <v>7.77</v>
      </c>
      <c r="Z375" s="3">
        <v>22.58</v>
      </c>
      <c r="AA375" s="3">
        <f t="shared" si="27"/>
        <v>319.57667500000002</v>
      </c>
      <c r="AB375" s="3">
        <f t="shared" si="28"/>
        <v>48.715956554878055</v>
      </c>
      <c r="AC375" s="3">
        <f t="shared" si="29"/>
        <v>67.995037234042556</v>
      </c>
    </row>
    <row r="376" spans="1:29" x14ac:dyDescent="0.35">
      <c r="A376" s="1" t="s">
        <v>427</v>
      </c>
      <c r="B376" s="2">
        <v>45769</v>
      </c>
      <c r="C376" s="2" t="str">
        <f t="shared" si="25"/>
        <v>April</v>
      </c>
      <c r="D376" s="1" t="s">
        <v>252</v>
      </c>
      <c r="E376" s="1" t="s">
        <v>48</v>
      </c>
      <c r="F376" s="1" t="s">
        <v>49</v>
      </c>
      <c r="G376" s="1" t="s">
        <v>34</v>
      </c>
      <c r="H376" s="1" t="str" cm="1">
        <f t="array" ref="H376">_xlfn.IFS(
OR(G376="Installer",G376="Lead Installer"),"Install",
G376="Service Tech","Service",
G376="Maintenance Tech","Maintenance"
)</f>
        <v>Service</v>
      </c>
      <c r="I376" s="1" t="s">
        <v>35</v>
      </c>
      <c r="J376" s="3">
        <v>28.56</v>
      </c>
      <c r="K376" s="4">
        <v>6.84</v>
      </c>
      <c r="L376" s="4">
        <v>0</v>
      </c>
      <c r="M376" s="4">
        <v>0.84</v>
      </c>
      <c r="N376" s="4">
        <v>0.39</v>
      </c>
      <c r="O376" s="4">
        <v>5.61</v>
      </c>
      <c r="P376" s="3">
        <v>195.46</v>
      </c>
      <c r="Q376" s="3">
        <v>0</v>
      </c>
      <c r="R376" s="3">
        <v>195.46</v>
      </c>
      <c r="S376" s="3">
        <v>10.9</v>
      </c>
      <c r="T376" s="9">
        <v>0.1239</v>
      </c>
      <c r="U376" s="3">
        <f t="shared" si="26"/>
        <v>25.568004000000002</v>
      </c>
      <c r="V376" s="3">
        <v>50.55</v>
      </c>
      <c r="W376" s="3">
        <v>3.18</v>
      </c>
      <c r="X376" s="3">
        <v>57.98</v>
      </c>
      <c r="Y376" s="3">
        <v>11.12</v>
      </c>
      <c r="Z376" s="3">
        <v>21.12</v>
      </c>
      <c r="AA376" s="3">
        <f t="shared" si="27"/>
        <v>375.87800400000003</v>
      </c>
      <c r="AB376" s="3">
        <f t="shared" si="28"/>
        <v>54.952924561403513</v>
      </c>
      <c r="AC376" s="3">
        <f t="shared" si="29"/>
        <v>67.001426737967918</v>
      </c>
    </row>
    <row r="377" spans="1:29" x14ac:dyDescent="0.35">
      <c r="A377" s="1" t="s">
        <v>428</v>
      </c>
      <c r="B377" s="2">
        <v>45774</v>
      </c>
      <c r="C377" s="2" t="str">
        <f t="shared" si="25"/>
        <v>April</v>
      </c>
      <c r="D377" s="1" t="s">
        <v>252</v>
      </c>
      <c r="E377" s="1" t="s">
        <v>37</v>
      </c>
      <c r="F377" s="1" t="s">
        <v>53</v>
      </c>
      <c r="G377" s="1" t="s">
        <v>34</v>
      </c>
      <c r="H377" s="1" t="str" cm="1">
        <f t="array" ref="H377">_xlfn.IFS(
OR(G377="Installer",G377="Lead Installer"),"Install",
G377="Service Tech","Service",
G377="Maintenance Tech","Maintenance"
)</f>
        <v>Service</v>
      </c>
      <c r="I377" s="1" t="s">
        <v>35</v>
      </c>
      <c r="J377" s="3">
        <v>25.5</v>
      </c>
      <c r="K377" s="4">
        <v>9.7100000000000009</v>
      </c>
      <c r="L377" s="4">
        <v>0</v>
      </c>
      <c r="M377" s="4">
        <v>1.75</v>
      </c>
      <c r="N377" s="4">
        <v>0.59</v>
      </c>
      <c r="O377" s="4">
        <v>7.37</v>
      </c>
      <c r="P377" s="3">
        <v>247.62</v>
      </c>
      <c r="Q377" s="3">
        <v>0</v>
      </c>
      <c r="R377" s="3">
        <v>247.62</v>
      </c>
      <c r="S377" s="3">
        <v>17.29</v>
      </c>
      <c r="T377" s="9">
        <v>0.12870000000000001</v>
      </c>
      <c r="U377" s="3">
        <f t="shared" si="26"/>
        <v>34.093917000000005</v>
      </c>
      <c r="V377" s="3">
        <v>59.34</v>
      </c>
      <c r="W377" s="3">
        <v>10.08</v>
      </c>
      <c r="X377" s="3">
        <v>129.47</v>
      </c>
      <c r="Y377" s="3">
        <v>11.63</v>
      </c>
      <c r="Z377" s="3">
        <v>50.84</v>
      </c>
      <c r="AA377" s="3">
        <f t="shared" si="27"/>
        <v>560.36391700000013</v>
      </c>
      <c r="AB377" s="3">
        <f t="shared" si="28"/>
        <v>57.709981153450059</v>
      </c>
      <c r="AC377" s="3">
        <f t="shared" si="29"/>
        <v>76.033095929443704</v>
      </c>
    </row>
    <row r="378" spans="1:29" x14ac:dyDescent="0.35">
      <c r="A378" s="1" t="s">
        <v>429</v>
      </c>
      <c r="B378" s="2">
        <v>45758</v>
      </c>
      <c r="C378" s="2" t="str">
        <f t="shared" si="25"/>
        <v>April</v>
      </c>
      <c r="D378" s="1" t="s">
        <v>252</v>
      </c>
      <c r="E378" s="1" t="s">
        <v>48</v>
      </c>
      <c r="F378" s="1" t="s">
        <v>78</v>
      </c>
      <c r="G378" s="1" t="s">
        <v>29</v>
      </c>
      <c r="H378" s="1" t="str" cm="1">
        <f t="array" ref="H378">_xlfn.IFS(
OR(G378="Installer",G378="Lead Installer"),"Install",
G378="Service Tech","Service",
G378="Maintenance Tech","Maintenance"
)</f>
        <v>Install</v>
      </c>
      <c r="I378" s="1" t="s">
        <v>35</v>
      </c>
      <c r="J378" s="3">
        <v>30.24</v>
      </c>
      <c r="K378" s="4">
        <v>8.49</v>
      </c>
      <c r="L378" s="4">
        <v>0</v>
      </c>
      <c r="M378" s="4">
        <v>0.96</v>
      </c>
      <c r="N378" s="4">
        <v>0.71</v>
      </c>
      <c r="O378" s="4">
        <v>6.83</v>
      </c>
      <c r="P378" s="3">
        <v>256.72000000000003</v>
      </c>
      <c r="Q378" s="3">
        <v>0</v>
      </c>
      <c r="R378" s="3">
        <v>256.72000000000003</v>
      </c>
      <c r="S378" s="3">
        <v>11.02</v>
      </c>
      <c r="T378" s="9">
        <v>0.1167</v>
      </c>
      <c r="U378" s="3">
        <f t="shared" si="26"/>
        <v>31.245258</v>
      </c>
      <c r="V378" s="3">
        <v>62.21</v>
      </c>
      <c r="W378" s="3">
        <v>8.34</v>
      </c>
      <c r="X378" s="3">
        <v>79.53</v>
      </c>
      <c r="Y378" s="3">
        <v>12.65</v>
      </c>
      <c r="Z378" s="3">
        <v>51.95</v>
      </c>
      <c r="AA378" s="3">
        <f t="shared" si="27"/>
        <v>513.66525799999999</v>
      </c>
      <c r="AB378" s="3">
        <f t="shared" si="28"/>
        <v>60.502386101295642</v>
      </c>
      <c r="AC378" s="3">
        <f t="shared" si="29"/>
        <v>75.207212005856519</v>
      </c>
    </row>
    <row r="379" spans="1:29" x14ac:dyDescent="0.35">
      <c r="A379" s="1" t="s">
        <v>430</v>
      </c>
      <c r="B379" s="2">
        <v>45748</v>
      </c>
      <c r="C379" s="2" t="str">
        <f t="shared" si="25"/>
        <v>April</v>
      </c>
      <c r="D379" s="1" t="s">
        <v>252</v>
      </c>
      <c r="E379" s="1" t="s">
        <v>48</v>
      </c>
      <c r="F379" s="1" t="s">
        <v>65</v>
      </c>
      <c r="G379" s="1" t="s">
        <v>68</v>
      </c>
      <c r="H379" s="1" t="str" cm="1">
        <f t="array" ref="H379">_xlfn.IFS(
OR(G379="Installer",G379="Lead Installer"),"Install",
G379="Service Tech","Service",
G379="Maintenance Tech","Maintenance"
)</f>
        <v>Install</v>
      </c>
      <c r="I379" s="1" t="s">
        <v>35</v>
      </c>
      <c r="J379" s="3">
        <v>29.71</v>
      </c>
      <c r="K379" s="4">
        <v>7.14</v>
      </c>
      <c r="L379" s="4">
        <v>0</v>
      </c>
      <c r="M379" s="4">
        <v>1.38</v>
      </c>
      <c r="N379" s="4">
        <v>0.74</v>
      </c>
      <c r="O379" s="4">
        <v>5.0199999999999996</v>
      </c>
      <c r="P379" s="3">
        <v>212.2</v>
      </c>
      <c r="Q379" s="3">
        <v>0</v>
      </c>
      <c r="R379" s="3">
        <v>212.2</v>
      </c>
      <c r="S379" s="3">
        <v>11.31</v>
      </c>
      <c r="T379" s="9">
        <v>9.5899999999999999E-2</v>
      </c>
      <c r="U379" s="3">
        <f t="shared" si="26"/>
        <v>21.434608999999998</v>
      </c>
      <c r="V379" s="3">
        <v>42.59</v>
      </c>
      <c r="W379" s="3">
        <v>8.02</v>
      </c>
      <c r="X379" s="3">
        <v>83.51</v>
      </c>
      <c r="Y379" s="3">
        <v>11.98</v>
      </c>
      <c r="Z379" s="3">
        <v>20.52</v>
      </c>
      <c r="AA379" s="3">
        <f t="shared" si="27"/>
        <v>411.56460900000002</v>
      </c>
      <c r="AB379" s="3">
        <f t="shared" si="28"/>
        <v>57.64210210084034</v>
      </c>
      <c r="AC379" s="3">
        <f t="shared" si="29"/>
        <v>81.984981872509977</v>
      </c>
    </row>
    <row r="380" spans="1:29" x14ac:dyDescent="0.35">
      <c r="A380" s="1" t="s">
        <v>431</v>
      </c>
      <c r="B380" s="2">
        <v>45761</v>
      </c>
      <c r="C380" s="2" t="str">
        <f t="shared" si="25"/>
        <v>April</v>
      </c>
      <c r="D380" s="1" t="s">
        <v>252</v>
      </c>
      <c r="E380" s="1" t="s">
        <v>48</v>
      </c>
      <c r="F380" s="1" t="s">
        <v>65</v>
      </c>
      <c r="G380" s="1" t="s">
        <v>34</v>
      </c>
      <c r="H380" s="1" t="str" cm="1">
        <f t="array" ref="H380">_xlfn.IFS(
OR(G380="Installer",G380="Lead Installer"),"Install",
G380="Service Tech","Service",
G380="Maintenance Tech","Maintenance"
)</f>
        <v>Service</v>
      </c>
      <c r="I380" s="1" t="s">
        <v>35</v>
      </c>
      <c r="J380" s="3">
        <v>27.62</v>
      </c>
      <c r="K380" s="4">
        <v>7.45</v>
      </c>
      <c r="L380" s="4">
        <v>0</v>
      </c>
      <c r="M380" s="4">
        <v>0.66</v>
      </c>
      <c r="N380" s="4">
        <v>0.61</v>
      </c>
      <c r="O380" s="4">
        <v>6.19</v>
      </c>
      <c r="P380" s="3">
        <v>205.92</v>
      </c>
      <c r="Q380" s="3">
        <v>0</v>
      </c>
      <c r="R380" s="3">
        <v>205.92</v>
      </c>
      <c r="S380" s="3">
        <v>16.059999999999999</v>
      </c>
      <c r="T380" s="9">
        <v>0.1087</v>
      </c>
      <c r="U380" s="3">
        <f t="shared" si="26"/>
        <v>24.129225999999999</v>
      </c>
      <c r="V380" s="3">
        <v>44.88</v>
      </c>
      <c r="W380" s="3">
        <v>5.23</v>
      </c>
      <c r="X380" s="3">
        <v>60.11</v>
      </c>
      <c r="Y380" s="3">
        <v>12.37</v>
      </c>
      <c r="Z380" s="3">
        <v>33.619999999999997</v>
      </c>
      <c r="AA380" s="3">
        <f t="shared" si="27"/>
        <v>402.31922599999996</v>
      </c>
      <c r="AB380" s="3">
        <f t="shared" si="28"/>
        <v>54.002580671140933</v>
      </c>
      <c r="AC380" s="3">
        <f t="shared" si="29"/>
        <v>64.995028432956374</v>
      </c>
    </row>
    <row r="381" spans="1:29" x14ac:dyDescent="0.35">
      <c r="A381" s="1" t="s">
        <v>432</v>
      </c>
      <c r="B381" s="2">
        <v>45756</v>
      </c>
      <c r="C381" s="2" t="str">
        <f t="shared" si="25"/>
        <v>April</v>
      </c>
      <c r="D381" s="1" t="s">
        <v>252</v>
      </c>
      <c r="E381" s="1" t="s">
        <v>48</v>
      </c>
      <c r="F381" s="1" t="s">
        <v>49</v>
      </c>
      <c r="G381" s="1" t="s">
        <v>34</v>
      </c>
      <c r="H381" s="1" t="str" cm="1">
        <f t="array" ref="H381">_xlfn.IFS(
OR(G381="Installer",G381="Lead Installer"),"Install",
G381="Service Tech","Service",
G381="Maintenance Tech","Maintenance"
)</f>
        <v>Service</v>
      </c>
      <c r="I381" s="1" t="s">
        <v>35</v>
      </c>
      <c r="J381" s="3">
        <v>31.31</v>
      </c>
      <c r="K381" s="4">
        <v>9.82</v>
      </c>
      <c r="L381" s="4">
        <v>0</v>
      </c>
      <c r="M381" s="4">
        <v>1.68</v>
      </c>
      <c r="N381" s="4">
        <v>0.46</v>
      </c>
      <c r="O381" s="4">
        <v>7.68</v>
      </c>
      <c r="P381" s="3">
        <v>307.52999999999997</v>
      </c>
      <c r="Q381" s="3">
        <v>0</v>
      </c>
      <c r="R381" s="3">
        <v>307.52999999999997</v>
      </c>
      <c r="S381" s="3">
        <v>14.58</v>
      </c>
      <c r="T381" s="9">
        <v>0.1197</v>
      </c>
      <c r="U381" s="3">
        <f t="shared" si="26"/>
        <v>38.556566999999994</v>
      </c>
      <c r="V381" s="3">
        <v>68.62</v>
      </c>
      <c r="W381" s="3">
        <v>3.75</v>
      </c>
      <c r="X381" s="3">
        <v>91.73</v>
      </c>
      <c r="Y381" s="3">
        <v>19.18</v>
      </c>
      <c r="Z381" s="3">
        <v>48.04</v>
      </c>
      <c r="AA381" s="3">
        <f t="shared" si="27"/>
        <v>591.98656699999992</v>
      </c>
      <c r="AB381" s="3">
        <f t="shared" si="28"/>
        <v>60.28376446028512</v>
      </c>
      <c r="AC381" s="3">
        <f t="shared" si="29"/>
        <v>77.081584244791657</v>
      </c>
    </row>
    <row r="382" spans="1:29" x14ac:dyDescent="0.35">
      <c r="A382" s="1" t="s">
        <v>433</v>
      </c>
      <c r="B382" s="2">
        <v>45763</v>
      </c>
      <c r="C382" s="2" t="str">
        <f t="shared" si="25"/>
        <v>April</v>
      </c>
      <c r="D382" s="1" t="s">
        <v>252</v>
      </c>
      <c r="E382" s="1" t="s">
        <v>37</v>
      </c>
      <c r="F382" s="1" t="s">
        <v>38</v>
      </c>
      <c r="G382" s="1" t="s">
        <v>34</v>
      </c>
      <c r="H382" s="1" t="str" cm="1">
        <f t="array" ref="H382">_xlfn.IFS(
OR(G382="Installer",G382="Lead Installer"),"Install",
G382="Service Tech","Service",
G382="Maintenance Tech","Maintenance"
)</f>
        <v>Service</v>
      </c>
      <c r="I382" s="1" t="s">
        <v>35</v>
      </c>
      <c r="J382" s="3">
        <v>30.57</v>
      </c>
      <c r="K382" s="4">
        <v>10.35</v>
      </c>
      <c r="L382" s="4">
        <v>0</v>
      </c>
      <c r="M382" s="4">
        <v>1.01</v>
      </c>
      <c r="N382" s="4">
        <v>0.87</v>
      </c>
      <c r="O382" s="4">
        <v>8.4700000000000006</v>
      </c>
      <c r="P382" s="3">
        <v>316.33999999999997</v>
      </c>
      <c r="Q382" s="3">
        <v>0</v>
      </c>
      <c r="R382" s="3">
        <v>316.33999999999997</v>
      </c>
      <c r="S382" s="3">
        <v>23.79</v>
      </c>
      <c r="T382" s="9">
        <v>0.1159</v>
      </c>
      <c r="U382" s="3">
        <f t="shared" si="26"/>
        <v>39.421067000000001</v>
      </c>
      <c r="V382" s="3">
        <v>41.6</v>
      </c>
      <c r="W382" s="3">
        <v>6.05</v>
      </c>
      <c r="X382" s="3">
        <v>124.95</v>
      </c>
      <c r="Y382" s="3">
        <v>9.5399999999999991</v>
      </c>
      <c r="Z382" s="3">
        <v>29.87</v>
      </c>
      <c r="AA382" s="3">
        <f t="shared" si="27"/>
        <v>591.56106699999998</v>
      </c>
      <c r="AB382" s="3">
        <f t="shared" si="28"/>
        <v>57.155658647342996</v>
      </c>
      <c r="AC382" s="3">
        <f t="shared" si="29"/>
        <v>69.841920543093266</v>
      </c>
    </row>
    <row r="383" spans="1:29" x14ac:dyDescent="0.35">
      <c r="A383" s="1" t="s">
        <v>434</v>
      </c>
      <c r="B383" s="2">
        <v>45761</v>
      </c>
      <c r="C383" s="2" t="str">
        <f t="shared" si="25"/>
        <v>April</v>
      </c>
      <c r="D383" s="1" t="s">
        <v>252</v>
      </c>
      <c r="E383" s="1" t="s">
        <v>27</v>
      </c>
      <c r="F383" s="1" t="s">
        <v>55</v>
      </c>
      <c r="G383" s="1" t="s">
        <v>34</v>
      </c>
      <c r="H383" s="1" t="str" cm="1">
        <f t="array" ref="H383">_xlfn.IFS(
OR(G383="Installer",G383="Lead Installer"),"Install",
G383="Service Tech","Service",
G383="Maintenance Tech","Maintenance"
)</f>
        <v>Service</v>
      </c>
      <c r="I383" s="1" t="s">
        <v>35</v>
      </c>
      <c r="J383" s="3">
        <v>26.45</v>
      </c>
      <c r="K383" s="4">
        <v>8.4600000000000009</v>
      </c>
      <c r="L383" s="4">
        <v>0</v>
      </c>
      <c r="M383" s="4">
        <v>1.6</v>
      </c>
      <c r="N383" s="4">
        <v>1.1100000000000001</v>
      </c>
      <c r="O383" s="4">
        <v>5.76</v>
      </c>
      <c r="P383" s="3">
        <v>223.79</v>
      </c>
      <c r="Q383" s="3">
        <v>0</v>
      </c>
      <c r="R383" s="3">
        <v>223.79</v>
      </c>
      <c r="S383" s="3">
        <v>16.77</v>
      </c>
      <c r="T383" s="9">
        <v>9.9500000000000005E-2</v>
      </c>
      <c r="U383" s="3">
        <f t="shared" si="26"/>
        <v>23.93572</v>
      </c>
      <c r="V383" s="3">
        <v>51.22</v>
      </c>
      <c r="W383" s="3">
        <v>3.85</v>
      </c>
      <c r="X383" s="3">
        <v>92.82</v>
      </c>
      <c r="Y383" s="3">
        <v>12.98</v>
      </c>
      <c r="Z383" s="3">
        <v>51.77</v>
      </c>
      <c r="AA383" s="3">
        <f t="shared" si="27"/>
        <v>477.13571999999999</v>
      </c>
      <c r="AB383" s="3">
        <f t="shared" si="28"/>
        <v>56.399021276595739</v>
      </c>
      <c r="AC383" s="3">
        <f t="shared" si="29"/>
        <v>82.836062499999997</v>
      </c>
    </row>
    <row r="384" spans="1:29" x14ac:dyDescent="0.35">
      <c r="A384" s="1" t="s">
        <v>435</v>
      </c>
      <c r="B384" s="2">
        <v>45764</v>
      </c>
      <c r="C384" s="2" t="str">
        <f t="shared" si="25"/>
        <v>April</v>
      </c>
      <c r="D384" s="1" t="s">
        <v>252</v>
      </c>
      <c r="E384" s="1" t="s">
        <v>48</v>
      </c>
      <c r="F384" s="1" t="s">
        <v>65</v>
      </c>
      <c r="G384" s="1" t="s">
        <v>29</v>
      </c>
      <c r="H384" s="1" t="str" cm="1">
        <f t="array" ref="H384">_xlfn.IFS(
OR(G384="Installer",G384="Lead Installer"),"Install",
G384="Service Tech","Service",
G384="Maintenance Tech","Maintenance"
)</f>
        <v>Install</v>
      </c>
      <c r="I384" s="1" t="s">
        <v>35</v>
      </c>
      <c r="J384" s="3">
        <v>28</v>
      </c>
      <c r="K384" s="4">
        <v>6.9</v>
      </c>
      <c r="L384" s="4">
        <v>0</v>
      </c>
      <c r="M384" s="4">
        <v>1.46</v>
      </c>
      <c r="N384" s="4">
        <v>1.02</v>
      </c>
      <c r="O384" s="4">
        <v>4.42</v>
      </c>
      <c r="P384" s="3">
        <v>193.07</v>
      </c>
      <c r="Q384" s="3">
        <v>0</v>
      </c>
      <c r="R384" s="3">
        <v>193.07</v>
      </c>
      <c r="S384" s="3">
        <v>14.5</v>
      </c>
      <c r="T384" s="9">
        <v>0.1303</v>
      </c>
      <c r="U384" s="3">
        <f t="shared" si="26"/>
        <v>27.046371000000001</v>
      </c>
      <c r="V384" s="3">
        <v>27.83</v>
      </c>
      <c r="W384" s="3">
        <v>2.62</v>
      </c>
      <c r="X384" s="3">
        <v>68.25</v>
      </c>
      <c r="Y384" s="3">
        <v>6.08</v>
      </c>
      <c r="Z384" s="3">
        <v>19.39</v>
      </c>
      <c r="AA384" s="3">
        <f t="shared" si="27"/>
        <v>358.78637099999997</v>
      </c>
      <c r="AB384" s="3">
        <f t="shared" si="28"/>
        <v>51.998024782608688</v>
      </c>
      <c r="AC384" s="3">
        <f t="shared" si="29"/>
        <v>81.17338710407239</v>
      </c>
    </row>
    <row r="385" spans="1:29" x14ac:dyDescent="0.35">
      <c r="A385" s="1" t="s">
        <v>436</v>
      </c>
      <c r="B385" s="2">
        <v>45761</v>
      </c>
      <c r="C385" s="2" t="str">
        <f t="shared" si="25"/>
        <v>April</v>
      </c>
      <c r="D385" s="1" t="s">
        <v>252</v>
      </c>
      <c r="E385" s="1" t="s">
        <v>27</v>
      </c>
      <c r="F385" s="1" t="s">
        <v>55</v>
      </c>
      <c r="G385" s="1" t="s">
        <v>34</v>
      </c>
      <c r="H385" s="1" t="str" cm="1">
        <f t="array" ref="H385">_xlfn.IFS(
OR(G385="Installer",G385="Lead Installer"),"Install",
G385="Service Tech","Service",
G385="Maintenance Tech","Maintenance"
)</f>
        <v>Service</v>
      </c>
      <c r="I385" s="1" t="s">
        <v>35</v>
      </c>
      <c r="J385" s="3">
        <v>28.6</v>
      </c>
      <c r="K385" s="4">
        <v>8.92</v>
      </c>
      <c r="L385" s="4">
        <v>0</v>
      </c>
      <c r="M385" s="4">
        <v>1.25</v>
      </c>
      <c r="N385" s="4">
        <v>0.83</v>
      </c>
      <c r="O385" s="4">
        <v>6.85</v>
      </c>
      <c r="P385" s="3">
        <v>255.24</v>
      </c>
      <c r="Q385" s="3">
        <v>0</v>
      </c>
      <c r="R385" s="3">
        <v>255.24</v>
      </c>
      <c r="S385" s="3">
        <v>15.83</v>
      </c>
      <c r="T385" s="9">
        <v>0.1009</v>
      </c>
      <c r="U385" s="3">
        <f t="shared" si="26"/>
        <v>27.350963</v>
      </c>
      <c r="V385" s="3">
        <v>50.39</v>
      </c>
      <c r="W385" s="3">
        <v>8.2100000000000009</v>
      </c>
      <c r="X385" s="3">
        <v>102.26</v>
      </c>
      <c r="Y385" s="3">
        <v>17.350000000000001</v>
      </c>
      <c r="Z385" s="3">
        <v>27.85</v>
      </c>
      <c r="AA385" s="3">
        <f t="shared" si="27"/>
        <v>504.48096299999997</v>
      </c>
      <c r="AB385" s="3">
        <f t="shared" si="28"/>
        <v>56.556161771300445</v>
      </c>
      <c r="AC385" s="3">
        <f t="shared" si="29"/>
        <v>73.646855912408753</v>
      </c>
    </row>
    <row r="386" spans="1:29" x14ac:dyDescent="0.35">
      <c r="A386" s="1" t="s">
        <v>437</v>
      </c>
      <c r="B386" s="2">
        <v>45767</v>
      </c>
      <c r="C386" s="2" t="str">
        <f t="shared" si="25"/>
        <v>April</v>
      </c>
      <c r="D386" s="1" t="s">
        <v>252</v>
      </c>
      <c r="E386" s="1" t="s">
        <v>37</v>
      </c>
      <c r="F386" s="1" t="s">
        <v>49</v>
      </c>
      <c r="G386" s="1" t="s">
        <v>29</v>
      </c>
      <c r="H386" s="1" t="str" cm="1">
        <f t="array" ref="H386">_xlfn.IFS(
OR(G386="Installer",G386="Lead Installer"),"Install",
G386="Service Tech","Service",
G386="Maintenance Tech","Maintenance"
)</f>
        <v>Install</v>
      </c>
      <c r="I386" s="1" t="s">
        <v>35</v>
      </c>
      <c r="J386" s="3">
        <v>30.88</v>
      </c>
      <c r="K386" s="4">
        <v>6.43</v>
      </c>
      <c r="L386" s="4">
        <v>0</v>
      </c>
      <c r="M386" s="4">
        <v>0.61</v>
      </c>
      <c r="N386" s="4">
        <v>1</v>
      </c>
      <c r="O386" s="4">
        <v>4.83</v>
      </c>
      <c r="P386" s="3">
        <v>198.69</v>
      </c>
      <c r="Q386" s="3">
        <v>0</v>
      </c>
      <c r="R386" s="3">
        <v>198.69</v>
      </c>
      <c r="S386" s="3">
        <v>14.45</v>
      </c>
      <c r="T386" s="9">
        <v>0.1037</v>
      </c>
      <c r="U386" s="3">
        <f t="shared" si="26"/>
        <v>22.102618</v>
      </c>
      <c r="V386" s="3">
        <v>45.15</v>
      </c>
      <c r="W386" s="3">
        <v>4.4000000000000004</v>
      </c>
      <c r="X386" s="3">
        <v>50.9</v>
      </c>
      <c r="Y386" s="3">
        <v>7.12</v>
      </c>
      <c r="Z386" s="3">
        <v>30.28</v>
      </c>
      <c r="AA386" s="3">
        <f t="shared" si="27"/>
        <v>373.09261800000002</v>
      </c>
      <c r="AB386" s="3">
        <f t="shared" si="28"/>
        <v>58.023735303265944</v>
      </c>
      <c r="AC386" s="3">
        <f t="shared" si="29"/>
        <v>77.244848447204973</v>
      </c>
    </row>
    <row r="387" spans="1:29" x14ac:dyDescent="0.35">
      <c r="A387" s="1" t="s">
        <v>438</v>
      </c>
      <c r="B387" s="2">
        <v>45766</v>
      </c>
      <c r="C387" s="2" t="str">
        <f t="shared" ref="C387:C450" si="30">TEXT(B387,"MMMM")</f>
        <v>April</v>
      </c>
      <c r="D387" s="1" t="s">
        <v>252</v>
      </c>
      <c r="E387" s="1" t="s">
        <v>37</v>
      </c>
      <c r="F387" s="1" t="s">
        <v>60</v>
      </c>
      <c r="G387" s="1" t="s">
        <v>39</v>
      </c>
      <c r="H387" s="1" t="str" cm="1">
        <f t="array" ref="H387">_xlfn.IFS(
OR(G387="Installer",G387="Lead Installer"),"Install",
G387="Service Tech","Service",
G387="Maintenance Tech","Maintenance"
)</f>
        <v>Maintenance</v>
      </c>
      <c r="I387" s="1" t="s">
        <v>35</v>
      </c>
      <c r="J387" s="3">
        <v>25.63</v>
      </c>
      <c r="K387" s="4">
        <v>10.76</v>
      </c>
      <c r="L387" s="4">
        <v>0</v>
      </c>
      <c r="M387" s="4">
        <v>1.75</v>
      </c>
      <c r="N387" s="4">
        <v>0.46</v>
      </c>
      <c r="O387" s="4">
        <v>8.5500000000000007</v>
      </c>
      <c r="P387" s="3">
        <v>275.74</v>
      </c>
      <c r="Q387" s="3">
        <v>0</v>
      </c>
      <c r="R387" s="3">
        <v>275.74</v>
      </c>
      <c r="S387" s="3">
        <v>13.9</v>
      </c>
      <c r="T387" s="9">
        <v>0.1205</v>
      </c>
      <c r="U387" s="3">
        <f t="shared" ref="U387:U450" si="31">T387*(R387+S387)</f>
        <v>34.901619999999994</v>
      </c>
      <c r="V387" s="3">
        <v>64.790000000000006</v>
      </c>
      <c r="W387" s="3">
        <v>5.63</v>
      </c>
      <c r="X387" s="3">
        <v>108.79</v>
      </c>
      <c r="Y387" s="3">
        <v>22.93</v>
      </c>
      <c r="Z387" s="3">
        <v>34.869999999999997</v>
      </c>
      <c r="AA387" s="3">
        <f t="shared" ref="AA387:AA450" si="32">SUM(U387:Z387)+SUM(R387:S387)</f>
        <v>561.55161999999996</v>
      </c>
      <c r="AB387" s="3">
        <f t="shared" ref="AB387:AB450" si="33">AA387/K387</f>
        <v>52.188812267657987</v>
      </c>
      <c r="AC387" s="3">
        <f t="shared" ref="AC387:AC450" si="34">AA387/O387</f>
        <v>65.678552046783622</v>
      </c>
    </row>
    <row r="388" spans="1:29" x14ac:dyDescent="0.35">
      <c r="A388" s="1" t="s">
        <v>439</v>
      </c>
      <c r="B388" s="2">
        <v>45758</v>
      </c>
      <c r="C388" s="2" t="str">
        <f t="shared" si="30"/>
        <v>April</v>
      </c>
      <c r="D388" s="1" t="s">
        <v>252</v>
      </c>
      <c r="E388" s="1" t="s">
        <v>41</v>
      </c>
      <c r="F388" s="1" t="s">
        <v>78</v>
      </c>
      <c r="G388" s="1" t="s">
        <v>39</v>
      </c>
      <c r="H388" s="1" t="str" cm="1">
        <f t="array" ref="H388">_xlfn.IFS(
OR(G388="Installer",G388="Lead Installer"),"Install",
G388="Service Tech","Service",
G388="Maintenance Tech","Maintenance"
)</f>
        <v>Maintenance</v>
      </c>
      <c r="I388" s="1" t="s">
        <v>35</v>
      </c>
      <c r="J388" s="3">
        <v>24.48</v>
      </c>
      <c r="K388" s="4">
        <v>8.36</v>
      </c>
      <c r="L388" s="4">
        <v>0</v>
      </c>
      <c r="M388" s="4">
        <v>1.46</v>
      </c>
      <c r="N388" s="4">
        <v>0.38</v>
      </c>
      <c r="O388" s="4">
        <v>6.52</v>
      </c>
      <c r="P388" s="3">
        <v>204.67</v>
      </c>
      <c r="Q388" s="3">
        <v>0</v>
      </c>
      <c r="R388" s="3">
        <v>204.67</v>
      </c>
      <c r="S388" s="3">
        <v>10.98</v>
      </c>
      <c r="T388" s="9">
        <v>0.1166</v>
      </c>
      <c r="U388" s="3">
        <f t="shared" si="31"/>
        <v>25.144789999999997</v>
      </c>
      <c r="V388" s="3">
        <v>48.15</v>
      </c>
      <c r="W388" s="3">
        <v>7.29</v>
      </c>
      <c r="X388" s="3">
        <v>84.41</v>
      </c>
      <c r="Y388" s="3">
        <v>14.01</v>
      </c>
      <c r="Z388" s="3">
        <v>22.04</v>
      </c>
      <c r="AA388" s="3">
        <f t="shared" si="32"/>
        <v>416.69478999999995</v>
      </c>
      <c r="AB388" s="3">
        <f t="shared" si="33"/>
        <v>49.843874401913872</v>
      </c>
      <c r="AC388" s="3">
        <f t="shared" si="34"/>
        <v>63.910243865030672</v>
      </c>
    </row>
    <row r="389" spans="1:29" x14ac:dyDescent="0.35">
      <c r="A389" s="1" t="s">
        <v>440</v>
      </c>
      <c r="B389" s="2">
        <v>45757</v>
      </c>
      <c r="C389" s="2" t="str">
        <f t="shared" si="30"/>
        <v>April</v>
      </c>
      <c r="D389" s="1" t="s">
        <v>252</v>
      </c>
      <c r="E389" s="1" t="s">
        <v>48</v>
      </c>
      <c r="F389" s="1" t="s">
        <v>53</v>
      </c>
      <c r="G389" s="1" t="s">
        <v>39</v>
      </c>
      <c r="H389" s="1" t="str" cm="1">
        <f t="array" ref="H389">_xlfn.IFS(
OR(G389="Installer",G389="Lead Installer"),"Install",
G389="Service Tech","Service",
G389="Maintenance Tech","Maintenance"
)</f>
        <v>Maintenance</v>
      </c>
      <c r="I389" s="1" t="s">
        <v>35</v>
      </c>
      <c r="J389" s="3">
        <v>23.34</v>
      </c>
      <c r="K389" s="4">
        <v>7.56</v>
      </c>
      <c r="L389" s="4">
        <v>0</v>
      </c>
      <c r="M389" s="4">
        <v>1.55</v>
      </c>
      <c r="N389" s="4">
        <v>0.48</v>
      </c>
      <c r="O389" s="4">
        <v>5.52</v>
      </c>
      <c r="P389" s="3">
        <v>176.4</v>
      </c>
      <c r="Q389" s="3">
        <v>0</v>
      </c>
      <c r="R389" s="3">
        <v>176.4</v>
      </c>
      <c r="S389" s="3">
        <v>12.85</v>
      </c>
      <c r="T389" s="9">
        <v>0.1231</v>
      </c>
      <c r="U389" s="3">
        <f t="shared" si="31"/>
        <v>23.296675</v>
      </c>
      <c r="V389" s="3">
        <v>44.44</v>
      </c>
      <c r="W389" s="3">
        <v>4.3600000000000003</v>
      </c>
      <c r="X389" s="3">
        <v>65.89</v>
      </c>
      <c r="Y389" s="3">
        <v>11.64</v>
      </c>
      <c r="Z389" s="3">
        <v>48.89</v>
      </c>
      <c r="AA389" s="3">
        <f t="shared" si="32"/>
        <v>387.76667499999996</v>
      </c>
      <c r="AB389" s="3">
        <f t="shared" si="33"/>
        <v>51.291888227513226</v>
      </c>
      <c r="AC389" s="3">
        <f t="shared" si="34"/>
        <v>70.247586050724635</v>
      </c>
    </row>
    <row r="390" spans="1:29" x14ac:dyDescent="0.35">
      <c r="A390" s="1" t="s">
        <v>441</v>
      </c>
      <c r="B390" s="2">
        <v>45767</v>
      </c>
      <c r="C390" s="2" t="str">
        <f t="shared" si="30"/>
        <v>April</v>
      </c>
      <c r="D390" s="1" t="s">
        <v>252</v>
      </c>
      <c r="E390" s="1" t="s">
        <v>27</v>
      </c>
      <c r="F390" s="1" t="s">
        <v>55</v>
      </c>
      <c r="G390" s="1" t="s">
        <v>29</v>
      </c>
      <c r="H390" s="1" t="str" cm="1">
        <f t="array" ref="H390">_xlfn.IFS(
OR(G390="Installer",G390="Lead Installer"),"Install",
G390="Service Tech","Service",
G390="Maintenance Tech","Maintenance"
)</f>
        <v>Install</v>
      </c>
      <c r="I390" s="1" t="s">
        <v>35</v>
      </c>
      <c r="J390" s="3">
        <v>28.07</v>
      </c>
      <c r="K390" s="4">
        <v>10.62</v>
      </c>
      <c r="L390" s="4">
        <v>0</v>
      </c>
      <c r="M390" s="4">
        <v>2</v>
      </c>
      <c r="N390" s="4">
        <v>0.68</v>
      </c>
      <c r="O390" s="4">
        <v>7.94</v>
      </c>
      <c r="P390" s="3">
        <v>298.07</v>
      </c>
      <c r="Q390" s="3">
        <v>0</v>
      </c>
      <c r="R390" s="3">
        <v>298.07</v>
      </c>
      <c r="S390" s="3">
        <v>22.64</v>
      </c>
      <c r="T390" s="9">
        <v>0.1004</v>
      </c>
      <c r="U390" s="3">
        <f t="shared" si="31"/>
        <v>32.199283999999999</v>
      </c>
      <c r="V390" s="3">
        <v>45.3</v>
      </c>
      <c r="W390" s="3">
        <v>4.6100000000000003</v>
      </c>
      <c r="X390" s="3">
        <v>111.62</v>
      </c>
      <c r="Y390" s="3">
        <v>12.04</v>
      </c>
      <c r="Z390" s="3">
        <v>62.97</v>
      </c>
      <c r="AA390" s="3">
        <f t="shared" si="32"/>
        <v>589.44928400000003</v>
      </c>
      <c r="AB390" s="3">
        <f t="shared" si="33"/>
        <v>55.50369905838042</v>
      </c>
      <c r="AC390" s="3">
        <f t="shared" si="34"/>
        <v>74.237945088161212</v>
      </c>
    </row>
    <row r="391" spans="1:29" x14ac:dyDescent="0.35">
      <c r="A391" s="1" t="s">
        <v>442</v>
      </c>
      <c r="B391" s="2">
        <v>45767</v>
      </c>
      <c r="C391" s="2" t="str">
        <f t="shared" si="30"/>
        <v>April</v>
      </c>
      <c r="D391" s="1" t="s">
        <v>252</v>
      </c>
      <c r="E391" s="1" t="s">
        <v>32</v>
      </c>
      <c r="F391" s="1" t="s">
        <v>51</v>
      </c>
      <c r="G391" s="1" t="s">
        <v>34</v>
      </c>
      <c r="H391" s="1" t="str" cm="1">
        <f t="array" ref="H391">_xlfn.IFS(
OR(G391="Installer",G391="Lead Installer"),"Install",
G391="Service Tech","Service",
G391="Maintenance Tech","Maintenance"
)</f>
        <v>Service</v>
      </c>
      <c r="I391" s="1" t="s">
        <v>35</v>
      </c>
      <c r="J391" s="3">
        <v>29.58</v>
      </c>
      <c r="K391" s="4">
        <v>7.92</v>
      </c>
      <c r="L391" s="4">
        <v>0</v>
      </c>
      <c r="M391" s="4">
        <v>1.76</v>
      </c>
      <c r="N391" s="4">
        <v>1.01</v>
      </c>
      <c r="O391" s="4">
        <v>5.15</v>
      </c>
      <c r="P391" s="3">
        <v>234.35</v>
      </c>
      <c r="Q391" s="3">
        <v>0</v>
      </c>
      <c r="R391" s="3">
        <v>234.35</v>
      </c>
      <c r="S391" s="3">
        <v>11.46</v>
      </c>
      <c r="T391" s="9">
        <v>0.10630000000000001</v>
      </c>
      <c r="U391" s="3">
        <f t="shared" si="31"/>
        <v>26.129603000000003</v>
      </c>
      <c r="V391" s="3">
        <v>37.6</v>
      </c>
      <c r="W391" s="3">
        <v>2.6</v>
      </c>
      <c r="X391" s="3">
        <v>110.08</v>
      </c>
      <c r="Y391" s="3">
        <v>7.82</v>
      </c>
      <c r="Z391" s="3">
        <v>48.47</v>
      </c>
      <c r="AA391" s="3">
        <f t="shared" si="32"/>
        <v>478.50960299999997</v>
      </c>
      <c r="AB391" s="3">
        <f t="shared" si="33"/>
        <v>60.417879166666665</v>
      </c>
      <c r="AC391" s="3">
        <f t="shared" si="34"/>
        <v>92.914486019417467</v>
      </c>
    </row>
    <row r="392" spans="1:29" x14ac:dyDescent="0.35">
      <c r="A392" s="1" t="s">
        <v>443</v>
      </c>
      <c r="B392" s="2">
        <v>45764</v>
      </c>
      <c r="C392" s="2" t="str">
        <f t="shared" si="30"/>
        <v>April</v>
      </c>
      <c r="D392" s="1" t="s">
        <v>252</v>
      </c>
      <c r="E392" s="1" t="s">
        <v>48</v>
      </c>
      <c r="F392" s="1" t="s">
        <v>49</v>
      </c>
      <c r="G392" s="1" t="s">
        <v>68</v>
      </c>
      <c r="H392" s="1" t="str" cm="1">
        <f t="array" ref="H392">_xlfn.IFS(
OR(G392="Installer",G392="Lead Installer"),"Install",
G392="Service Tech","Service",
G392="Maintenance Tech","Maintenance"
)</f>
        <v>Install</v>
      </c>
      <c r="I392" s="1" t="s">
        <v>30</v>
      </c>
      <c r="J392" s="3">
        <v>33.85</v>
      </c>
      <c r="K392" s="4">
        <v>8.35</v>
      </c>
      <c r="L392" s="4">
        <v>0</v>
      </c>
      <c r="M392" s="4">
        <v>0.91</v>
      </c>
      <c r="N392" s="4">
        <v>0.56999999999999995</v>
      </c>
      <c r="O392" s="4">
        <v>6.87</v>
      </c>
      <c r="P392" s="3">
        <v>282.64999999999998</v>
      </c>
      <c r="Q392" s="3">
        <v>0</v>
      </c>
      <c r="R392" s="3">
        <v>282.64999999999998</v>
      </c>
      <c r="S392" s="3">
        <v>14.07</v>
      </c>
      <c r="T392" s="9">
        <v>0.1048</v>
      </c>
      <c r="U392" s="3">
        <f t="shared" si="31"/>
        <v>31.096255999999997</v>
      </c>
      <c r="V392" s="3">
        <v>49.25</v>
      </c>
      <c r="W392" s="3">
        <v>3.95</v>
      </c>
      <c r="X392" s="3">
        <v>72.81</v>
      </c>
      <c r="Y392" s="3">
        <v>8.2899999999999991</v>
      </c>
      <c r="Z392" s="3">
        <v>22.74</v>
      </c>
      <c r="AA392" s="3">
        <f t="shared" si="32"/>
        <v>484.85625599999997</v>
      </c>
      <c r="AB392" s="3">
        <f t="shared" si="33"/>
        <v>58.066617485029937</v>
      </c>
      <c r="AC392" s="3">
        <f t="shared" si="34"/>
        <v>70.575874235807859</v>
      </c>
    </row>
    <row r="393" spans="1:29" x14ac:dyDescent="0.35">
      <c r="A393" s="1" t="s">
        <v>444</v>
      </c>
      <c r="B393" s="2">
        <v>45774</v>
      </c>
      <c r="C393" s="2" t="str">
        <f t="shared" si="30"/>
        <v>April</v>
      </c>
      <c r="D393" s="1" t="s">
        <v>252</v>
      </c>
      <c r="E393" s="1" t="s">
        <v>27</v>
      </c>
      <c r="F393" s="1" t="s">
        <v>60</v>
      </c>
      <c r="G393" s="1" t="s">
        <v>34</v>
      </c>
      <c r="H393" s="1" t="str" cm="1">
        <f t="array" ref="H393">_xlfn.IFS(
OR(G393="Installer",G393="Lead Installer"),"Install",
G393="Service Tech","Service",
G393="Maintenance Tech","Maintenance"
)</f>
        <v>Service</v>
      </c>
      <c r="I393" s="1" t="s">
        <v>35</v>
      </c>
      <c r="J393" s="3">
        <v>27.34</v>
      </c>
      <c r="K393" s="4">
        <v>8.44</v>
      </c>
      <c r="L393" s="4">
        <v>0</v>
      </c>
      <c r="M393" s="4">
        <v>0.99</v>
      </c>
      <c r="N393" s="4">
        <v>1.1299999999999999</v>
      </c>
      <c r="O393" s="4">
        <v>6.31</v>
      </c>
      <c r="P393" s="3">
        <v>230.75</v>
      </c>
      <c r="Q393" s="3">
        <v>0</v>
      </c>
      <c r="R393" s="3">
        <v>230.75</v>
      </c>
      <c r="S393" s="3">
        <v>13.73</v>
      </c>
      <c r="T393" s="9">
        <v>0.1043</v>
      </c>
      <c r="U393" s="3">
        <f t="shared" si="31"/>
        <v>25.499264</v>
      </c>
      <c r="V393" s="3">
        <v>52.69</v>
      </c>
      <c r="W393" s="3">
        <v>4.46</v>
      </c>
      <c r="X393" s="3">
        <v>81.87</v>
      </c>
      <c r="Y393" s="3">
        <v>11.95</v>
      </c>
      <c r="Z393" s="3">
        <v>24.18</v>
      </c>
      <c r="AA393" s="3">
        <f t="shared" si="32"/>
        <v>445.12926399999998</v>
      </c>
      <c r="AB393" s="3">
        <f t="shared" si="33"/>
        <v>52.740434123222748</v>
      </c>
      <c r="AC393" s="3">
        <f t="shared" si="34"/>
        <v>70.543464976228208</v>
      </c>
    </row>
    <row r="394" spans="1:29" x14ac:dyDescent="0.35">
      <c r="A394" s="1" t="s">
        <v>445</v>
      </c>
      <c r="B394" s="2">
        <v>45767</v>
      </c>
      <c r="C394" s="2" t="str">
        <f t="shared" si="30"/>
        <v>April</v>
      </c>
      <c r="D394" s="1" t="s">
        <v>252</v>
      </c>
      <c r="E394" s="1" t="s">
        <v>48</v>
      </c>
      <c r="F394" s="1" t="s">
        <v>78</v>
      </c>
      <c r="G394" s="1" t="s">
        <v>29</v>
      </c>
      <c r="H394" s="1" t="str" cm="1">
        <f t="array" ref="H394">_xlfn.IFS(
OR(G394="Installer",G394="Lead Installer"),"Install",
G394="Service Tech","Service",
G394="Maintenance Tech","Maintenance"
)</f>
        <v>Install</v>
      </c>
      <c r="I394" s="1" t="s">
        <v>35</v>
      </c>
      <c r="J394" s="3">
        <v>27.31</v>
      </c>
      <c r="K394" s="4">
        <v>7.75</v>
      </c>
      <c r="L394" s="4">
        <v>0</v>
      </c>
      <c r="M394" s="4">
        <v>0.92</v>
      </c>
      <c r="N394" s="4">
        <v>0.75</v>
      </c>
      <c r="O394" s="4">
        <v>6.09</v>
      </c>
      <c r="P394" s="3">
        <v>211.76</v>
      </c>
      <c r="Q394" s="3">
        <v>0</v>
      </c>
      <c r="R394" s="3">
        <v>211.76</v>
      </c>
      <c r="S394" s="3">
        <v>9.15</v>
      </c>
      <c r="T394" s="9">
        <v>0.13350000000000001</v>
      </c>
      <c r="U394" s="3">
        <f t="shared" si="31"/>
        <v>29.491485000000001</v>
      </c>
      <c r="V394" s="3">
        <v>35.74</v>
      </c>
      <c r="W394" s="3">
        <v>8.42</v>
      </c>
      <c r="X394" s="3">
        <v>56.86</v>
      </c>
      <c r="Y394" s="3">
        <v>14.63</v>
      </c>
      <c r="Z394" s="3">
        <v>44.63</v>
      </c>
      <c r="AA394" s="3">
        <f t="shared" si="32"/>
        <v>410.68148499999995</v>
      </c>
      <c r="AB394" s="3">
        <f t="shared" si="33"/>
        <v>52.9911593548387</v>
      </c>
      <c r="AC394" s="3">
        <f t="shared" si="34"/>
        <v>67.43538341543514</v>
      </c>
    </row>
    <row r="395" spans="1:29" x14ac:dyDescent="0.35">
      <c r="A395" s="1" t="s">
        <v>446</v>
      </c>
      <c r="B395" s="2">
        <v>45753</v>
      </c>
      <c r="C395" s="2" t="str">
        <f t="shared" si="30"/>
        <v>April</v>
      </c>
      <c r="D395" s="1" t="s">
        <v>252</v>
      </c>
      <c r="E395" s="1" t="s">
        <v>37</v>
      </c>
      <c r="F395" s="1" t="s">
        <v>38</v>
      </c>
      <c r="G395" s="1" t="s">
        <v>68</v>
      </c>
      <c r="H395" s="1" t="str" cm="1">
        <f t="array" ref="H395">_xlfn.IFS(
OR(G395="Installer",G395="Lead Installer"),"Install",
G395="Service Tech","Service",
G395="Maintenance Tech","Maintenance"
)</f>
        <v>Install</v>
      </c>
      <c r="I395" s="1" t="s">
        <v>35</v>
      </c>
      <c r="J395" s="3">
        <v>30.16</v>
      </c>
      <c r="K395" s="4">
        <v>7.89</v>
      </c>
      <c r="L395" s="4">
        <v>0</v>
      </c>
      <c r="M395" s="4">
        <v>1.28</v>
      </c>
      <c r="N395" s="4">
        <v>0.95</v>
      </c>
      <c r="O395" s="4">
        <v>5.66</v>
      </c>
      <c r="P395" s="3">
        <v>238.03</v>
      </c>
      <c r="Q395" s="3">
        <v>0</v>
      </c>
      <c r="R395" s="3">
        <v>238.03</v>
      </c>
      <c r="S395" s="3">
        <v>13.17</v>
      </c>
      <c r="T395" s="9">
        <v>0.1255</v>
      </c>
      <c r="U395" s="3">
        <f t="shared" si="31"/>
        <v>31.525599999999997</v>
      </c>
      <c r="V395" s="3">
        <v>51.52</v>
      </c>
      <c r="W395" s="3">
        <v>8.92</v>
      </c>
      <c r="X395" s="3">
        <v>57.15</v>
      </c>
      <c r="Y395" s="3">
        <v>17.21</v>
      </c>
      <c r="Z395" s="3">
        <v>30.48</v>
      </c>
      <c r="AA395" s="3">
        <f t="shared" si="32"/>
        <v>448.00559999999996</v>
      </c>
      <c r="AB395" s="3">
        <f t="shared" si="33"/>
        <v>56.781444866920147</v>
      </c>
      <c r="AC395" s="3">
        <f t="shared" si="34"/>
        <v>79.152932862190809</v>
      </c>
    </row>
    <row r="396" spans="1:29" x14ac:dyDescent="0.35">
      <c r="A396" s="1" t="s">
        <v>447</v>
      </c>
      <c r="B396" s="2">
        <v>45761</v>
      </c>
      <c r="C396" s="2" t="str">
        <f t="shared" si="30"/>
        <v>April</v>
      </c>
      <c r="D396" s="1" t="s">
        <v>252</v>
      </c>
      <c r="E396" s="1" t="s">
        <v>48</v>
      </c>
      <c r="F396" s="1" t="s">
        <v>38</v>
      </c>
      <c r="G396" s="1" t="s">
        <v>29</v>
      </c>
      <c r="H396" s="1" t="str" cm="1">
        <f t="array" ref="H396">_xlfn.IFS(
OR(G396="Installer",G396="Lead Installer"),"Install",
G396="Service Tech","Service",
G396="Maintenance Tech","Maintenance"
)</f>
        <v>Install</v>
      </c>
      <c r="I396" s="1" t="s">
        <v>35</v>
      </c>
      <c r="J396" s="3">
        <v>30.52</v>
      </c>
      <c r="K396" s="4">
        <v>10.119999999999999</v>
      </c>
      <c r="L396" s="4">
        <v>0</v>
      </c>
      <c r="M396" s="4">
        <v>0.74</v>
      </c>
      <c r="N396" s="4">
        <v>0.79</v>
      </c>
      <c r="O396" s="4">
        <v>8.58</v>
      </c>
      <c r="P396" s="3">
        <v>308.7</v>
      </c>
      <c r="Q396" s="3">
        <v>0</v>
      </c>
      <c r="R396" s="3">
        <v>308.7</v>
      </c>
      <c r="S396" s="3">
        <v>22.17</v>
      </c>
      <c r="T396" s="9">
        <v>0.1288</v>
      </c>
      <c r="U396" s="3">
        <f t="shared" si="31"/>
        <v>42.616056</v>
      </c>
      <c r="V396" s="3">
        <v>72.72</v>
      </c>
      <c r="W396" s="3">
        <v>9.2899999999999991</v>
      </c>
      <c r="X396" s="3">
        <v>76.650000000000006</v>
      </c>
      <c r="Y396" s="3">
        <v>18.100000000000001</v>
      </c>
      <c r="Z396" s="3">
        <v>65.63</v>
      </c>
      <c r="AA396" s="3">
        <f t="shared" si="32"/>
        <v>615.87605600000006</v>
      </c>
      <c r="AB396" s="3">
        <f t="shared" si="33"/>
        <v>60.857317786561275</v>
      </c>
      <c r="AC396" s="3">
        <f t="shared" si="34"/>
        <v>71.78042610722612</v>
      </c>
    </row>
    <row r="397" spans="1:29" x14ac:dyDescent="0.35">
      <c r="A397" s="1" t="s">
        <v>448</v>
      </c>
      <c r="B397" s="2">
        <v>45774</v>
      </c>
      <c r="C397" s="2" t="str">
        <f t="shared" si="30"/>
        <v>April</v>
      </c>
      <c r="D397" s="1" t="s">
        <v>252</v>
      </c>
      <c r="E397" s="1" t="s">
        <v>32</v>
      </c>
      <c r="F397" s="1" t="s">
        <v>38</v>
      </c>
      <c r="G397" s="1" t="s">
        <v>34</v>
      </c>
      <c r="H397" s="1" t="str" cm="1">
        <f t="array" ref="H397">_xlfn.IFS(
OR(G397="Installer",G397="Lead Installer"),"Install",
G397="Service Tech","Service",
G397="Maintenance Tech","Maintenance"
)</f>
        <v>Service</v>
      </c>
      <c r="I397" s="1" t="s">
        <v>35</v>
      </c>
      <c r="J397" s="3">
        <v>30.56</v>
      </c>
      <c r="K397" s="4">
        <v>8.36</v>
      </c>
      <c r="L397" s="4">
        <v>0</v>
      </c>
      <c r="M397" s="4">
        <v>1.1299999999999999</v>
      </c>
      <c r="N397" s="4">
        <v>0.72</v>
      </c>
      <c r="O397" s="4">
        <v>6.51</v>
      </c>
      <c r="P397" s="3">
        <v>255.53</v>
      </c>
      <c r="Q397" s="3">
        <v>0</v>
      </c>
      <c r="R397" s="3">
        <v>255.53</v>
      </c>
      <c r="S397" s="3">
        <v>20.34</v>
      </c>
      <c r="T397" s="9">
        <v>0.10639999999999999</v>
      </c>
      <c r="U397" s="3">
        <f t="shared" si="31"/>
        <v>29.352567999999998</v>
      </c>
      <c r="V397" s="3">
        <v>43.62</v>
      </c>
      <c r="W397" s="3">
        <v>3.12</v>
      </c>
      <c r="X397" s="3">
        <v>103.31</v>
      </c>
      <c r="Y397" s="3">
        <v>13.57</v>
      </c>
      <c r="Z397" s="3">
        <v>49.91</v>
      </c>
      <c r="AA397" s="3">
        <f t="shared" si="32"/>
        <v>518.752568</v>
      </c>
      <c r="AB397" s="3">
        <f t="shared" si="33"/>
        <v>62.051742583732064</v>
      </c>
      <c r="AC397" s="3">
        <f t="shared" si="34"/>
        <v>79.685494316436248</v>
      </c>
    </row>
    <row r="398" spans="1:29" x14ac:dyDescent="0.35">
      <c r="A398" s="1" t="s">
        <v>449</v>
      </c>
      <c r="B398" s="2">
        <v>45769</v>
      </c>
      <c r="C398" s="2" t="str">
        <f t="shared" si="30"/>
        <v>April</v>
      </c>
      <c r="D398" s="1" t="s">
        <v>252</v>
      </c>
      <c r="E398" s="1" t="s">
        <v>27</v>
      </c>
      <c r="F398" s="1" t="s">
        <v>55</v>
      </c>
      <c r="G398" s="1" t="s">
        <v>34</v>
      </c>
      <c r="H398" s="1" t="str" cm="1">
        <f t="array" ref="H398">_xlfn.IFS(
OR(G398="Installer",G398="Lead Installer"),"Install",
G398="Service Tech","Service",
G398="Maintenance Tech","Maintenance"
)</f>
        <v>Service</v>
      </c>
      <c r="I398" s="1" t="s">
        <v>35</v>
      </c>
      <c r="J398" s="3">
        <v>31.66</v>
      </c>
      <c r="K398" s="4">
        <v>9.01</v>
      </c>
      <c r="L398" s="4">
        <v>2.37</v>
      </c>
      <c r="M398" s="4">
        <v>1.69</v>
      </c>
      <c r="N398" s="4">
        <v>0.46</v>
      </c>
      <c r="O398" s="4">
        <v>6.87</v>
      </c>
      <c r="P398" s="3">
        <v>210.17</v>
      </c>
      <c r="Q398" s="3">
        <v>112.55</v>
      </c>
      <c r="R398" s="3">
        <v>322.72000000000003</v>
      </c>
      <c r="S398" s="3">
        <v>14.58</v>
      </c>
      <c r="T398" s="9">
        <v>0.1222</v>
      </c>
      <c r="U398" s="3">
        <f t="shared" si="31"/>
        <v>41.218060000000001</v>
      </c>
      <c r="V398" s="3">
        <v>49.97</v>
      </c>
      <c r="W398" s="3">
        <v>5.09</v>
      </c>
      <c r="X398" s="3">
        <v>87.14</v>
      </c>
      <c r="Y398" s="3">
        <v>10.53</v>
      </c>
      <c r="Z398" s="3">
        <v>36.72</v>
      </c>
      <c r="AA398" s="3">
        <f t="shared" si="32"/>
        <v>567.96806000000004</v>
      </c>
      <c r="AB398" s="3">
        <f t="shared" si="33"/>
        <v>63.037520532741404</v>
      </c>
      <c r="AC398" s="3">
        <f t="shared" si="34"/>
        <v>82.673662299854442</v>
      </c>
    </row>
    <row r="399" spans="1:29" x14ac:dyDescent="0.35">
      <c r="A399" s="1" t="s">
        <v>450</v>
      </c>
      <c r="B399" s="2">
        <v>45761</v>
      </c>
      <c r="C399" s="2" t="str">
        <f t="shared" si="30"/>
        <v>April</v>
      </c>
      <c r="D399" s="1" t="s">
        <v>252</v>
      </c>
      <c r="E399" s="1" t="s">
        <v>27</v>
      </c>
      <c r="F399" s="1" t="s">
        <v>60</v>
      </c>
      <c r="G399" s="1" t="s">
        <v>34</v>
      </c>
      <c r="H399" s="1" t="str" cm="1">
        <f t="array" ref="H399">_xlfn.IFS(
OR(G399="Installer",G399="Lead Installer"),"Install",
G399="Service Tech","Service",
G399="Maintenance Tech","Maintenance"
)</f>
        <v>Service</v>
      </c>
      <c r="I399" s="1" t="s">
        <v>35</v>
      </c>
      <c r="J399" s="3">
        <v>24.17</v>
      </c>
      <c r="K399" s="4">
        <v>8.34</v>
      </c>
      <c r="L399" s="4">
        <v>0</v>
      </c>
      <c r="M399" s="4">
        <v>1.38</v>
      </c>
      <c r="N399" s="4">
        <v>1.04</v>
      </c>
      <c r="O399" s="4">
        <v>5.92</v>
      </c>
      <c r="P399" s="3">
        <v>201.64</v>
      </c>
      <c r="Q399" s="3">
        <v>0</v>
      </c>
      <c r="R399" s="3">
        <v>201.64</v>
      </c>
      <c r="S399" s="3">
        <v>13.48</v>
      </c>
      <c r="T399" s="9">
        <v>0.1016</v>
      </c>
      <c r="U399" s="3">
        <f t="shared" si="31"/>
        <v>21.856191999999997</v>
      </c>
      <c r="V399" s="3">
        <v>40.06</v>
      </c>
      <c r="W399" s="3">
        <v>3.65</v>
      </c>
      <c r="X399" s="3">
        <v>69.55</v>
      </c>
      <c r="Y399" s="3">
        <v>16.09</v>
      </c>
      <c r="Z399" s="3">
        <v>40.53</v>
      </c>
      <c r="AA399" s="3">
        <f t="shared" si="32"/>
        <v>406.85619199999996</v>
      </c>
      <c r="AB399" s="3">
        <f t="shared" si="33"/>
        <v>48.78371606714628</v>
      </c>
      <c r="AC399" s="3">
        <f t="shared" si="34"/>
        <v>68.725708108108108</v>
      </c>
    </row>
    <row r="400" spans="1:29" x14ac:dyDescent="0.35">
      <c r="A400" s="1" t="s">
        <v>451</v>
      </c>
      <c r="B400" s="2">
        <v>45770</v>
      </c>
      <c r="C400" s="2" t="str">
        <f t="shared" si="30"/>
        <v>April</v>
      </c>
      <c r="D400" s="1" t="s">
        <v>252</v>
      </c>
      <c r="E400" s="1" t="s">
        <v>32</v>
      </c>
      <c r="F400" s="1" t="s">
        <v>60</v>
      </c>
      <c r="G400" s="1" t="s">
        <v>34</v>
      </c>
      <c r="H400" s="1" t="str" cm="1">
        <f t="array" ref="H400">_xlfn.IFS(
OR(G400="Installer",G400="Lead Installer"),"Install",
G400="Service Tech","Service",
G400="Maintenance Tech","Maintenance"
)</f>
        <v>Service</v>
      </c>
      <c r="I400" s="1" t="s">
        <v>30</v>
      </c>
      <c r="J400" s="3">
        <v>25.11</v>
      </c>
      <c r="K400" s="4">
        <v>9.2100000000000009</v>
      </c>
      <c r="L400" s="4">
        <v>0</v>
      </c>
      <c r="M400" s="4">
        <v>0.83</v>
      </c>
      <c r="N400" s="4">
        <v>0.7</v>
      </c>
      <c r="O400" s="4">
        <v>7.68</v>
      </c>
      <c r="P400" s="3">
        <v>231.31</v>
      </c>
      <c r="Q400" s="3">
        <v>0</v>
      </c>
      <c r="R400" s="3">
        <v>231.31</v>
      </c>
      <c r="S400" s="3">
        <v>15.37</v>
      </c>
      <c r="T400" s="9">
        <v>0.12709999999999999</v>
      </c>
      <c r="U400" s="3">
        <f t="shared" si="31"/>
        <v>31.353027999999998</v>
      </c>
      <c r="V400" s="3">
        <v>37.21</v>
      </c>
      <c r="W400" s="3">
        <v>5.43</v>
      </c>
      <c r="X400" s="3">
        <v>96.8</v>
      </c>
      <c r="Y400" s="3">
        <v>15.62</v>
      </c>
      <c r="Z400" s="3">
        <v>47.51</v>
      </c>
      <c r="AA400" s="3">
        <f t="shared" si="32"/>
        <v>480.60302799999999</v>
      </c>
      <c r="AB400" s="3">
        <f t="shared" si="33"/>
        <v>52.18273919652551</v>
      </c>
      <c r="AC400" s="3">
        <f t="shared" si="34"/>
        <v>62.578519270833333</v>
      </c>
    </row>
    <row r="401" spans="1:29" x14ac:dyDescent="0.35">
      <c r="A401" s="1" t="s">
        <v>452</v>
      </c>
      <c r="B401" s="2">
        <v>45751</v>
      </c>
      <c r="C401" s="2" t="str">
        <f t="shared" si="30"/>
        <v>April</v>
      </c>
      <c r="D401" s="1" t="s">
        <v>252</v>
      </c>
      <c r="E401" s="1" t="s">
        <v>32</v>
      </c>
      <c r="F401" s="1" t="s">
        <v>60</v>
      </c>
      <c r="G401" s="1" t="s">
        <v>34</v>
      </c>
      <c r="H401" s="1" t="str" cm="1">
        <f t="array" ref="H401">_xlfn.IFS(
OR(G401="Installer",G401="Lead Installer"),"Install",
G401="Service Tech","Service",
G401="Maintenance Tech","Maintenance"
)</f>
        <v>Service</v>
      </c>
      <c r="I401" s="1" t="s">
        <v>35</v>
      </c>
      <c r="J401" s="3">
        <v>26.65</v>
      </c>
      <c r="K401" s="4">
        <v>9.83</v>
      </c>
      <c r="L401" s="4">
        <v>0</v>
      </c>
      <c r="M401" s="4">
        <v>0.88</v>
      </c>
      <c r="N401" s="4">
        <v>0.34</v>
      </c>
      <c r="O401" s="4">
        <v>8.6199999999999992</v>
      </c>
      <c r="P401" s="3">
        <v>262.08</v>
      </c>
      <c r="Q401" s="3">
        <v>0</v>
      </c>
      <c r="R401" s="3">
        <v>262.08</v>
      </c>
      <c r="S401" s="3">
        <v>11.99</v>
      </c>
      <c r="T401" s="9">
        <v>0.1013</v>
      </c>
      <c r="U401" s="3">
        <f t="shared" si="31"/>
        <v>27.763290999999999</v>
      </c>
      <c r="V401" s="3">
        <v>66.19</v>
      </c>
      <c r="W401" s="3">
        <v>11.15</v>
      </c>
      <c r="X401" s="3">
        <v>118.66</v>
      </c>
      <c r="Y401" s="3">
        <v>13.28</v>
      </c>
      <c r="Z401" s="3">
        <v>61.93</v>
      </c>
      <c r="AA401" s="3">
        <f t="shared" si="32"/>
        <v>573.04329099999995</v>
      </c>
      <c r="AB401" s="3">
        <f t="shared" si="33"/>
        <v>58.295350050864698</v>
      </c>
      <c r="AC401" s="3">
        <f t="shared" si="34"/>
        <v>66.478340023201852</v>
      </c>
    </row>
    <row r="402" spans="1:29" x14ac:dyDescent="0.35">
      <c r="A402" s="1" t="s">
        <v>453</v>
      </c>
      <c r="B402" s="2">
        <v>45800</v>
      </c>
      <c r="C402" s="2" t="str">
        <f t="shared" si="30"/>
        <v>May</v>
      </c>
      <c r="D402" s="1" t="s">
        <v>455</v>
      </c>
      <c r="E402" s="1" t="s">
        <v>48</v>
      </c>
      <c r="F402" s="1" t="s">
        <v>55</v>
      </c>
      <c r="G402" s="1" t="s">
        <v>29</v>
      </c>
      <c r="H402" s="1" t="str" cm="1">
        <f t="array" ref="H402">_xlfn.IFS(
OR(G402="Installer",G402="Lead Installer"),"Install",
G402="Service Tech","Service",
G402="Maintenance Tech","Maintenance"
)</f>
        <v>Install</v>
      </c>
      <c r="I402" s="1" t="s">
        <v>35</v>
      </c>
      <c r="J402" s="3">
        <v>28.95</v>
      </c>
      <c r="K402" s="4">
        <v>6.14</v>
      </c>
      <c r="L402" s="4">
        <v>0</v>
      </c>
      <c r="M402" s="4">
        <v>0.45</v>
      </c>
      <c r="N402" s="4">
        <v>0.91</v>
      </c>
      <c r="O402" s="4">
        <v>4.79</v>
      </c>
      <c r="P402" s="3">
        <v>177.81</v>
      </c>
      <c r="Q402" s="3">
        <v>0</v>
      </c>
      <c r="R402" s="3">
        <v>177.81</v>
      </c>
      <c r="S402" s="3">
        <v>11.71</v>
      </c>
      <c r="T402" s="9">
        <v>0.1183</v>
      </c>
      <c r="U402" s="3">
        <f t="shared" si="31"/>
        <v>22.420216</v>
      </c>
      <c r="V402" s="3">
        <v>35.78</v>
      </c>
      <c r="W402" s="3">
        <v>2.54</v>
      </c>
      <c r="X402" s="3">
        <v>66.099999999999994</v>
      </c>
      <c r="Y402" s="3">
        <v>12.46</v>
      </c>
      <c r="Z402" s="3">
        <v>36.82</v>
      </c>
      <c r="AA402" s="3">
        <f t="shared" si="32"/>
        <v>365.64021600000001</v>
      </c>
      <c r="AB402" s="3">
        <f t="shared" si="33"/>
        <v>59.550523778501635</v>
      </c>
      <c r="AC402" s="3">
        <f t="shared" si="34"/>
        <v>76.334074321503138</v>
      </c>
    </row>
    <row r="403" spans="1:29" x14ac:dyDescent="0.35">
      <c r="A403" s="1" t="s">
        <v>456</v>
      </c>
      <c r="B403" s="2">
        <v>45796</v>
      </c>
      <c r="C403" s="2" t="str">
        <f t="shared" si="30"/>
        <v>May</v>
      </c>
      <c r="D403" s="1" t="s">
        <v>455</v>
      </c>
      <c r="E403" s="1" t="s">
        <v>27</v>
      </c>
      <c r="F403" s="1" t="s">
        <v>60</v>
      </c>
      <c r="G403" s="1" t="s">
        <v>29</v>
      </c>
      <c r="H403" s="1" t="str" cm="1">
        <f t="array" ref="H403">_xlfn.IFS(
OR(G403="Installer",G403="Lead Installer"),"Install",
G403="Service Tech","Service",
G403="Maintenance Tech","Maintenance"
)</f>
        <v>Install</v>
      </c>
      <c r="I403" s="1" t="s">
        <v>35</v>
      </c>
      <c r="J403" s="3">
        <v>24.78</v>
      </c>
      <c r="K403" s="4">
        <v>8.5500000000000007</v>
      </c>
      <c r="L403" s="4">
        <v>2.98</v>
      </c>
      <c r="M403" s="4">
        <v>1.21</v>
      </c>
      <c r="N403" s="4">
        <v>0.35</v>
      </c>
      <c r="O403" s="4">
        <v>6.99</v>
      </c>
      <c r="P403" s="3">
        <v>137.97</v>
      </c>
      <c r="Q403" s="3">
        <v>110.92</v>
      </c>
      <c r="R403" s="3">
        <v>248.88</v>
      </c>
      <c r="S403" s="3">
        <v>13.94</v>
      </c>
      <c r="T403" s="9">
        <v>0.12</v>
      </c>
      <c r="U403" s="3">
        <f t="shared" si="31"/>
        <v>31.538399999999999</v>
      </c>
      <c r="V403" s="3">
        <v>31.11</v>
      </c>
      <c r="W403" s="3">
        <v>4.2</v>
      </c>
      <c r="X403" s="3">
        <v>92.51</v>
      </c>
      <c r="Y403" s="3">
        <v>17.53</v>
      </c>
      <c r="Z403" s="3">
        <v>52.16</v>
      </c>
      <c r="AA403" s="3">
        <f t="shared" si="32"/>
        <v>491.86840000000001</v>
      </c>
      <c r="AB403" s="3">
        <f t="shared" si="33"/>
        <v>57.528467836257306</v>
      </c>
      <c r="AC403" s="3">
        <f t="shared" si="34"/>
        <v>70.367439198855507</v>
      </c>
    </row>
    <row r="404" spans="1:29" x14ac:dyDescent="0.35">
      <c r="A404" s="1" t="s">
        <v>457</v>
      </c>
      <c r="B404" s="2">
        <v>45785</v>
      </c>
      <c r="C404" s="2" t="str">
        <f t="shared" si="30"/>
        <v>May</v>
      </c>
      <c r="D404" s="1" t="s">
        <v>455</v>
      </c>
      <c r="E404" s="1" t="s">
        <v>32</v>
      </c>
      <c r="F404" s="1" t="s">
        <v>53</v>
      </c>
      <c r="G404" s="1" t="s">
        <v>29</v>
      </c>
      <c r="H404" s="1" t="str" cm="1">
        <f t="array" ref="H404">_xlfn.IFS(
OR(G404="Installer",G404="Lead Installer"),"Install",
G404="Service Tech","Service",
G404="Maintenance Tech","Maintenance"
)</f>
        <v>Install</v>
      </c>
      <c r="I404" s="1" t="s">
        <v>35</v>
      </c>
      <c r="J404" s="3">
        <v>29.29</v>
      </c>
      <c r="K404" s="4">
        <v>6.36</v>
      </c>
      <c r="L404" s="4">
        <v>0</v>
      </c>
      <c r="M404" s="4">
        <v>0.35</v>
      </c>
      <c r="N404" s="4">
        <v>0.72</v>
      </c>
      <c r="O404" s="4">
        <v>5.28</v>
      </c>
      <c r="P404" s="3">
        <v>186.32</v>
      </c>
      <c r="Q404" s="3">
        <v>0</v>
      </c>
      <c r="R404" s="3">
        <v>186.32</v>
      </c>
      <c r="S404" s="3">
        <v>11.34</v>
      </c>
      <c r="T404" s="9">
        <v>0.1208</v>
      </c>
      <c r="U404" s="3">
        <f t="shared" si="31"/>
        <v>23.877328000000002</v>
      </c>
      <c r="V404" s="3">
        <v>29.99</v>
      </c>
      <c r="W404" s="3">
        <v>2.4700000000000002</v>
      </c>
      <c r="X404" s="3">
        <v>53.35</v>
      </c>
      <c r="Y404" s="3">
        <v>7.91</v>
      </c>
      <c r="Z404" s="3">
        <v>24.53</v>
      </c>
      <c r="AA404" s="3">
        <f t="shared" si="32"/>
        <v>339.787328</v>
      </c>
      <c r="AB404" s="3">
        <f t="shared" si="33"/>
        <v>53.425680503144655</v>
      </c>
      <c r="AC404" s="3">
        <f t="shared" si="34"/>
        <v>64.3536606060606</v>
      </c>
    </row>
    <row r="405" spans="1:29" x14ac:dyDescent="0.35">
      <c r="A405" s="1" t="s">
        <v>458</v>
      </c>
      <c r="B405" s="2">
        <v>45780</v>
      </c>
      <c r="C405" s="2" t="str">
        <f t="shared" si="30"/>
        <v>May</v>
      </c>
      <c r="D405" s="1" t="s">
        <v>455</v>
      </c>
      <c r="E405" s="1" t="s">
        <v>37</v>
      </c>
      <c r="F405" s="1" t="s">
        <v>28</v>
      </c>
      <c r="G405" s="1" t="s">
        <v>29</v>
      </c>
      <c r="H405" s="1" t="str" cm="1">
        <f t="array" ref="H405">_xlfn.IFS(
OR(G405="Installer",G405="Lead Installer"),"Install",
G405="Service Tech","Service",
G405="Maintenance Tech","Maintenance"
)</f>
        <v>Install</v>
      </c>
      <c r="I405" s="1" t="s">
        <v>35</v>
      </c>
      <c r="J405" s="3">
        <v>30.48</v>
      </c>
      <c r="K405" s="4">
        <v>10.26</v>
      </c>
      <c r="L405" s="4">
        <v>1.54</v>
      </c>
      <c r="M405" s="4">
        <v>0.59</v>
      </c>
      <c r="N405" s="4">
        <v>0.6</v>
      </c>
      <c r="O405" s="4">
        <v>9.07</v>
      </c>
      <c r="P405" s="3">
        <v>265.66000000000003</v>
      </c>
      <c r="Q405" s="3">
        <v>70.55</v>
      </c>
      <c r="R405" s="3">
        <v>336.21</v>
      </c>
      <c r="S405" s="3">
        <v>14.39</v>
      </c>
      <c r="T405" s="9">
        <v>0.10199999999999999</v>
      </c>
      <c r="U405" s="3">
        <f t="shared" si="31"/>
        <v>35.761199999999995</v>
      </c>
      <c r="V405" s="3">
        <v>56.41</v>
      </c>
      <c r="W405" s="3">
        <v>10.54</v>
      </c>
      <c r="X405" s="3">
        <v>130.68</v>
      </c>
      <c r="Y405" s="3">
        <v>15.25</v>
      </c>
      <c r="Z405" s="3">
        <v>64.099999999999994</v>
      </c>
      <c r="AA405" s="3">
        <f t="shared" si="32"/>
        <v>663.34119999999996</v>
      </c>
      <c r="AB405" s="3">
        <f t="shared" si="33"/>
        <v>64.653138401559445</v>
      </c>
      <c r="AC405" s="3">
        <f t="shared" si="34"/>
        <v>73.13574421168687</v>
      </c>
    </row>
    <row r="406" spans="1:29" x14ac:dyDescent="0.35">
      <c r="A406" s="1" t="s">
        <v>459</v>
      </c>
      <c r="B406" s="2">
        <v>45799</v>
      </c>
      <c r="C406" s="2" t="str">
        <f t="shared" si="30"/>
        <v>May</v>
      </c>
      <c r="D406" s="1" t="s">
        <v>455</v>
      </c>
      <c r="E406" s="1" t="s">
        <v>37</v>
      </c>
      <c r="F406" s="1" t="s">
        <v>38</v>
      </c>
      <c r="G406" s="1" t="s">
        <v>34</v>
      </c>
      <c r="H406" s="1" t="str" cm="1">
        <f t="array" ref="H406">_xlfn.IFS(
OR(G406="Installer",G406="Lead Installer"),"Install",
G406="Service Tech","Service",
G406="Maintenance Tech","Maintenance"
)</f>
        <v>Service</v>
      </c>
      <c r="I406" s="1" t="s">
        <v>35</v>
      </c>
      <c r="J406" s="3">
        <v>24.72</v>
      </c>
      <c r="K406" s="4">
        <v>9.66</v>
      </c>
      <c r="L406" s="4">
        <v>1.78</v>
      </c>
      <c r="M406" s="4">
        <v>0.89</v>
      </c>
      <c r="N406" s="4">
        <v>0.88</v>
      </c>
      <c r="O406" s="4">
        <v>7.89</v>
      </c>
      <c r="P406" s="3">
        <v>194.98</v>
      </c>
      <c r="Q406" s="3">
        <v>65.86</v>
      </c>
      <c r="R406" s="3">
        <v>260.83</v>
      </c>
      <c r="S406" s="3">
        <v>10.57</v>
      </c>
      <c r="T406" s="9">
        <v>0.1255</v>
      </c>
      <c r="U406" s="3">
        <f t="shared" si="31"/>
        <v>34.060699999999997</v>
      </c>
      <c r="V406" s="3">
        <v>40.049999999999997</v>
      </c>
      <c r="W406" s="3">
        <v>6.63</v>
      </c>
      <c r="X406" s="3">
        <v>96.27</v>
      </c>
      <c r="Y406" s="3">
        <v>13.95</v>
      </c>
      <c r="Z406" s="3">
        <v>60.76</v>
      </c>
      <c r="AA406" s="3">
        <f t="shared" si="32"/>
        <v>523.12069999999994</v>
      </c>
      <c r="AB406" s="3">
        <f t="shared" si="33"/>
        <v>54.153281573498958</v>
      </c>
      <c r="AC406" s="3">
        <f t="shared" si="34"/>
        <v>66.301736375158427</v>
      </c>
    </row>
    <row r="407" spans="1:29" x14ac:dyDescent="0.35">
      <c r="A407" s="1" t="s">
        <v>460</v>
      </c>
      <c r="B407" s="2">
        <v>45792</v>
      </c>
      <c r="C407" s="2" t="str">
        <f t="shared" si="30"/>
        <v>May</v>
      </c>
      <c r="D407" s="1" t="s">
        <v>455</v>
      </c>
      <c r="E407" s="1" t="s">
        <v>48</v>
      </c>
      <c r="F407" s="1" t="s">
        <v>55</v>
      </c>
      <c r="G407" s="1" t="s">
        <v>68</v>
      </c>
      <c r="H407" s="1" t="str" cm="1">
        <f t="array" ref="H407">_xlfn.IFS(
OR(G407="Installer",G407="Lead Installer"),"Install",
G407="Service Tech","Service",
G407="Maintenance Tech","Maintenance"
)</f>
        <v>Install</v>
      </c>
      <c r="I407" s="1" t="s">
        <v>35</v>
      </c>
      <c r="J407" s="3">
        <v>28.85</v>
      </c>
      <c r="K407" s="4">
        <v>7.46</v>
      </c>
      <c r="L407" s="4">
        <v>1.91</v>
      </c>
      <c r="M407" s="4">
        <v>0.33</v>
      </c>
      <c r="N407" s="4">
        <v>0.81</v>
      </c>
      <c r="O407" s="4">
        <v>6.31</v>
      </c>
      <c r="P407" s="3">
        <v>160</v>
      </c>
      <c r="Q407" s="3">
        <v>82.65</v>
      </c>
      <c r="R407" s="3">
        <v>242.65</v>
      </c>
      <c r="S407" s="3">
        <v>16.899999999999999</v>
      </c>
      <c r="T407" s="9">
        <v>9.8199999999999996E-2</v>
      </c>
      <c r="U407" s="3">
        <f t="shared" si="31"/>
        <v>25.48781</v>
      </c>
      <c r="V407" s="3">
        <v>47.36</v>
      </c>
      <c r="W407" s="3">
        <v>7.17</v>
      </c>
      <c r="X407" s="3">
        <v>69.69</v>
      </c>
      <c r="Y407" s="3">
        <v>5.91</v>
      </c>
      <c r="Z407" s="3">
        <v>20.34</v>
      </c>
      <c r="AA407" s="3">
        <f t="shared" si="32"/>
        <v>435.50781000000001</v>
      </c>
      <c r="AB407" s="3">
        <f t="shared" si="33"/>
        <v>58.379063002680965</v>
      </c>
      <c r="AC407" s="3">
        <f t="shared" si="34"/>
        <v>69.018670364500792</v>
      </c>
    </row>
    <row r="408" spans="1:29" x14ac:dyDescent="0.35">
      <c r="A408" s="1" t="s">
        <v>461</v>
      </c>
      <c r="B408" s="2">
        <v>45805</v>
      </c>
      <c r="C408" s="2" t="str">
        <f t="shared" si="30"/>
        <v>May</v>
      </c>
      <c r="D408" s="1" t="s">
        <v>455</v>
      </c>
      <c r="E408" s="1" t="s">
        <v>32</v>
      </c>
      <c r="F408" s="1" t="s">
        <v>58</v>
      </c>
      <c r="G408" s="1" t="s">
        <v>34</v>
      </c>
      <c r="H408" s="1" t="str" cm="1">
        <f t="array" ref="H408">_xlfn.IFS(
OR(G408="Installer",G408="Lead Installer"),"Install",
G408="Service Tech","Service",
G408="Maintenance Tech","Maintenance"
)</f>
        <v>Service</v>
      </c>
      <c r="I408" s="1" t="s">
        <v>35</v>
      </c>
      <c r="J408" s="3">
        <v>28.62</v>
      </c>
      <c r="K408" s="4">
        <v>6.36</v>
      </c>
      <c r="L408" s="4">
        <v>0</v>
      </c>
      <c r="M408" s="4">
        <v>1.43</v>
      </c>
      <c r="N408" s="4">
        <v>0.76</v>
      </c>
      <c r="O408" s="4">
        <v>4.16</v>
      </c>
      <c r="P408" s="3">
        <v>181.96</v>
      </c>
      <c r="Q408" s="3">
        <v>0</v>
      </c>
      <c r="R408" s="3">
        <v>181.96</v>
      </c>
      <c r="S408" s="3">
        <v>11.98</v>
      </c>
      <c r="T408" s="9">
        <v>9.7699999999999995E-2</v>
      </c>
      <c r="U408" s="3">
        <f t="shared" si="31"/>
        <v>18.947938000000001</v>
      </c>
      <c r="V408" s="3">
        <v>37.880000000000003</v>
      </c>
      <c r="W408" s="3">
        <v>3.51</v>
      </c>
      <c r="X408" s="3">
        <v>70.849999999999994</v>
      </c>
      <c r="Y408" s="3">
        <v>8.86</v>
      </c>
      <c r="Z408" s="3">
        <v>38.71</v>
      </c>
      <c r="AA408" s="3">
        <f t="shared" si="32"/>
        <v>372.69793800000002</v>
      </c>
      <c r="AB408" s="3">
        <f t="shared" si="33"/>
        <v>58.600304716981135</v>
      </c>
      <c r="AC408" s="3">
        <f t="shared" si="34"/>
        <v>89.590850480769234</v>
      </c>
    </row>
    <row r="409" spans="1:29" x14ac:dyDescent="0.35">
      <c r="A409" s="1" t="s">
        <v>462</v>
      </c>
      <c r="B409" s="2">
        <v>45798</v>
      </c>
      <c r="C409" s="2" t="str">
        <f t="shared" si="30"/>
        <v>May</v>
      </c>
      <c r="D409" s="1" t="s">
        <v>455</v>
      </c>
      <c r="E409" s="1" t="s">
        <v>27</v>
      </c>
      <c r="F409" s="1" t="s">
        <v>28</v>
      </c>
      <c r="G409" s="1" t="s">
        <v>29</v>
      </c>
      <c r="H409" s="1" t="str" cm="1">
        <f t="array" ref="H409">_xlfn.IFS(
OR(G409="Installer",G409="Lead Installer"),"Install",
G409="Service Tech","Service",
G409="Maintenance Tech","Maintenance"
)</f>
        <v>Install</v>
      </c>
      <c r="I409" s="1" t="s">
        <v>30</v>
      </c>
      <c r="J409" s="3">
        <v>23.67</v>
      </c>
      <c r="K409" s="4">
        <v>6.78</v>
      </c>
      <c r="L409" s="4">
        <v>0</v>
      </c>
      <c r="M409" s="4">
        <v>0.81</v>
      </c>
      <c r="N409" s="4">
        <v>0.96</v>
      </c>
      <c r="O409" s="4">
        <v>5</v>
      </c>
      <c r="P409" s="3">
        <v>160.37</v>
      </c>
      <c r="Q409" s="3">
        <v>0</v>
      </c>
      <c r="R409" s="3">
        <v>160.37</v>
      </c>
      <c r="S409" s="3">
        <v>9.74</v>
      </c>
      <c r="T409" s="9">
        <v>9.8299999999999998E-2</v>
      </c>
      <c r="U409" s="3">
        <f t="shared" si="31"/>
        <v>16.721813000000001</v>
      </c>
      <c r="V409" s="3">
        <v>48.4</v>
      </c>
      <c r="W409" s="3">
        <v>7.04</v>
      </c>
      <c r="X409" s="3">
        <v>48.84</v>
      </c>
      <c r="Y409" s="3">
        <v>13.03</v>
      </c>
      <c r="Z409" s="3">
        <v>24.93</v>
      </c>
      <c r="AA409" s="3">
        <f t="shared" si="32"/>
        <v>329.07181300000002</v>
      </c>
      <c r="AB409" s="3">
        <f t="shared" si="33"/>
        <v>48.53566563421829</v>
      </c>
      <c r="AC409" s="3">
        <f t="shared" si="34"/>
        <v>65.81436260000001</v>
      </c>
    </row>
    <row r="410" spans="1:29" x14ac:dyDescent="0.35">
      <c r="A410" s="1" t="s">
        <v>463</v>
      </c>
      <c r="B410" s="2">
        <v>45805</v>
      </c>
      <c r="C410" s="2" t="str">
        <f t="shared" si="30"/>
        <v>May</v>
      </c>
      <c r="D410" s="1" t="s">
        <v>455</v>
      </c>
      <c r="E410" s="1" t="s">
        <v>48</v>
      </c>
      <c r="F410" s="1" t="s">
        <v>42</v>
      </c>
      <c r="G410" s="1" t="s">
        <v>29</v>
      </c>
      <c r="H410" s="1" t="str" cm="1">
        <f t="array" ref="H410">_xlfn.IFS(
OR(G410="Installer",G410="Lead Installer"),"Install",
G410="Service Tech","Service",
G410="Maintenance Tech","Maintenance"
)</f>
        <v>Install</v>
      </c>
      <c r="I410" s="1" t="s">
        <v>35</v>
      </c>
      <c r="J410" s="3">
        <v>23.19</v>
      </c>
      <c r="K410" s="4">
        <v>7.98</v>
      </c>
      <c r="L410" s="4">
        <v>0</v>
      </c>
      <c r="M410" s="4">
        <v>1.01</v>
      </c>
      <c r="N410" s="4">
        <v>0.46</v>
      </c>
      <c r="O410" s="4">
        <v>6.51</v>
      </c>
      <c r="P410" s="3">
        <v>185.1</v>
      </c>
      <c r="Q410" s="3">
        <v>0</v>
      </c>
      <c r="R410" s="3">
        <v>185.1</v>
      </c>
      <c r="S410" s="3">
        <v>9.33</v>
      </c>
      <c r="T410" s="9">
        <v>0.1193</v>
      </c>
      <c r="U410" s="3">
        <f t="shared" si="31"/>
        <v>23.195499000000002</v>
      </c>
      <c r="V410" s="3">
        <v>38.08</v>
      </c>
      <c r="W410" s="3">
        <v>4.1100000000000003</v>
      </c>
      <c r="X410" s="3">
        <v>92.77</v>
      </c>
      <c r="Y410" s="3">
        <v>7.34</v>
      </c>
      <c r="Z410" s="3">
        <v>21.37</v>
      </c>
      <c r="AA410" s="3">
        <f t="shared" si="32"/>
        <v>381.29549900000001</v>
      </c>
      <c r="AB410" s="3">
        <f t="shared" si="33"/>
        <v>47.781390852130322</v>
      </c>
      <c r="AC410" s="3">
        <f t="shared" si="34"/>
        <v>58.570737173579111</v>
      </c>
    </row>
    <row r="411" spans="1:29" x14ac:dyDescent="0.35">
      <c r="A411" s="1" t="s">
        <v>464</v>
      </c>
      <c r="B411" s="2">
        <v>45780</v>
      </c>
      <c r="C411" s="2" t="str">
        <f t="shared" si="30"/>
        <v>May</v>
      </c>
      <c r="D411" s="1" t="s">
        <v>455</v>
      </c>
      <c r="E411" s="1" t="s">
        <v>37</v>
      </c>
      <c r="F411" s="1" t="s">
        <v>53</v>
      </c>
      <c r="G411" s="1" t="s">
        <v>34</v>
      </c>
      <c r="H411" s="1" t="str" cm="1">
        <f t="array" ref="H411">_xlfn.IFS(
OR(G411="Installer",G411="Lead Installer"),"Install",
G411="Service Tech","Service",
G411="Maintenance Tech","Maintenance"
)</f>
        <v>Service</v>
      </c>
      <c r="I411" s="1" t="s">
        <v>35</v>
      </c>
      <c r="J411" s="3">
        <v>25.08</v>
      </c>
      <c r="K411" s="4">
        <v>10</v>
      </c>
      <c r="L411" s="4">
        <v>0</v>
      </c>
      <c r="M411" s="4">
        <v>1.22</v>
      </c>
      <c r="N411" s="4">
        <v>0.66</v>
      </c>
      <c r="O411" s="4">
        <v>8.1199999999999992</v>
      </c>
      <c r="P411" s="3">
        <v>250.88</v>
      </c>
      <c r="Q411" s="3">
        <v>0</v>
      </c>
      <c r="R411" s="3">
        <v>250.88</v>
      </c>
      <c r="S411" s="3">
        <v>15.44</v>
      </c>
      <c r="T411" s="9">
        <v>0.1239</v>
      </c>
      <c r="U411" s="3">
        <f t="shared" si="31"/>
        <v>32.997047999999999</v>
      </c>
      <c r="V411" s="3">
        <v>53.67</v>
      </c>
      <c r="W411" s="3">
        <v>8.61</v>
      </c>
      <c r="X411" s="3">
        <v>126.86</v>
      </c>
      <c r="Y411" s="3">
        <v>20.27</v>
      </c>
      <c r="Z411" s="3">
        <v>55.61</v>
      </c>
      <c r="AA411" s="3">
        <f t="shared" si="32"/>
        <v>564.33704799999998</v>
      </c>
      <c r="AB411" s="3">
        <f t="shared" si="33"/>
        <v>56.433704800000001</v>
      </c>
      <c r="AC411" s="3">
        <f t="shared" si="34"/>
        <v>69.499636453201973</v>
      </c>
    </row>
    <row r="412" spans="1:29" x14ac:dyDescent="0.35">
      <c r="A412" s="1" t="s">
        <v>465</v>
      </c>
      <c r="B412" s="2">
        <v>45796</v>
      </c>
      <c r="C412" s="2" t="str">
        <f t="shared" si="30"/>
        <v>May</v>
      </c>
      <c r="D412" s="1" t="s">
        <v>455</v>
      </c>
      <c r="E412" s="1" t="s">
        <v>37</v>
      </c>
      <c r="F412" s="1" t="s">
        <v>49</v>
      </c>
      <c r="G412" s="1" t="s">
        <v>34</v>
      </c>
      <c r="H412" s="1" t="str" cm="1">
        <f t="array" ref="H412">_xlfn.IFS(
OR(G412="Installer",G412="Lead Installer"),"Install",
G412="Service Tech","Service",
G412="Maintenance Tech","Maintenance"
)</f>
        <v>Service</v>
      </c>
      <c r="I412" s="1" t="s">
        <v>35</v>
      </c>
      <c r="J412" s="3">
        <v>28.94</v>
      </c>
      <c r="K412" s="4">
        <v>9.01</v>
      </c>
      <c r="L412" s="4">
        <v>0</v>
      </c>
      <c r="M412" s="4">
        <v>0.39</v>
      </c>
      <c r="N412" s="4">
        <v>1.0900000000000001</v>
      </c>
      <c r="O412" s="4">
        <v>7.53</v>
      </c>
      <c r="P412" s="3">
        <v>260.7</v>
      </c>
      <c r="Q412" s="3">
        <v>0</v>
      </c>
      <c r="R412" s="3">
        <v>260.7</v>
      </c>
      <c r="S412" s="3">
        <v>10.89</v>
      </c>
      <c r="T412" s="9">
        <v>0.1085</v>
      </c>
      <c r="U412" s="3">
        <f t="shared" si="31"/>
        <v>29.467514999999999</v>
      </c>
      <c r="V412" s="3">
        <v>45.33</v>
      </c>
      <c r="W412" s="3">
        <v>4.63</v>
      </c>
      <c r="X412" s="3">
        <v>121.67</v>
      </c>
      <c r="Y412" s="3">
        <v>19.48</v>
      </c>
      <c r="Z412" s="3">
        <v>52.37</v>
      </c>
      <c r="AA412" s="3">
        <f t="shared" si="32"/>
        <v>544.53751499999998</v>
      </c>
      <c r="AB412" s="3">
        <f t="shared" si="33"/>
        <v>60.437016093229744</v>
      </c>
      <c r="AC412" s="3">
        <f t="shared" si="34"/>
        <v>72.315739043824692</v>
      </c>
    </row>
    <row r="413" spans="1:29" x14ac:dyDescent="0.35">
      <c r="A413" s="1" t="s">
        <v>466</v>
      </c>
      <c r="B413" s="2">
        <v>45779</v>
      </c>
      <c r="C413" s="2" t="str">
        <f t="shared" si="30"/>
        <v>May</v>
      </c>
      <c r="D413" s="1" t="s">
        <v>455</v>
      </c>
      <c r="E413" s="1" t="s">
        <v>41</v>
      </c>
      <c r="F413" s="1" t="s">
        <v>49</v>
      </c>
      <c r="G413" s="1" t="s">
        <v>34</v>
      </c>
      <c r="H413" s="1" t="str" cm="1">
        <f t="array" ref="H413">_xlfn.IFS(
OR(G413="Installer",G413="Lead Installer"),"Install",
G413="Service Tech","Service",
G413="Maintenance Tech","Maintenance"
)</f>
        <v>Service</v>
      </c>
      <c r="I413" s="1" t="s">
        <v>30</v>
      </c>
      <c r="J413" s="3">
        <v>31.44</v>
      </c>
      <c r="K413" s="4">
        <v>8.33</v>
      </c>
      <c r="L413" s="4">
        <v>0</v>
      </c>
      <c r="M413" s="4">
        <v>1.42</v>
      </c>
      <c r="N413" s="4">
        <v>0.36</v>
      </c>
      <c r="O413" s="4">
        <v>6.56</v>
      </c>
      <c r="P413" s="3">
        <v>262</v>
      </c>
      <c r="Q413" s="3">
        <v>0</v>
      </c>
      <c r="R413" s="3">
        <v>262</v>
      </c>
      <c r="S413" s="3">
        <v>11.16</v>
      </c>
      <c r="T413" s="9">
        <v>9.5899999999999999E-2</v>
      </c>
      <c r="U413" s="3">
        <f t="shared" si="31"/>
        <v>26.196044000000001</v>
      </c>
      <c r="V413" s="3">
        <v>30.75</v>
      </c>
      <c r="W413" s="3">
        <v>4.03</v>
      </c>
      <c r="X413" s="3">
        <v>60.2</v>
      </c>
      <c r="Y413" s="3">
        <v>12.4</v>
      </c>
      <c r="Z413" s="3">
        <v>37.51</v>
      </c>
      <c r="AA413" s="3">
        <f t="shared" si="32"/>
        <v>444.24604399999998</v>
      </c>
      <c r="AB413" s="3">
        <f t="shared" si="33"/>
        <v>53.330857623049219</v>
      </c>
      <c r="AC413" s="3">
        <f t="shared" si="34"/>
        <v>67.720433536585361</v>
      </c>
    </row>
    <row r="414" spans="1:29" x14ac:dyDescent="0.35">
      <c r="A414" s="1" t="s">
        <v>467</v>
      </c>
      <c r="B414" s="2">
        <v>45796</v>
      </c>
      <c r="C414" s="2" t="str">
        <f t="shared" si="30"/>
        <v>May</v>
      </c>
      <c r="D414" s="1" t="s">
        <v>455</v>
      </c>
      <c r="E414" s="1" t="s">
        <v>48</v>
      </c>
      <c r="F414" s="1" t="s">
        <v>38</v>
      </c>
      <c r="G414" s="1" t="s">
        <v>68</v>
      </c>
      <c r="H414" s="1" t="str" cm="1">
        <f t="array" ref="H414">_xlfn.IFS(
OR(G414="Installer",G414="Lead Installer"),"Install",
G414="Service Tech","Service",
G414="Maintenance Tech","Maintenance"
)</f>
        <v>Install</v>
      </c>
      <c r="I414" s="1" t="s">
        <v>35</v>
      </c>
      <c r="J414" s="3">
        <v>34.69</v>
      </c>
      <c r="K414" s="4">
        <v>9.59</v>
      </c>
      <c r="L414" s="4">
        <v>1.1000000000000001</v>
      </c>
      <c r="M414" s="4">
        <v>0.36</v>
      </c>
      <c r="N414" s="4">
        <v>0.67</v>
      </c>
      <c r="O414" s="4">
        <v>8.57</v>
      </c>
      <c r="P414" s="3">
        <v>294.7</v>
      </c>
      <c r="Q414" s="3">
        <v>57.18</v>
      </c>
      <c r="R414" s="3">
        <v>351.88</v>
      </c>
      <c r="S414" s="3">
        <v>27.04</v>
      </c>
      <c r="T414" s="9">
        <v>0.1283</v>
      </c>
      <c r="U414" s="3">
        <f t="shared" si="31"/>
        <v>48.615436000000003</v>
      </c>
      <c r="V414" s="3">
        <v>57.41</v>
      </c>
      <c r="W414" s="3">
        <v>5.68</v>
      </c>
      <c r="X414" s="3">
        <v>79.73</v>
      </c>
      <c r="Y414" s="3">
        <v>10.42</v>
      </c>
      <c r="Z414" s="3">
        <v>27.63</v>
      </c>
      <c r="AA414" s="3">
        <f t="shared" si="32"/>
        <v>608.40543600000001</v>
      </c>
      <c r="AB414" s="3">
        <f t="shared" si="33"/>
        <v>63.441651303441084</v>
      </c>
      <c r="AC414" s="3">
        <f t="shared" si="34"/>
        <v>70.99246627771295</v>
      </c>
    </row>
    <row r="415" spans="1:29" x14ac:dyDescent="0.35">
      <c r="A415" s="1" t="s">
        <v>468</v>
      </c>
      <c r="B415" s="2">
        <v>45778</v>
      </c>
      <c r="C415" s="2" t="str">
        <f t="shared" si="30"/>
        <v>May</v>
      </c>
      <c r="D415" s="1" t="s">
        <v>455</v>
      </c>
      <c r="E415" s="1" t="s">
        <v>37</v>
      </c>
      <c r="F415" s="1" t="s">
        <v>65</v>
      </c>
      <c r="G415" s="1" t="s">
        <v>29</v>
      </c>
      <c r="H415" s="1" t="str" cm="1">
        <f t="array" ref="H415">_xlfn.IFS(
OR(G415="Installer",G415="Lead Installer"),"Install",
G415="Service Tech","Service",
G415="Maintenance Tech","Maintenance"
)</f>
        <v>Install</v>
      </c>
      <c r="I415" s="1" t="s">
        <v>35</v>
      </c>
      <c r="J415" s="3">
        <v>25.78</v>
      </c>
      <c r="K415" s="4">
        <v>10.85</v>
      </c>
      <c r="L415" s="4">
        <v>0</v>
      </c>
      <c r="M415" s="4">
        <v>0.98</v>
      </c>
      <c r="N415" s="4">
        <v>0.52</v>
      </c>
      <c r="O415" s="4">
        <v>9.35</v>
      </c>
      <c r="P415" s="3">
        <v>279.57</v>
      </c>
      <c r="Q415" s="3">
        <v>0</v>
      </c>
      <c r="R415" s="3">
        <v>279.57</v>
      </c>
      <c r="S415" s="3">
        <v>15.31</v>
      </c>
      <c r="T415" s="9">
        <v>0.12720000000000001</v>
      </c>
      <c r="U415" s="3">
        <f t="shared" si="31"/>
        <v>37.508735999999999</v>
      </c>
      <c r="V415" s="3">
        <v>69.56</v>
      </c>
      <c r="W415" s="3">
        <v>8.86</v>
      </c>
      <c r="X415" s="3">
        <v>121.56</v>
      </c>
      <c r="Y415" s="3">
        <v>23.32</v>
      </c>
      <c r="Z415" s="3">
        <v>43.82</v>
      </c>
      <c r="AA415" s="3">
        <f t="shared" si="32"/>
        <v>599.508736</v>
      </c>
      <c r="AB415" s="3">
        <f t="shared" si="33"/>
        <v>55.25426138248848</v>
      </c>
      <c r="AC415" s="3">
        <f t="shared" si="34"/>
        <v>64.118581390374331</v>
      </c>
    </row>
    <row r="416" spans="1:29" x14ac:dyDescent="0.35">
      <c r="A416" s="1" t="s">
        <v>469</v>
      </c>
      <c r="B416" s="2">
        <v>45783</v>
      </c>
      <c r="C416" s="2" t="str">
        <f t="shared" si="30"/>
        <v>May</v>
      </c>
      <c r="D416" s="1" t="s">
        <v>455</v>
      </c>
      <c r="E416" s="1" t="s">
        <v>32</v>
      </c>
      <c r="F416" s="1" t="s">
        <v>49</v>
      </c>
      <c r="G416" s="1" t="s">
        <v>29</v>
      </c>
      <c r="H416" s="1" t="str" cm="1">
        <f t="array" ref="H416">_xlfn.IFS(
OR(G416="Installer",G416="Lead Installer"),"Install",
G416="Service Tech","Service",
G416="Maintenance Tech","Maintenance"
)</f>
        <v>Install</v>
      </c>
      <c r="I416" s="1" t="s">
        <v>35</v>
      </c>
      <c r="J416" s="3">
        <v>24.73</v>
      </c>
      <c r="K416" s="4">
        <v>7.61</v>
      </c>
      <c r="L416" s="4">
        <v>2.27</v>
      </c>
      <c r="M416" s="4">
        <v>0.6</v>
      </c>
      <c r="N416" s="4">
        <v>0.54</v>
      </c>
      <c r="O416" s="4">
        <v>6.47</v>
      </c>
      <c r="P416" s="3">
        <v>131.88999999999999</v>
      </c>
      <c r="Q416" s="3">
        <v>84.36</v>
      </c>
      <c r="R416" s="3">
        <v>216.25</v>
      </c>
      <c r="S416" s="3">
        <v>14.01</v>
      </c>
      <c r="T416" s="9">
        <v>0.1268</v>
      </c>
      <c r="U416" s="3">
        <f t="shared" si="31"/>
        <v>29.196967999999998</v>
      </c>
      <c r="V416" s="3">
        <v>39.64</v>
      </c>
      <c r="W416" s="3">
        <v>7.78</v>
      </c>
      <c r="X416" s="3">
        <v>84.94</v>
      </c>
      <c r="Y416" s="3">
        <v>16.489999999999998</v>
      </c>
      <c r="Z416" s="3">
        <v>24.19</v>
      </c>
      <c r="AA416" s="3">
        <f t="shared" si="32"/>
        <v>432.49696799999998</v>
      </c>
      <c r="AB416" s="3">
        <f t="shared" si="33"/>
        <v>56.832715900131404</v>
      </c>
      <c r="AC416" s="3">
        <f t="shared" si="34"/>
        <v>66.84651746522411</v>
      </c>
    </row>
    <row r="417" spans="1:29" x14ac:dyDescent="0.35">
      <c r="A417" s="1" t="s">
        <v>470</v>
      </c>
      <c r="B417" s="2">
        <v>45789</v>
      </c>
      <c r="C417" s="2" t="str">
        <f t="shared" si="30"/>
        <v>May</v>
      </c>
      <c r="D417" s="1" t="s">
        <v>455</v>
      </c>
      <c r="E417" s="1" t="s">
        <v>32</v>
      </c>
      <c r="F417" s="1" t="s">
        <v>42</v>
      </c>
      <c r="G417" s="1" t="s">
        <v>34</v>
      </c>
      <c r="H417" s="1" t="str" cm="1">
        <f t="array" ref="H417">_xlfn.IFS(
OR(G417="Installer",G417="Lead Installer"),"Install",
G417="Service Tech","Service",
G417="Maintenance Tech","Maintenance"
)</f>
        <v>Service</v>
      </c>
      <c r="I417" s="1" t="s">
        <v>35</v>
      </c>
      <c r="J417" s="3">
        <v>26.73</v>
      </c>
      <c r="K417" s="4">
        <v>9.39</v>
      </c>
      <c r="L417" s="4">
        <v>0</v>
      </c>
      <c r="M417" s="4">
        <v>0.8</v>
      </c>
      <c r="N417" s="4">
        <v>0.3</v>
      </c>
      <c r="O417" s="4">
        <v>8.2899999999999991</v>
      </c>
      <c r="P417" s="3">
        <v>251.02</v>
      </c>
      <c r="Q417" s="3">
        <v>0</v>
      </c>
      <c r="R417" s="3">
        <v>251.02</v>
      </c>
      <c r="S417" s="3">
        <v>15.37</v>
      </c>
      <c r="T417" s="9">
        <v>0.13370000000000001</v>
      </c>
      <c r="U417" s="3">
        <f t="shared" si="31"/>
        <v>35.616343000000001</v>
      </c>
      <c r="V417" s="3">
        <v>66.02</v>
      </c>
      <c r="W417" s="3">
        <v>4.03</v>
      </c>
      <c r="X417" s="3">
        <v>89.06</v>
      </c>
      <c r="Y417" s="3">
        <v>9.49</v>
      </c>
      <c r="Z417" s="3">
        <v>34.159999999999997</v>
      </c>
      <c r="AA417" s="3">
        <f t="shared" si="32"/>
        <v>504.76634300000001</v>
      </c>
      <c r="AB417" s="3">
        <f t="shared" si="33"/>
        <v>53.755734078807237</v>
      </c>
      <c r="AC417" s="3">
        <f t="shared" si="34"/>
        <v>60.888581785283478</v>
      </c>
    </row>
    <row r="418" spans="1:29" x14ac:dyDescent="0.35">
      <c r="A418" s="1" t="s">
        <v>471</v>
      </c>
      <c r="B418" s="2">
        <v>45798</v>
      </c>
      <c r="C418" s="2" t="str">
        <f t="shared" si="30"/>
        <v>May</v>
      </c>
      <c r="D418" s="1" t="s">
        <v>455</v>
      </c>
      <c r="E418" s="1" t="s">
        <v>27</v>
      </c>
      <c r="F418" s="1" t="s">
        <v>28</v>
      </c>
      <c r="G418" s="1" t="s">
        <v>34</v>
      </c>
      <c r="H418" s="1" t="str" cm="1">
        <f t="array" ref="H418">_xlfn.IFS(
OR(G418="Installer",G418="Lead Installer"),"Install",
G418="Service Tech","Service",
G418="Maintenance Tech","Maintenance"
)</f>
        <v>Service</v>
      </c>
      <c r="I418" s="1" t="s">
        <v>35</v>
      </c>
      <c r="J418" s="3">
        <v>26.82</v>
      </c>
      <c r="K418" s="4">
        <v>9.14</v>
      </c>
      <c r="L418" s="4">
        <v>1.89</v>
      </c>
      <c r="M418" s="4">
        <v>1.1200000000000001</v>
      </c>
      <c r="N418" s="4">
        <v>1.1599999999999999</v>
      </c>
      <c r="O418" s="4">
        <v>6.85</v>
      </c>
      <c r="P418" s="3">
        <v>194.33</v>
      </c>
      <c r="Q418" s="3">
        <v>76.040000000000006</v>
      </c>
      <c r="R418" s="3">
        <v>270.37</v>
      </c>
      <c r="S418" s="3">
        <v>12.45</v>
      </c>
      <c r="T418" s="9">
        <v>9.8900000000000002E-2</v>
      </c>
      <c r="U418" s="3">
        <f t="shared" si="31"/>
        <v>27.970897999999998</v>
      </c>
      <c r="V418" s="3">
        <v>53.5</v>
      </c>
      <c r="W418" s="3">
        <v>10.9</v>
      </c>
      <c r="X418" s="3">
        <v>77.03</v>
      </c>
      <c r="Y418" s="3">
        <v>7.92</v>
      </c>
      <c r="Z418" s="3">
        <v>26.38</v>
      </c>
      <c r="AA418" s="3">
        <f t="shared" si="32"/>
        <v>486.52089799999999</v>
      </c>
      <c r="AB418" s="3">
        <f t="shared" si="33"/>
        <v>53.229857549234133</v>
      </c>
      <c r="AC418" s="3">
        <f t="shared" si="34"/>
        <v>71.02494861313869</v>
      </c>
    </row>
    <row r="419" spans="1:29" x14ac:dyDescent="0.35">
      <c r="A419" s="1" t="s">
        <v>472</v>
      </c>
      <c r="B419" s="2">
        <v>45805</v>
      </c>
      <c r="C419" s="2" t="str">
        <f t="shared" si="30"/>
        <v>May</v>
      </c>
      <c r="D419" s="1" t="s">
        <v>455</v>
      </c>
      <c r="E419" s="1" t="s">
        <v>37</v>
      </c>
      <c r="F419" s="1" t="s">
        <v>38</v>
      </c>
      <c r="G419" s="1" t="s">
        <v>34</v>
      </c>
      <c r="H419" s="1" t="str" cm="1">
        <f t="array" ref="H419">_xlfn.IFS(
OR(G419="Installer",G419="Lead Installer"),"Install",
G419="Service Tech","Service",
G419="Maintenance Tech","Maintenance"
)</f>
        <v>Service</v>
      </c>
      <c r="I419" s="1" t="s">
        <v>35</v>
      </c>
      <c r="J419" s="3">
        <v>24.93</v>
      </c>
      <c r="K419" s="4">
        <v>6.81</v>
      </c>
      <c r="L419" s="4">
        <v>1.02</v>
      </c>
      <c r="M419" s="4">
        <v>0.34</v>
      </c>
      <c r="N419" s="4">
        <v>0.49</v>
      </c>
      <c r="O419" s="4">
        <v>5.98</v>
      </c>
      <c r="P419" s="3">
        <v>144.22</v>
      </c>
      <c r="Q419" s="3">
        <v>38.19</v>
      </c>
      <c r="R419" s="3">
        <v>182.41</v>
      </c>
      <c r="S419" s="3">
        <v>7.34</v>
      </c>
      <c r="T419" s="9">
        <v>0.11119999999999999</v>
      </c>
      <c r="U419" s="3">
        <f t="shared" si="31"/>
        <v>21.100199999999997</v>
      </c>
      <c r="V419" s="3">
        <v>39.28</v>
      </c>
      <c r="W419" s="3">
        <v>4.34</v>
      </c>
      <c r="X419" s="3">
        <v>84.84</v>
      </c>
      <c r="Y419" s="3">
        <v>14.6</v>
      </c>
      <c r="Z419" s="3">
        <v>22.53</v>
      </c>
      <c r="AA419" s="3">
        <f t="shared" si="32"/>
        <v>376.4402</v>
      </c>
      <c r="AB419" s="3">
        <f t="shared" si="33"/>
        <v>55.277562408223204</v>
      </c>
      <c r="AC419" s="3">
        <f t="shared" si="34"/>
        <v>62.949866220735785</v>
      </c>
    </row>
    <row r="420" spans="1:29" x14ac:dyDescent="0.35">
      <c r="A420" s="1" t="s">
        <v>473</v>
      </c>
      <c r="B420" s="2">
        <v>45795</v>
      </c>
      <c r="C420" s="2" t="str">
        <f t="shared" si="30"/>
        <v>May</v>
      </c>
      <c r="D420" s="1" t="s">
        <v>455</v>
      </c>
      <c r="E420" s="1" t="s">
        <v>32</v>
      </c>
      <c r="F420" s="1" t="s">
        <v>28</v>
      </c>
      <c r="G420" s="1" t="s">
        <v>34</v>
      </c>
      <c r="H420" s="1" t="str" cm="1">
        <f t="array" ref="H420">_xlfn.IFS(
OR(G420="Installer",G420="Lead Installer"),"Install",
G420="Service Tech","Service",
G420="Maintenance Tech","Maintenance"
)</f>
        <v>Service</v>
      </c>
      <c r="I420" s="1" t="s">
        <v>35</v>
      </c>
      <c r="J420" s="3">
        <v>26.39</v>
      </c>
      <c r="K420" s="4">
        <v>10.51</v>
      </c>
      <c r="L420" s="4">
        <v>0</v>
      </c>
      <c r="M420" s="4">
        <v>0.81</v>
      </c>
      <c r="N420" s="4">
        <v>0.66</v>
      </c>
      <c r="O420" s="4">
        <v>9.0399999999999991</v>
      </c>
      <c r="P420" s="3">
        <v>277.3</v>
      </c>
      <c r="Q420" s="3">
        <v>0</v>
      </c>
      <c r="R420" s="3">
        <v>277.3</v>
      </c>
      <c r="S420" s="3">
        <v>11.9</v>
      </c>
      <c r="T420" s="9">
        <v>0.1109</v>
      </c>
      <c r="U420" s="3">
        <f t="shared" si="31"/>
        <v>32.072279999999999</v>
      </c>
      <c r="V420" s="3">
        <v>38.18</v>
      </c>
      <c r="W420" s="3">
        <v>5.27</v>
      </c>
      <c r="X420" s="3">
        <v>134.54</v>
      </c>
      <c r="Y420" s="3">
        <v>16.649999999999999</v>
      </c>
      <c r="Z420" s="3">
        <v>61.14</v>
      </c>
      <c r="AA420" s="3">
        <f t="shared" si="32"/>
        <v>577.05228</v>
      </c>
      <c r="AB420" s="3">
        <f t="shared" si="33"/>
        <v>54.905069457659373</v>
      </c>
      <c r="AC420" s="3">
        <f t="shared" si="34"/>
        <v>63.8332168141593</v>
      </c>
    </row>
    <row r="421" spans="1:29" x14ac:dyDescent="0.35">
      <c r="A421" s="1" t="s">
        <v>474</v>
      </c>
      <c r="B421" s="2">
        <v>45798</v>
      </c>
      <c r="C421" s="2" t="str">
        <f t="shared" si="30"/>
        <v>May</v>
      </c>
      <c r="D421" s="1" t="s">
        <v>455</v>
      </c>
      <c r="E421" s="1" t="s">
        <v>48</v>
      </c>
      <c r="F421" s="1" t="s">
        <v>78</v>
      </c>
      <c r="G421" s="1" t="s">
        <v>34</v>
      </c>
      <c r="H421" s="1" t="str" cm="1">
        <f t="array" ref="H421">_xlfn.IFS(
OR(G421="Installer",G421="Lead Installer"),"Install",
G421="Service Tech","Service",
G421="Maintenance Tech","Maintenance"
)</f>
        <v>Service</v>
      </c>
      <c r="I421" s="1" t="s">
        <v>35</v>
      </c>
      <c r="J421" s="3">
        <v>24.49</v>
      </c>
      <c r="K421" s="4">
        <v>7.85</v>
      </c>
      <c r="L421" s="4">
        <v>0</v>
      </c>
      <c r="M421" s="4">
        <v>0.4</v>
      </c>
      <c r="N421" s="4">
        <v>0.62</v>
      </c>
      <c r="O421" s="4">
        <v>6.82</v>
      </c>
      <c r="P421" s="3">
        <v>192.21</v>
      </c>
      <c r="Q421" s="3">
        <v>0</v>
      </c>
      <c r="R421" s="3">
        <v>192.21</v>
      </c>
      <c r="S421" s="3">
        <v>9.0399999999999991</v>
      </c>
      <c r="T421" s="9">
        <v>0.1346</v>
      </c>
      <c r="U421" s="3">
        <f t="shared" si="31"/>
        <v>27.088249999999999</v>
      </c>
      <c r="V421" s="3">
        <v>33.4</v>
      </c>
      <c r="W421" s="3">
        <v>6.42</v>
      </c>
      <c r="X421" s="3">
        <v>97.73</v>
      </c>
      <c r="Y421" s="3">
        <v>15.78</v>
      </c>
      <c r="Z421" s="3">
        <v>35.36</v>
      </c>
      <c r="AA421" s="3">
        <f t="shared" si="32"/>
        <v>417.02825000000001</v>
      </c>
      <c r="AB421" s="3">
        <f t="shared" si="33"/>
        <v>53.124617834394911</v>
      </c>
      <c r="AC421" s="3">
        <f t="shared" si="34"/>
        <v>61.14783724340176</v>
      </c>
    </row>
    <row r="422" spans="1:29" x14ac:dyDescent="0.35">
      <c r="A422" s="1" t="s">
        <v>475</v>
      </c>
      <c r="B422" s="2">
        <v>45785</v>
      </c>
      <c r="C422" s="2" t="str">
        <f t="shared" si="30"/>
        <v>May</v>
      </c>
      <c r="D422" s="1" t="s">
        <v>455</v>
      </c>
      <c r="E422" s="1" t="s">
        <v>37</v>
      </c>
      <c r="F422" s="1" t="s">
        <v>28</v>
      </c>
      <c r="G422" s="1" t="s">
        <v>29</v>
      </c>
      <c r="H422" s="1" t="str" cm="1">
        <f t="array" ref="H422">_xlfn.IFS(
OR(G422="Installer",G422="Lead Installer"),"Install",
G422="Service Tech","Service",
G422="Maintenance Tech","Maintenance"
)</f>
        <v>Install</v>
      </c>
      <c r="I422" s="1" t="s">
        <v>35</v>
      </c>
      <c r="J422" s="3">
        <v>27.14</v>
      </c>
      <c r="K422" s="4">
        <v>9.56</v>
      </c>
      <c r="L422" s="4">
        <v>1.57</v>
      </c>
      <c r="M422" s="4">
        <v>1.06</v>
      </c>
      <c r="N422" s="4">
        <v>0.52</v>
      </c>
      <c r="O422" s="4">
        <v>7.99</v>
      </c>
      <c r="P422" s="3">
        <v>216.84</v>
      </c>
      <c r="Q422" s="3">
        <v>64.03</v>
      </c>
      <c r="R422" s="3">
        <v>280.88</v>
      </c>
      <c r="S422" s="3">
        <v>16.850000000000001</v>
      </c>
      <c r="T422" s="9">
        <v>0.12839999999999999</v>
      </c>
      <c r="U422" s="3">
        <f t="shared" si="31"/>
        <v>38.228532000000001</v>
      </c>
      <c r="V422" s="3">
        <v>34.200000000000003</v>
      </c>
      <c r="W422" s="3">
        <v>5.07</v>
      </c>
      <c r="X422" s="3">
        <v>86.38</v>
      </c>
      <c r="Y422" s="3">
        <v>9.91</v>
      </c>
      <c r="Z422" s="3">
        <v>55.56</v>
      </c>
      <c r="AA422" s="3">
        <f t="shared" si="32"/>
        <v>527.078532</v>
      </c>
      <c r="AB422" s="3">
        <f t="shared" si="33"/>
        <v>55.133737656903762</v>
      </c>
      <c r="AC422" s="3">
        <f t="shared" si="34"/>
        <v>65.967275594493117</v>
      </c>
    </row>
    <row r="423" spans="1:29" x14ac:dyDescent="0.35">
      <c r="A423" s="1" t="s">
        <v>476</v>
      </c>
      <c r="B423" s="2">
        <v>45781</v>
      </c>
      <c r="C423" s="2" t="str">
        <f t="shared" si="30"/>
        <v>May</v>
      </c>
      <c r="D423" s="1" t="s">
        <v>455</v>
      </c>
      <c r="E423" s="1" t="s">
        <v>48</v>
      </c>
      <c r="F423" s="1" t="s">
        <v>65</v>
      </c>
      <c r="G423" s="1" t="s">
        <v>34</v>
      </c>
      <c r="H423" s="1" t="str" cm="1">
        <f t="array" ref="H423">_xlfn.IFS(
OR(G423="Installer",G423="Lead Installer"),"Install",
G423="Service Tech","Service",
G423="Maintenance Tech","Maintenance"
)</f>
        <v>Service</v>
      </c>
      <c r="I423" s="1" t="s">
        <v>30</v>
      </c>
      <c r="J423" s="3">
        <v>30.69</v>
      </c>
      <c r="K423" s="4">
        <v>6.22</v>
      </c>
      <c r="L423" s="4">
        <v>0</v>
      </c>
      <c r="M423" s="4">
        <v>0.89</v>
      </c>
      <c r="N423" s="4">
        <v>0.56999999999999995</v>
      </c>
      <c r="O423" s="4">
        <v>4.76</v>
      </c>
      <c r="P423" s="3">
        <v>190.85</v>
      </c>
      <c r="Q423" s="3">
        <v>0</v>
      </c>
      <c r="R423" s="3">
        <v>190.85</v>
      </c>
      <c r="S423" s="3">
        <v>14.51</v>
      </c>
      <c r="T423" s="9">
        <v>9.5299999999999996E-2</v>
      </c>
      <c r="U423" s="3">
        <f t="shared" si="31"/>
        <v>19.570807999999996</v>
      </c>
      <c r="V423" s="3">
        <v>32.15</v>
      </c>
      <c r="W423" s="3">
        <v>3.26</v>
      </c>
      <c r="X423" s="3">
        <v>60.69</v>
      </c>
      <c r="Y423" s="3">
        <v>6.81</v>
      </c>
      <c r="Z423" s="3">
        <v>21.77</v>
      </c>
      <c r="AA423" s="3">
        <f t="shared" si="32"/>
        <v>349.61080800000002</v>
      </c>
      <c r="AB423" s="3">
        <f t="shared" si="33"/>
        <v>56.207525401929267</v>
      </c>
      <c r="AC423" s="3">
        <f t="shared" si="34"/>
        <v>73.447648739495804</v>
      </c>
    </row>
    <row r="424" spans="1:29" x14ac:dyDescent="0.35">
      <c r="A424" s="1" t="s">
        <v>477</v>
      </c>
      <c r="B424" s="2">
        <v>45786</v>
      </c>
      <c r="C424" s="2" t="str">
        <f t="shared" si="30"/>
        <v>May</v>
      </c>
      <c r="D424" s="1" t="s">
        <v>455</v>
      </c>
      <c r="E424" s="1" t="s">
        <v>32</v>
      </c>
      <c r="F424" s="1" t="s">
        <v>49</v>
      </c>
      <c r="G424" s="1" t="s">
        <v>68</v>
      </c>
      <c r="H424" s="1" t="str" cm="1">
        <f t="array" ref="H424">_xlfn.IFS(
OR(G424="Installer",G424="Lead Installer"),"Install",
G424="Service Tech","Service",
G424="Maintenance Tech","Maintenance"
)</f>
        <v>Install</v>
      </c>
      <c r="I424" s="1" t="s">
        <v>35</v>
      </c>
      <c r="J424" s="3">
        <v>37.520000000000003</v>
      </c>
      <c r="K424" s="4">
        <v>9.16</v>
      </c>
      <c r="L424" s="4">
        <v>0</v>
      </c>
      <c r="M424" s="4">
        <v>1.1399999999999999</v>
      </c>
      <c r="N424" s="4">
        <v>0.43</v>
      </c>
      <c r="O424" s="4">
        <v>7.58</v>
      </c>
      <c r="P424" s="3">
        <v>343.53</v>
      </c>
      <c r="Q424" s="3">
        <v>0</v>
      </c>
      <c r="R424" s="3">
        <v>343.53</v>
      </c>
      <c r="S424" s="3">
        <v>21.11</v>
      </c>
      <c r="T424" s="9">
        <v>0.1046</v>
      </c>
      <c r="U424" s="3">
        <f t="shared" si="31"/>
        <v>38.141343999999997</v>
      </c>
      <c r="V424" s="3">
        <v>39.07</v>
      </c>
      <c r="W424" s="3">
        <v>4.8</v>
      </c>
      <c r="X424" s="3">
        <v>106.9</v>
      </c>
      <c r="Y424" s="3">
        <v>9.02</v>
      </c>
      <c r="Z424" s="3">
        <v>40.53</v>
      </c>
      <c r="AA424" s="3">
        <f t="shared" si="32"/>
        <v>603.10134399999993</v>
      </c>
      <c r="AB424" s="3">
        <f t="shared" si="33"/>
        <v>65.840758078602605</v>
      </c>
      <c r="AC424" s="3">
        <f t="shared" si="34"/>
        <v>79.564821108179416</v>
      </c>
    </row>
    <row r="425" spans="1:29" x14ac:dyDescent="0.35">
      <c r="A425" s="1" t="s">
        <v>478</v>
      </c>
      <c r="B425" s="2">
        <v>45800</v>
      </c>
      <c r="C425" s="2" t="str">
        <f t="shared" si="30"/>
        <v>May</v>
      </c>
      <c r="D425" s="1" t="s">
        <v>455</v>
      </c>
      <c r="E425" s="1" t="s">
        <v>32</v>
      </c>
      <c r="F425" s="1" t="s">
        <v>78</v>
      </c>
      <c r="G425" s="1" t="s">
        <v>68</v>
      </c>
      <c r="H425" s="1" t="str" cm="1">
        <f t="array" ref="H425">_xlfn.IFS(
OR(G425="Installer",G425="Lead Installer"),"Install",
G425="Service Tech","Service",
G425="Maintenance Tech","Maintenance"
)</f>
        <v>Install</v>
      </c>
      <c r="I425" s="1" t="s">
        <v>35</v>
      </c>
      <c r="J425" s="3">
        <v>37.299999999999997</v>
      </c>
      <c r="K425" s="4">
        <v>7.64</v>
      </c>
      <c r="L425" s="4">
        <v>0</v>
      </c>
      <c r="M425" s="4">
        <v>0.52</v>
      </c>
      <c r="N425" s="4">
        <v>0.36</v>
      </c>
      <c r="O425" s="4">
        <v>6.77</v>
      </c>
      <c r="P425" s="3">
        <v>284.93</v>
      </c>
      <c r="Q425" s="3">
        <v>0</v>
      </c>
      <c r="R425" s="3">
        <v>284.93</v>
      </c>
      <c r="S425" s="3">
        <v>21.73</v>
      </c>
      <c r="T425" s="9">
        <v>0.1056</v>
      </c>
      <c r="U425" s="3">
        <f t="shared" si="31"/>
        <v>32.383296000000001</v>
      </c>
      <c r="V425" s="3">
        <v>36.83</v>
      </c>
      <c r="W425" s="3">
        <v>4.78</v>
      </c>
      <c r="X425" s="3">
        <v>71.040000000000006</v>
      </c>
      <c r="Y425" s="3">
        <v>11.14</v>
      </c>
      <c r="Z425" s="3">
        <v>35.96</v>
      </c>
      <c r="AA425" s="3">
        <f t="shared" si="32"/>
        <v>498.79329600000005</v>
      </c>
      <c r="AB425" s="3">
        <f t="shared" si="33"/>
        <v>65.287080628272264</v>
      </c>
      <c r="AC425" s="3">
        <f t="shared" si="34"/>
        <v>73.677000886262931</v>
      </c>
    </row>
    <row r="426" spans="1:29" x14ac:dyDescent="0.35">
      <c r="A426" s="1" t="s">
        <v>479</v>
      </c>
      <c r="B426" s="2">
        <v>45805</v>
      </c>
      <c r="C426" s="2" t="str">
        <f t="shared" si="30"/>
        <v>May</v>
      </c>
      <c r="D426" s="1" t="s">
        <v>455</v>
      </c>
      <c r="E426" s="1" t="s">
        <v>41</v>
      </c>
      <c r="F426" s="1" t="s">
        <v>33</v>
      </c>
      <c r="G426" s="1" t="s">
        <v>29</v>
      </c>
      <c r="H426" s="1" t="str" cm="1">
        <f t="array" ref="H426">_xlfn.IFS(
OR(G426="Installer",G426="Lead Installer"),"Install",
G426="Service Tech","Service",
G426="Maintenance Tech","Maintenance"
)</f>
        <v>Install</v>
      </c>
      <c r="I426" s="1" t="s">
        <v>35</v>
      </c>
      <c r="J426" s="3">
        <v>26.15</v>
      </c>
      <c r="K426" s="4">
        <v>6.46</v>
      </c>
      <c r="L426" s="4">
        <v>0</v>
      </c>
      <c r="M426" s="4">
        <v>0.9</v>
      </c>
      <c r="N426" s="4">
        <v>0.77</v>
      </c>
      <c r="O426" s="4">
        <v>4.8</v>
      </c>
      <c r="P426" s="3">
        <v>168.93</v>
      </c>
      <c r="Q426" s="3">
        <v>0</v>
      </c>
      <c r="R426" s="3">
        <v>168.93</v>
      </c>
      <c r="S426" s="3">
        <v>10.45</v>
      </c>
      <c r="T426" s="9">
        <v>0.1222</v>
      </c>
      <c r="U426" s="3">
        <f t="shared" si="31"/>
        <v>21.920235999999999</v>
      </c>
      <c r="V426" s="3">
        <v>45.54</v>
      </c>
      <c r="W426" s="3">
        <v>3.17</v>
      </c>
      <c r="X426" s="3">
        <v>77.930000000000007</v>
      </c>
      <c r="Y426" s="3">
        <v>10.71</v>
      </c>
      <c r="Z426" s="3">
        <v>32.81</v>
      </c>
      <c r="AA426" s="3">
        <f t="shared" si="32"/>
        <v>371.46023600000001</v>
      </c>
      <c r="AB426" s="3">
        <f t="shared" si="33"/>
        <v>57.501584520123842</v>
      </c>
      <c r="AC426" s="3">
        <f t="shared" si="34"/>
        <v>77.387549166666673</v>
      </c>
    </row>
    <row r="427" spans="1:29" x14ac:dyDescent="0.35">
      <c r="A427" s="1" t="s">
        <v>480</v>
      </c>
      <c r="B427" s="2">
        <v>45794</v>
      </c>
      <c r="C427" s="2" t="str">
        <f t="shared" si="30"/>
        <v>May</v>
      </c>
      <c r="D427" s="1" t="s">
        <v>455</v>
      </c>
      <c r="E427" s="1" t="s">
        <v>37</v>
      </c>
      <c r="F427" s="1" t="s">
        <v>42</v>
      </c>
      <c r="G427" s="1" t="s">
        <v>29</v>
      </c>
      <c r="H427" s="1" t="str" cm="1">
        <f t="array" ref="H427">_xlfn.IFS(
OR(G427="Installer",G427="Lead Installer"),"Install",
G427="Service Tech","Service",
G427="Maintenance Tech","Maintenance"
)</f>
        <v>Install</v>
      </c>
      <c r="I427" s="1" t="s">
        <v>35</v>
      </c>
      <c r="J427" s="3">
        <v>29.91</v>
      </c>
      <c r="K427" s="4">
        <v>7.33</v>
      </c>
      <c r="L427" s="4">
        <v>0</v>
      </c>
      <c r="M427" s="4">
        <v>0.64</v>
      </c>
      <c r="N427" s="4">
        <v>1.01</v>
      </c>
      <c r="O427" s="4">
        <v>5.69</v>
      </c>
      <c r="P427" s="3">
        <v>219.33</v>
      </c>
      <c r="Q427" s="3">
        <v>0</v>
      </c>
      <c r="R427" s="3">
        <v>219.33</v>
      </c>
      <c r="S427" s="3">
        <v>15.23</v>
      </c>
      <c r="T427" s="9">
        <v>0.11169999999999999</v>
      </c>
      <c r="U427" s="3">
        <f t="shared" si="31"/>
        <v>26.200351999999999</v>
      </c>
      <c r="V427" s="3">
        <v>46.39</v>
      </c>
      <c r="W427" s="3">
        <v>7.78</v>
      </c>
      <c r="X427" s="3">
        <v>91.16</v>
      </c>
      <c r="Y427" s="3">
        <v>11.9</v>
      </c>
      <c r="Z427" s="3">
        <v>44.32</v>
      </c>
      <c r="AA427" s="3">
        <f t="shared" si="32"/>
        <v>462.31035199999997</v>
      </c>
      <c r="AB427" s="3">
        <f t="shared" si="33"/>
        <v>63.070989358799451</v>
      </c>
      <c r="AC427" s="3">
        <f t="shared" si="34"/>
        <v>81.249622495606317</v>
      </c>
    </row>
    <row r="428" spans="1:29" x14ac:dyDescent="0.35">
      <c r="A428" s="1" t="s">
        <v>481</v>
      </c>
      <c r="B428" s="2">
        <v>45784</v>
      </c>
      <c r="C428" s="2" t="str">
        <f t="shared" si="30"/>
        <v>May</v>
      </c>
      <c r="D428" s="1" t="s">
        <v>455</v>
      </c>
      <c r="E428" s="1" t="s">
        <v>37</v>
      </c>
      <c r="F428" s="1" t="s">
        <v>55</v>
      </c>
      <c r="G428" s="1" t="s">
        <v>39</v>
      </c>
      <c r="H428" s="1" t="str" cm="1">
        <f t="array" ref="H428">_xlfn.IFS(
OR(G428="Installer",G428="Lead Installer"),"Install",
G428="Service Tech","Service",
G428="Maintenance Tech","Maintenance"
)</f>
        <v>Maintenance</v>
      </c>
      <c r="I428" s="1" t="s">
        <v>35</v>
      </c>
      <c r="J428" s="3">
        <v>25.19</v>
      </c>
      <c r="K428" s="4">
        <v>10.08</v>
      </c>
      <c r="L428" s="4">
        <v>0</v>
      </c>
      <c r="M428" s="4">
        <v>1.08</v>
      </c>
      <c r="N428" s="4">
        <v>0.69</v>
      </c>
      <c r="O428" s="4">
        <v>8.31</v>
      </c>
      <c r="P428" s="3">
        <v>253.96</v>
      </c>
      <c r="Q428" s="3">
        <v>0</v>
      </c>
      <c r="R428" s="3">
        <v>253.96</v>
      </c>
      <c r="S428" s="3">
        <v>12.86</v>
      </c>
      <c r="T428" s="9">
        <v>0.1288</v>
      </c>
      <c r="U428" s="3">
        <f t="shared" si="31"/>
        <v>34.366416000000001</v>
      </c>
      <c r="V428" s="3">
        <v>55.54</v>
      </c>
      <c r="W428" s="3">
        <v>9.83</v>
      </c>
      <c r="X428" s="3">
        <v>53.71</v>
      </c>
      <c r="Y428" s="3">
        <v>19.79</v>
      </c>
      <c r="Z428" s="3">
        <v>64.87</v>
      </c>
      <c r="AA428" s="3">
        <f t="shared" si="32"/>
        <v>504.92641600000002</v>
      </c>
      <c r="AB428" s="3">
        <f t="shared" si="33"/>
        <v>50.091906349206347</v>
      </c>
      <c r="AC428" s="3">
        <f t="shared" si="34"/>
        <v>60.761301564380261</v>
      </c>
    </row>
    <row r="429" spans="1:29" x14ac:dyDescent="0.35">
      <c r="A429" s="1" t="s">
        <v>482</v>
      </c>
      <c r="B429" s="2">
        <v>45787</v>
      </c>
      <c r="C429" s="2" t="str">
        <f t="shared" si="30"/>
        <v>May</v>
      </c>
      <c r="D429" s="1" t="s">
        <v>455</v>
      </c>
      <c r="E429" s="1" t="s">
        <v>37</v>
      </c>
      <c r="F429" s="1" t="s">
        <v>42</v>
      </c>
      <c r="G429" s="1" t="s">
        <v>39</v>
      </c>
      <c r="H429" s="1" t="str" cm="1">
        <f t="array" ref="H429">_xlfn.IFS(
OR(G429="Installer",G429="Lead Installer"),"Install",
G429="Service Tech","Service",
G429="Maintenance Tech","Maintenance"
)</f>
        <v>Maintenance</v>
      </c>
      <c r="I429" s="1" t="s">
        <v>35</v>
      </c>
      <c r="J429" s="3">
        <v>26.33</v>
      </c>
      <c r="K429" s="4">
        <v>6.37</v>
      </c>
      <c r="L429" s="4">
        <v>0</v>
      </c>
      <c r="M429" s="4">
        <v>0.93</v>
      </c>
      <c r="N429" s="4">
        <v>1.04</v>
      </c>
      <c r="O429" s="4">
        <v>4.4000000000000004</v>
      </c>
      <c r="P429" s="3">
        <v>167.82</v>
      </c>
      <c r="Q429" s="3">
        <v>0</v>
      </c>
      <c r="R429" s="3">
        <v>167.82</v>
      </c>
      <c r="S429" s="3">
        <v>7.99</v>
      </c>
      <c r="T429" s="9">
        <v>9.7000000000000003E-2</v>
      </c>
      <c r="U429" s="3">
        <f t="shared" si="31"/>
        <v>17.053570000000001</v>
      </c>
      <c r="V429" s="3">
        <v>26.81</v>
      </c>
      <c r="W429" s="3">
        <v>4.1900000000000004</v>
      </c>
      <c r="X429" s="3">
        <v>33.53</v>
      </c>
      <c r="Y429" s="3">
        <v>6.05</v>
      </c>
      <c r="Z429" s="3">
        <v>39.86</v>
      </c>
      <c r="AA429" s="3">
        <f t="shared" si="32"/>
        <v>303.30356999999998</v>
      </c>
      <c r="AB429" s="3">
        <f t="shared" si="33"/>
        <v>47.614375196232338</v>
      </c>
      <c r="AC429" s="3">
        <f t="shared" si="34"/>
        <v>68.932629545454532</v>
      </c>
    </row>
    <row r="430" spans="1:29" x14ac:dyDescent="0.35">
      <c r="A430" s="1" t="s">
        <v>483</v>
      </c>
      <c r="B430" s="2">
        <v>45803</v>
      </c>
      <c r="C430" s="2" t="str">
        <f t="shared" si="30"/>
        <v>May</v>
      </c>
      <c r="D430" s="1" t="s">
        <v>455</v>
      </c>
      <c r="E430" s="1" t="s">
        <v>41</v>
      </c>
      <c r="F430" s="1" t="s">
        <v>65</v>
      </c>
      <c r="G430" s="1" t="s">
        <v>34</v>
      </c>
      <c r="H430" s="1" t="str" cm="1">
        <f t="array" ref="H430">_xlfn.IFS(
OR(G430="Installer",G430="Lead Installer"),"Install",
G430="Service Tech","Service",
G430="Maintenance Tech","Maintenance"
)</f>
        <v>Service</v>
      </c>
      <c r="I430" s="1" t="s">
        <v>35</v>
      </c>
      <c r="J430" s="3">
        <v>26</v>
      </c>
      <c r="K430" s="4">
        <v>10.050000000000001</v>
      </c>
      <c r="L430" s="4">
        <v>0</v>
      </c>
      <c r="M430" s="4">
        <v>0.31</v>
      </c>
      <c r="N430" s="4">
        <v>0.56999999999999995</v>
      </c>
      <c r="O430" s="4">
        <v>9.16</v>
      </c>
      <c r="P430" s="3">
        <v>261.22000000000003</v>
      </c>
      <c r="Q430" s="3">
        <v>0</v>
      </c>
      <c r="R430" s="3">
        <v>261.22000000000003</v>
      </c>
      <c r="S430" s="3">
        <v>13.62</v>
      </c>
      <c r="T430" s="9">
        <v>0.1176</v>
      </c>
      <c r="U430" s="3">
        <f t="shared" si="31"/>
        <v>32.321184000000002</v>
      </c>
      <c r="V430" s="3">
        <v>47.93</v>
      </c>
      <c r="W430" s="3">
        <v>11.06</v>
      </c>
      <c r="X430" s="3">
        <v>74.81</v>
      </c>
      <c r="Y430" s="3">
        <v>10.220000000000001</v>
      </c>
      <c r="Z430" s="3">
        <v>57.51</v>
      </c>
      <c r="AA430" s="3">
        <f t="shared" si="32"/>
        <v>508.69118400000002</v>
      </c>
      <c r="AB430" s="3">
        <f t="shared" si="33"/>
        <v>50.616038208955224</v>
      </c>
      <c r="AC430" s="3">
        <f t="shared" si="34"/>
        <v>55.533972052401751</v>
      </c>
    </row>
    <row r="431" spans="1:29" x14ac:dyDescent="0.35">
      <c r="A431" s="1" t="s">
        <v>484</v>
      </c>
      <c r="B431" s="2">
        <v>45790</v>
      </c>
      <c r="C431" s="2" t="str">
        <f t="shared" si="30"/>
        <v>May</v>
      </c>
      <c r="D431" s="1" t="s">
        <v>455</v>
      </c>
      <c r="E431" s="1" t="s">
        <v>41</v>
      </c>
      <c r="F431" s="1" t="s">
        <v>53</v>
      </c>
      <c r="G431" s="1" t="s">
        <v>34</v>
      </c>
      <c r="H431" s="1" t="str" cm="1">
        <f t="array" ref="H431">_xlfn.IFS(
OR(G431="Installer",G431="Lead Installer"),"Install",
G431="Service Tech","Service",
G431="Maintenance Tech","Maintenance"
)</f>
        <v>Service</v>
      </c>
      <c r="I431" s="1" t="s">
        <v>35</v>
      </c>
      <c r="J431" s="3">
        <v>24.18</v>
      </c>
      <c r="K431" s="4">
        <v>7.46</v>
      </c>
      <c r="L431" s="4">
        <v>1.06</v>
      </c>
      <c r="M431" s="4">
        <v>0.69</v>
      </c>
      <c r="N431" s="4">
        <v>1.17</v>
      </c>
      <c r="O431" s="4">
        <v>5.6</v>
      </c>
      <c r="P431" s="3">
        <v>154.77000000000001</v>
      </c>
      <c r="Q431" s="3">
        <v>38.42</v>
      </c>
      <c r="R431" s="3">
        <v>193.2</v>
      </c>
      <c r="S431" s="3">
        <v>11.18</v>
      </c>
      <c r="T431" s="9">
        <v>0.1147</v>
      </c>
      <c r="U431" s="3">
        <f t="shared" si="31"/>
        <v>23.442385999999999</v>
      </c>
      <c r="V431" s="3">
        <v>39.83</v>
      </c>
      <c r="W431" s="3">
        <v>2.74</v>
      </c>
      <c r="X431" s="3">
        <v>91.43</v>
      </c>
      <c r="Y431" s="3">
        <v>10.039999999999999</v>
      </c>
      <c r="Z431" s="3">
        <v>28.34</v>
      </c>
      <c r="AA431" s="3">
        <f t="shared" si="32"/>
        <v>400.20238599999999</v>
      </c>
      <c r="AB431" s="3">
        <f t="shared" si="33"/>
        <v>53.646432439678286</v>
      </c>
      <c r="AC431" s="3">
        <f t="shared" si="34"/>
        <v>71.464711785714286</v>
      </c>
    </row>
    <row r="432" spans="1:29" x14ac:dyDescent="0.35">
      <c r="A432" s="1" t="s">
        <v>485</v>
      </c>
      <c r="B432" s="2">
        <v>45791</v>
      </c>
      <c r="C432" s="2" t="str">
        <f t="shared" si="30"/>
        <v>May</v>
      </c>
      <c r="D432" s="1" t="s">
        <v>455</v>
      </c>
      <c r="E432" s="1" t="s">
        <v>41</v>
      </c>
      <c r="F432" s="1" t="s">
        <v>53</v>
      </c>
      <c r="G432" s="1" t="s">
        <v>29</v>
      </c>
      <c r="H432" s="1" t="str" cm="1">
        <f t="array" ref="H432">_xlfn.IFS(
OR(G432="Installer",G432="Lead Installer"),"Install",
G432="Service Tech","Service",
G432="Maintenance Tech","Maintenance"
)</f>
        <v>Install</v>
      </c>
      <c r="I432" s="1" t="s">
        <v>35</v>
      </c>
      <c r="J432" s="3">
        <v>29.48</v>
      </c>
      <c r="K432" s="4">
        <v>9.16</v>
      </c>
      <c r="L432" s="4">
        <v>0.62</v>
      </c>
      <c r="M432" s="4">
        <v>0.39</v>
      </c>
      <c r="N432" s="4">
        <v>1.1100000000000001</v>
      </c>
      <c r="O432" s="4">
        <v>7.66</v>
      </c>
      <c r="P432" s="3">
        <v>251.85</v>
      </c>
      <c r="Q432" s="3">
        <v>27.44</v>
      </c>
      <c r="R432" s="3">
        <v>279.29000000000002</v>
      </c>
      <c r="S432" s="3">
        <v>16.18</v>
      </c>
      <c r="T432" s="9">
        <v>0.10929999999999999</v>
      </c>
      <c r="U432" s="3">
        <f t="shared" si="31"/>
        <v>32.294871000000001</v>
      </c>
      <c r="V432" s="3">
        <v>51.54</v>
      </c>
      <c r="W432" s="3">
        <v>3.12</v>
      </c>
      <c r="X432" s="3">
        <v>101.49</v>
      </c>
      <c r="Y432" s="3">
        <v>11.44</v>
      </c>
      <c r="Z432" s="3">
        <v>33.69</v>
      </c>
      <c r="AA432" s="3">
        <f t="shared" si="32"/>
        <v>529.04487100000006</v>
      </c>
      <c r="AB432" s="3">
        <f t="shared" si="33"/>
        <v>57.755990283842799</v>
      </c>
      <c r="AC432" s="3">
        <f t="shared" si="34"/>
        <v>69.065910052219323</v>
      </c>
    </row>
    <row r="433" spans="1:29" x14ac:dyDescent="0.35">
      <c r="A433" s="1" t="s">
        <v>486</v>
      </c>
      <c r="B433" s="2">
        <v>45786</v>
      </c>
      <c r="C433" s="2" t="str">
        <f t="shared" si="30"/>
        <v>May</v>
      </c>
      <c r="D433" s="1" t="s">
        <v>455</v>
      </c>
      <c r="E433" s="1" t="s">
        <v>32</v>
      </c>
      <c r="F433" s="1" t="s">
        <v>28</v>
      </c>
      <c r="G433" s="1" t="s">
        <v>39</v>
      </c>
      <c r="H433" s="1" t="str" cm="1">
        <f t="array" ref="H433">_xlfn.IFS(
OR(G433="Installer",G433="Lead Installer"),"Install",
G433="Service Tech","Service",
G433="Maintenance Tech","Maintenance"
)</f>
        <v>Maintenance</v>
      </c>
      <c r="I433" s="1" t="s">
        <v>35</v>
      </c>
      <c r="J433" s="3">
        <v>26.5</v>
      </c>
      <c r="K433" s="4">
        <v>10.98</v>
      </c>
      <c r="L433" s="4">
        <v>0</v>
      </c>
      <c r="M433" s="4">
        <v>0.46</v>
      </c>
      <c r="N433" s="4">
        <v>1.19</v>
      </c>
      <c r="O433" s="4">
        <v>9.34</v>
      </c>
      <c r="P433" s="3">
        <v>291.10000000000002</v>
      </c>
      <c r="Q433" s="3">
        <v>0</v>
      </c>
      <c r="R433" s="3">
        <v>291.10000000000002</v>
      </c>
      <c r="S433" s="3">
        <v>11.87</v>
      </c>
      <c r="T433" s="9">
        <v>0.12479999999999999</v>
      </c>
      <c r="U433" s="3">
        <f t="shared" si="31"/>
        <v>37.810656000000002</v>
      </c>
      <c r="V433" s="3">
        <v>60.21</v>
      </c>
      <c r="W433" s="3">
        <v>7.24</v>
      </c>
      <c r="X433" s="3">
        <v>62.18</v>
      </c>
      <c r="Y433" s="3">
        <v>13.71</v>
      </c>
      <c r="Z433" s="3">
        <v>36.9</v>
      </c>
      <c r="AA433" s="3">
        <f t="shared" si="32"/>
        <v>521.02065600000003</v>
      </c>
      <c r="AB433" s="3">
        <f t="shared" si="33"/>
        <v>47.451790163934426</v>
      </c>
      <c r="AC433" s="3">
        <f t="shared" si="34"/>
        <v>55.783796145610282</v>
      </c>
    </row>
    <row r="434" spans="1:29" x14ac:dyDescent="0.35">
      <c r="A434" s="1" t="s">
        <v>487</v>
      </c>
      <c r="B434" s="2">
        <v>45801</v>
      </c>
      <c r="C434" s="2" t="str">
        <f t="shared" si="30"/>
        <v>May</v>
      </c>
      <c r="D434" s="1" t="s">
        <v>455</v>
      </c>
      <c r="E434" s="1" t="s">
        <v>32</v>
      </c>
      <c r="F434" s="1" t="s">
        <v>60</v>
      </c>
      <c r="G434" s="1" t="s">
        <v>29</v>
      </c>
      <c r="H434" s="1" t="str" cm="1">
        <f t="array" ref="H434">_xlfn.IFS(
OR(G434="Installer",G434="Lead Installer"),"Install",
G434="Service Tech","Service",
G434="Maintenance Tech","Maintenance"
)</f>
        <v>Install</v>
      </c>
      <c r="I434" s="1" t="s">
        <v>35</v>
      </c>
      <c r="J434" s="3">
        <v>23.43</v>
      </c>
      <c r="K434" s="4">
        <v>7.88</v>
      </c>
      <c r="L434" s="4">
        <v>0</v>
      </c>
      <c r="M434" s="4">
        <v>0.67</v>
      </c>
      <c r="N434" s="4">
        <v>1.02</v>
      </c>
      <c r="O434" s="4">
        <v>6.19</v>
      </c>
      <c r="P434" s="3">
        <v>184.63</v>
      </c>
      <c r="Q434" s="3">
        <v>0</v>
      </c>
      <c r="R434" s="3">
        <v>184.63</v>
      </c>
      <c r="S434" s="3">
        <v>9.67</v>
      </c>
      <c r="T434" s="9">
        <v>0.1159</v>
      </c>
      <c r="U434" s="3">
        <f t="shared" si="31"/>
        <v>22.519369999999999</v>
      </c>
      <c r="V434" s="3">
        <v>57.32</v>
      </c>
      <c r="W434" s="3">
        <v>7.81</v>
      </c>
      <c r="X434" s="3">
        <v>64.02</v>
      </c>
      <c r="Y434" s="3">
        <v>13</v>
      </c>
      <c r="Z434" s="3">
        <v>35</v>
      </c>
      <c r="AA434" s="3">
        <f t="shared" si="32"/>
        <v>393.96937000000003</v>
      </c>
      <c r="AB434" s="3">
        <f t="shared" si="33"/>
        <v>49.996112944162441</v>
      </c>
      <c r="AC434" s="3">
        <f t="shared" si="34"/>
        <v>63.646101777059776</v>
      </c>
    </row>
    <row r="435" spans="1:29" x14ac:dyDescent="0.35">
      <c r="A435" s="1" t="s">
        <v>488</v>
      </c>
      <c r="B435" s="2">
        <v>45781</v>
      </c>
      <c r="C435" s="2" t="str">
        <f t="shared" si="30"/>
        <v>May</v>
      </c>
      <c r="D435" s="1" t="s">
        <v>455</v>
      </c>
      <c r="E435" s="1" t="s">
        <v>41</v>
      </c>
      <c r="F435" s="1" t="s">
        <v>58</v>
      </c>
      <c r="G435" s="1" t="s">
        <v>29</v>
      </c>
      <c r="H435" s="1" t="str" cm="1">
        <f t="array" ref="H435">_xlfn.IFS(
OR(G435="Installer",G435="Lead Installer"),"Install",
G435="Service Tech","Service",
G435="Maintenance Tech","Maintenance"
)</f>
        <v>Install</v>
      </c>
      <c r="I435" s="1" t="s">
        <v>35</v>
      </c>
      <c r="J435" s="3">
        <v>30.65</v>
      </c>
      <c r="K435" s="4">
        <v>10.62</v>
      </c>
      <c r="L435" s="4">
        <v>0</v>
      </c>
      <c r="M435" s="4">
        <v>0.38</v>
      </c>
      <c r="N435" s="4">
        <v>0.99</v>
      </c>
      <c r="O435" s="4">
        <v>9.25</v>
      </c>
      <c r="P435" s="3">
        <v>325.55</v>
      </c>
      <c r="Q435" s="3">
        <v>0</v>
      </c>
      <c r="R435" s="3">
        <v>325.55</v>
      </c>
      <c r="S435" s="3">
        <v>22.48</v>
      </c>
      <c r="T435" s="9">
        <v>0.1145</v>
      </c>
      <c r="U435" s="3">
        <f t="shared" si="31"/>
        <v>39.849435000000007</v>
      </c>
      <c r="V435" s="3">
        <v>39.96</v>
      </c>
      <c r="W435" s="3">
        <v>7.98</v>
      </c>
      <c r="X435" s="3">
        <v>144.09</v>
      </c>
      <c r="Y435" s="3">
        <v>19.43</v>
      </c>
      <c r="Z435" s="3">
        <v>58.3</v>
      </c>
      <c r="AA435" s="3">
        <f t="shared" si="32"/>
        <v>657.63943500000005</v>
      </c>
      <c r="AB435" s="3">
        <f t="shared" si="33"/>
        <v>61.924617231638429</v>
      </c>
      <c r="AC435" s="3">
        <f t="shared" si="34"/>
        <v>71.096155135135135</v>
      </c>
    </row>
    <row r="436" spans="1:29" x14ac:dyDescent="0.35">
      <c r="A436" s="1" t="s">
        <v>489</v>
      </c>
      <c r="B436" s="2">
        <v>45778</v>
      </c>
      <c r="C436" s="2" t="str">
        <f t="shared" si="30"/>
        <v>May</v>
      </c>
      <c r="D436" s="1" t="s">
        <v>455</v>
      </c>
      <c r="E436" s="1" t="s">
        <v>27</v>
      </c>
      <c r="F436" s="1" t="s">
        <v>42</v>
      </c>
      <c r="G436" s="1" t="s">
        <v>39</v>
      </c>
      <c r="H436" s="1" t="str" cm="1">
        <f t="array" ref="H436">_xlfn.IFS(
OR(G436="Installer",G436="Lead Installer"),"Install",
G436="Service Tech","Service",
G436="Maintenance Tech","Maintenance"
)</f>
        <v>Maintenance</v>
      </c>
      <c r="I436" s="1" t="s">
        <v>35</v>
      </c>
      <c r="J436" s="3">
        <v>23.66</v>
      </c>
      <c r="K436" s="4">
        <v>8.58</v>
      </c>
      <c r="L436" s="4">
        <v>0.79</v>
      </c>
      <c r="M436" s="4">
        <v>0.34</v>
      </c>
      <c r="N436" s="4">
        <v>0.96</v>
      </c>
      <c r="O436" s="4">
        <v>7.28</v>
      </c>
      <c r="P436" s="3">
        <v>184.32</v>
      </c>
      <c r="Q436" s="3">
        <v>27.95</v>
      </c>
      <c r="R436" s="3">
        <v>212.27</v>
      </c>
      <c r="S436" s="3">
        <v>13.31</v>
      </c>
      <c r="T436" s="9">
        <v>0.1323</v>
      </c>
      <c r="U436" s="3">
        <f t="shared" si="31"/>
        <v>29.844234</v>
      </c>
      <c r="V436" s="3">
        <v>44.34</v>
      </c>
      <c r="W436" s="3">
        <v>9.91</v>
      </c>
      <c r="X436" s="3">
        <v>89.76</v>
      </c>
      <c r="Y436" s="3">
        <v>7.76</v>
      </c>
      <c r="Z436" s="3">
        <v>31.45</v>
      </c>
      <c r="AA436" s="3">
        <f t="shared" si="32"/>
        <v>438.64423399999998</v>
      </c>
      <c r="AB436" s="3">
        <f t="shared" si="33"/>
        <v>51.124036596736595</v>
      </c>
      <c r="AC436" s="3">
        <f t="shared" si="34"/>
        <v>60.253328846153842</v>
      </c>
    </row>
    <row r="437" spans="1:29" x14ac:dyDescent="0.35">
      <c r="A437" s="1" t="s">
        <v>490</v>
      </c>
      <c r="B437" s="2">
        <v>45787</v>
      </c>
      <c r="C437" s="2" t="str">
        <f t="shared" si="30"/>
        <v>May</v>
      </c>
      <c r="D437" s="1" t="s">
        <v>455</v>
      </c>
      <c r="E437" s="1" t="s">
        <v>48</v>
      </c>
      <c r="F437" s="1" t="s">
        <v>58</v>
      </c>
      <c r="G437" s="1" t="s">
        <v>39</v>
      </c>
      <c r="H437" s="1" t="str" cm="1">
        <f t="array" ref="H437">_xlfn.IFS(
OR(G437="Installer",G437="Lead Installer"),"Install",
G437="Service Tech","Service",
G437="Maintenance Tech","Maintenance"
)</f>
        <v>Maintenance</v>
      </c>
      <c r="I437" s="1" t="s">
        <v>30</v>
      </c>
      <c r="J437" s="3">
        <v>27.65</v>
      </c>
      <c r="K437" s="4">
        <v>7.24</v>
      </c>
      <c r="L437" s="4">
        <v>0</v>
      </c>
      <c r="M437" s="4">
        <v>0.94</v>
      </c>
      <c r="N437" s="4">
        <v>1.08</v>
      </c>
      <c r="O437" s="4">
        <v>5.22</v>
      </c>
      <c r="P437" s="3">
        <v>200.23</v>
      </c>
      <c r="Q437" s="3">
        <v>0</v>
      </c>
      <c r="R437" s="3">
        <v>200.23</v>
      </c>
      <c r="S437" s="3">
        <v>15.94</v>
      </c>
      <c r="T437" s="9">
        <v>0.1168</v>
      </c>
      <c r="U437" s="3">
        <f t="shared" si="31"/>
        <v>25.248656</v>
      </c>
      <c r="V437" s="3">
        <v>52.88</v>
      </c>
      <c r="W437" s="3">
        <v>8.5399999999999991</v>
      </c>
      <c r="X437" s="3">
        <v>68.08</v>
      </c>
      <c r="Y437" s="3">
        <v>13.46</v>
      </c>
      <c r="Z437" s="3">
        <v>21.17</v>
      </c>
      <c r="AA437" s="3">
        <f t="shared" si="32"/>
        <v>405.54865599999994</v>
      </c>
      <c r="AB437" s="3">
        <f t="shared" si="33"/>
        <v>56.015007734806616</v>
      </c>
      <c r="AC437" s="3">
        <f t="shared" si="34"/>
        <v>77.69131340996168</v>
      </c>
    </row>
    <row r="438" spans="1:29" x14ac:dyDescent="0.35">
      <c r="A438" s="1" t="s">
        <v>491</v>
      </c>
      <c r="B438" s="2">
        <v>45784</v>
      </c>
      <c r="C438" s="2" t="str">
        <f t="shared" si="30"/>
        <v>May</v>
      </c>
      <c r="D438" s="1" t="s">
        <v>455</v>
      </c>
      <c r="E438" s="1" t="s">
        <v>37</v>
      </c>
      <c r="F438" s="1" t="s">
        <v>58</v>
      </c>
      <c r="G438" s="1" t="s">
        <v>29</v>
      </c>
      <c r="H438" s="1" t="str" cm="1">
        <f t="array" ref="H438">_xlfn.IFS(
OR(G438="Installer",G438="Lead Installer"),"Install",
G438="Service Tech","Service",
G438="Maintenance Tech","Maintenance"
)</f>
        <v>Install</v>
      </c>
      <c r="I438" s="1" t="s">
        <v>35</v>
      </c>
      <c r="J438" s="3">
        <v>28.05</v>
      </c>
      <c r="K438" s="4">
        <v>7.78</v>
      </c>
      <c r="L438" s="4">
        <v>0</v>
      </c>
      <c r="M438" s="4">
        <v>0.26</v>
      </c>
      <c r="N438" s="4">
        <v>1.02</v>
      </c>
      <c r="O438" s="4">
        <v>6.5</v>
      </c>
      <c r="P438" s="3">
        <v>218.31</v>
      </c>
      <c r="Q438" s="3">
        <v>0</v>
      </c>
      <c r="R438" s="3">
        <v>218.31</v>
      </c>
      <c r="S438" s="3">
        <v>9.99</v>
      </c>
      <c r="T438" s="9">
        <v>0.1164</v>
      </c>
      <c r="U438" s="3">
        <f t="shared" si="31"/>
        <v>26.574120000000001</v>
      </c>
      <c r="V438" s="3">
        <v>43.32</v>
      </c>
      <c r="W438" s="3">
        <v>6.54</v>
      </c>
      <c r="X438" s="3">
        <v>81.67</v>
      </c>
      <c r="Y438" s="3">
        <v>12.52</v>
      </c>
      <c r="Z438" s="3">
        <v>37.44</v>
      </c>
      <c r="AA438" s="3">
        <f t="shared" si="32"/>
        <v>436.36412000000007</v>
      </c>
      <c r="AB438" s="3">
        <f t="shared" si="33"/>
        <v>56.087933161953735</v>
      </c>
      <c r="AC438" s="3">
        <f t="shared" si="34"/>
        <v>67.132941538461552</v>
      </c>
    </row>
    <row r="439" spans="1:29" x14ac:dyDescent="0.35">
      <c r="A439" s="1" t="s">
        <v>492</v>
      </c>
      <c r="B439" s="2">
        <v>45779</v>
      </c>
      <c r="C439" s="2" t="str">
        <f t="shared" si="30"/>
        <v>May</v>
      </c>
      <c r="D439" s="1" t="s">
        <v>455</v>
      </c>
      <c r="E439" s="1" t="s">
        <v>27</v>
      </c>
      <c r="F439" s="1" t="s">
        <v>53</v>
      </c>
      <c r="G439" s="1" t="s">
        <v>34</v>
      </c>
      <c r="H439" s="1" t="str" cm="1">
        <f t="array" ref="H439">_xlfn.IFS(
OR(G439="Installer",G439="Lead Installer"),"Install",
G439="Service Tech","Service",
G439="Maintenance Tech","Maintenance"
)</f>
        <v>Service</v>
      </c>
      <c r="I439" s="1" t="s">
        <v>35</v>
      </c>
      <c r="J439" s="3">
        <v>27.83</v>
      </c>
      <c r="K439" s="4">
        <v>10.97</v>
      </c>
      <c r="L439" s="4">
        <v>0</v>
      </c>
      <c r="M439" s="4">
        <v>0.34</v>
      </c>
      <c r="N439" s="4">
        <v>1.17</v>
      </c>
      <c r="O439" s="4">
        <v>9.4600000000000009</v>
      </c>
      <c r="P439" s="3">
        <v>305.29000000000002</v>
      </c>
      <c r="Q439" s="3">
        <v>0</v>
      </c>
      <c r="R439" s="3">
        <v>305.29000000000002</v>
      </c>
      <c r="S439" s="3">
        <v>13.1</v>
      </c>
      <c r="T439" s="9">
        <v>0.1118</v>
      </c>
      <c r="U439" s="3">
        <f t="shared" si="31"/>
        <v>35.596002000000006</v>
      </c>
      <c r="V439" s="3">
        <v>52.01</v>
      </c>
      <c r="W439" s="3">
        <v>7.63</v>
      </c>
      <c r="X439" s="3">
        <v>148.9</v>
      </c>
      <c r="Y439" s="3">
        <v>22.66</v>
      </c>
      <c r="Z439" s="3">
        <v>47.96</v>
      </c>
      <c r="AA439" s="3">
        <f t="shared" si="32"/>
        <v>633.14600200000007</v>
      </c>
      <c r="AB439" s="3">
        <f t="shared" si="33"/>
        <v>57.716135095715593</v>
      </c>
      <c r="AC439" s="3">
        <f t="shared" si="34"/>
        <v>66.928752854122621</v>
      </c>
    </row>
    <row r="440" spans="1:29" x14ac:dyDescent="0.35">
      <c r="A440" s="1" t="s">
        <v>493</v>
      </c>
      <c r="B440" s="2">
        <v>45790</v>
      </c>
      <c r="C440" s="2" t="str">
        <f t="shared" si="30"/>
        <v>May</v>
      </c>
      <c r="D440" s="1" t="s">
        <v>455</v>
      </c>
      <c r="E440" s="1" t="s">
        <v>48</v>
      </c>
      <c r="F440" s="1" t="s">
        <v>65</v>
      </c>
      <c r="G440" s="1" t="s">
        <v>39</v>
      </c>
      <c r="H440" s="1" t="str" cm="1">
        <f t="array" ref="H440">_xlfn.IFS(
OR(G440="Installer",G440="Lead Installer"),"Install",
G440="Service Tech","Service",
G440="Maintenance Tech","Maintenance"
)</f>
        <v>Maintenance</v>
      </c>
      <c r="I440" s="1" t="s">
        <v>35</v>
      </c>
      <c r="J440" s="3">
        <v>22.33</v>
      </c>
      <c r="K440" s="4">
        <v>9.07</v>
      </c>
      <c r="L440" s="4">
        <v>0</v>
      </c>
      <c r="M440" s="4">
        <v>0.75</v>
      </c>
      <c r="N440" s="4">
        <v>0.88</v>
      </c>
      <c r="O440" s="4">
        <v>7.44</v>
      </c>
      <c r="P440" s="3">
        <v>202.45</v>
      </c>
      <c r="Q440" s="3">
        <v>0</v>
      </c>
      <c r="R440" s="3">
        <v>202.45</v>
      </c>
      <c r="S440" s="3">
        <v>13.67</v>
      </c>
      <c r="T440" s="9">
        <v>0.1139</v>
      </c>
      <c r="U440" s="3">
        <f t="shared" si="31"/>
        <v>24.616067999999999</v>
      </c>
      <c r="V440" s="3">
        <v>45.46</v>
      </c>
      <c r="W440" s="3">
        <v>6.25</v>
      </c>
      <c r="X440" s="3">
        <v>83.2</v>
      </c>
      <c r="Y440" s="3">
        <v>14.14</v>
      </c>
      <c r="Z440" s="3">
        <v>24.45</v>
      </c>
      <c r="AA440" s="3">
        <f t="shared" si="32"/>
        <v>414.23606799999993</v>
      </c>
      <c r="AB440" s="3">
        <f t="shared" si="33"/>
        <v>45.67101080485115</v>
      </c>
      <c r="AC440" s="3">
        <f t="shared" si="34"/>
        <v>55.676890860215039</v>
      </c>
    </row>
    <row r="441" spans="1:29" x14ac:dyDescent="0.35">
      <c r="A441" s="1" t="s">
        <v>494</v>
      </c>
      <c r="B441" s="2">
        <v>45797</v>
      </c>
      <c r="C441" s="2" t="str">
        <f t="shared" si="30"/>
        <v>May</v>
      </c>
      <c r="D441" s="1" t="s">
        <v>455</v>
      </c>
      <c r="E441" s="1" t="s">
        <v>41</v>
      </c>
      <c r="F441" s="1" t="s">
        <v>38</v>
      </c>
      <c r="G441" s="1" t="s">
        <v>34</v>
      </c>
      <c r="H441" s="1" t="str" cm="1">
        <f t="array" ref="H441">_xlfn.IFS(
OR(G441="Installer",G441="Lead Installer"),"Install",
G441="Service Tech","Service",
G441="Maintenance Tech","Maintenance"
)</f>
        <v>Service</v>
      </c>
      <c r="I441" s="1" t="s">
        <v>35</v>
      </c>
      <c r="J441" s="3">
        <v>25.98</v>
      </c>
      <c r="K441" s="4">
        <v>9.18</v>
      </c>
      <c r="L441" s="4">
        <v>2.77</v>
      </c>
      <c r="M441" s="4">
        <v>0.49</v>
      </c>
      <c r="N441" s="4">
        <v>0.74</v>
      </c>
      <c r="O441" s="4">
        <v>7.95</v>
      </c>
      <c r="P441" s="3">
        <v>166.58</v>
      </c>
      <c r="Q441" s="3">
        <v>107.88</v>
      </c>
      <c r="R441" s="3">
        <v>274.45999999999998</v>
      </c>
      <c r="S441" s="3">
        <v>19.850000000000001</v>
      </c>
      <c r="T441" s="9">
        <v>0.13170000000000001</v>
      </c>
      <c r="U441" s="3">
        <f t="shared" si="31"/>
        <v>38.760627000000007</v>
      </c>
      <c r="V441" s="3">
        <v>55.57</v>
      </c>
      <c r="W441" s="3">
        <v>5.81</v>
      </c>
      <c r="X441" s="3">
        <v>92.86</v>
      </c>
      <c r="Y441" s="3">
        <v>14.53</v>
      </c>
      <c r="Z441" s="3">
        <v>42.17</v>
      </c>
      <c r="AA441" s="3">
        <f t="shared" si="32"/>
        <v>544.010627</v>
      </c>
      <c r="AB441" s="3">
        <f t="shared" si="33"/>
        <v>59.260416884531594</v>
      </c>
      <c r="AC441" s="3">
        <f t="shared" si="34"/>
        <v>68.429009685534595</v>
      </c>
    </row>
    <row r="442" spans="1:29" x14ac:dyDescent="0.35">
      <c r="A442" s="1" t="s">
        <v>495</v>
      </c>
      <c r="B442" s="2">
        <v>45785</v>
      </c>
      <c r="C442" s="2" t="str">
        <f t="shared" si="30"/>
        <v>May</v>
      </c>
      <c r="D442" s="1" t="s">
        <v>455</v>
      </c>
      <c r="E442" s="1" t="s">
        <v>27</v>
      </c>
      <c r="F442" s="1" t="s">
        <v>49</v>
      </c>
      <c r="G442" s="1" t="s">
        <v>68</v>
      </c>
      <c r="H442" s="1" t="str" cm="1">
        <f t="array" ref="H442">_xlfn.IFS(
OR(G442="Installer",G442="Lead Installer"),"Install",
G442="Service Tech","Service",
G442="Maintenance Tech","Maintenance"
)</f>
        <v>Install</v>
      </c>
      <c r="I442" s="1" t="s">
        <v>35</v>
      </c>
      <c r="J442" s="3">
        <v>29.74</v>
      </c>
      <c r="K442" s="4">
        <v>7.94</v>
      </c>
      <c r="L442" s="4">
        <v>0</v>
      </c>
      <c r="M442" s="4">
        <v>0.31</v>
      </c>
      <c r="N442" s="4">
        <v>1.2</v>
      </c>
      <c r="O442" s="4">
        <v>6.43</v>
      </c>
      <c r="P442" s="3">
        <v>236.22</v>
      </c>
      <c r="Q442" s="3">
        <v>0</v>
      </c>
      <c r="R442" s="3">
        <v>236.22</v>
      </c>
      <c r="S442" s="3">
        <v>11.1</v>
      </c>
      <c r="T442" s="9">
        <v>0.11219999999999999</v>
      </c>
      <c r="U442" s="3">
        <f t="shared" si="31"/>
        <v>27.749303999999999</v>
      </c>
      <c r="V442" s="3">
        <v>48.06</v>
      </c>
      <c r="W442" s="3">
        <v>6.78</v>
      </c>
      <c r="X442" s="3">
        <v>63.53</v>
      </c>
      <c r="Y442" s="3">
        <v>8.43</v>
      </c>
      <c r="Z442" s="3">
        <v>44.91</v>
      </c>
      <c r="AA442" s="3">
        <f t="shared" si="32"/>
        <v>446.77930400000002</v>
      </c>
      <c r="AB442" s="3">
        <f t="shared" si="33"/>
        <v>56.269433753148618</v>
      </c>
      <c r="AC442" s="3">
        <f t="shared" si="34"/>
        <v>69.483562052877147</v>
      </c>
    </row>
    <row r="443" spans="1:29" x14ac:dyDescent="0.35">
      <c r="A443" s="1" t="s">
        <v>496</v>
      </c>
      <c r="B443" s="2">
        <v>45787</v>
      </c>
      <c r="C443" s="2" t="str">
        <f t="shared" si="30"/>
        <v>May</v>
      </c>
      <c r="D443" s="1" t="s">
        <v>455</v>
      </c>
      <c r="E443" s="1" t="s">
        <v>48</v>
      </c>
      <c r="F443" s="1" t="s">
        <v>33</v>
      </c>
      <c r="G443" s="1" t="s">
        <v>29</v>
      </c>
      <c r="H443" s="1" t="str" cm="1">
        <f t="array" ref="H443">_xlfn.IFS(
OR(G443="Installer",G443="Lead Installer"),"Install",
G443="Service Tech","Service",
G443="Maintenance Tech","Maintenance"
)</f>
        <v>Install</v>
      </c>
      <c r="I443" s="1" t="s">
        <v>35</v>
      </c>
      <c r="J443" s="3">
        <v>25.17</v>
      </c>
      <c r="K443" s="4">
        <v>10.59</v>
      </c>
      <c r="L443" s="4">
        <v>0</v>
      </c>
      <c r="M443" s="4">
        <v>0.78</v>
      </c>
      <c r="N443" s="4">
        <v>0.8</v>
      </c>
      <c r="O443" s="4">
        <v>9</v>
      </c>
      <c r="P443" s="3">
        <v>266.48</v>
      </c>
      <c r="Q443" s="3">
        <v>0</v>
      </c>
      <c r="R443" s="3">
        <v>266.48</v>
      </c>
      <c r="S443" s="3">
        <v>16.21</v>
      </c>
      <c r="T443" s="9">
        <v>0.1108</v>
      </c>
      <c r="U443" s="3">
        <f t="shared" si="31"/>
        <v>31.322051999999999</v>
      </c>
      <c r="V443" s="3">
        <v>44.63</v>
      </c>
      <c r="W443" s="3">
        <v>5.48</v>
      </c>
      <c r="X443" s="3">
        <v>129.16</v>
      </c>
      <c r="Y443" s="3">
        <v>18.84</v>
      </c>
      <c r="Z443" s="3">
        <v>62.46</v>
      </c>
      <c r="AA443" s="3">
        <f t="shared" si="32"/>
        <v>574.58205199999998</v>
      </c>
      <c r="AB443" s="3">
        <f t="shared" si="33"/>
        <v>54.257039848914069</v>
      </c>
      <c r="AC443" s="3">
        <f t="shared" si="34"/>
        <v>63.842450222222219</v>
      </c>
    </row>
    <row r="444" spans="1:29" x14ac:dyDescent="0.35">
      <c r="A444" s="1" t="s">
        <v>497</v>
      </c>
      <c r="B444" s="2">
        <v>45784</v>
      </c>
      <c r="C444" s="2" t="str">
        <f t="shared" si="30"/>
        <v>May</v>
      </c>
      <c r="D444" s="1" t="s">
        <v>455</v>
      </c>
      <c r="E444" s="1" t="s">
        <v>27</v>
      </c>
      <c r="F444" s="1" t="s">
        <v>65</v>
      </c>
      <c r="G444" s="1" t="s">
        <v>34</v>
      </c>
      <c r="H444" s="1" t="str" cm="1">
        <f t="array" ref="H444">_xlfn.IFS(
OR(G444="Installer",G444="Lead Installer"),"Install",
G444="Service Tech","Service",
G444="Maintenance Tech","Maintenance"
)</f>
        <v>Service</v>
      </c>
      <c r="I444" s="1" t="s">
        <v>35</v>
      </c>
      <c r="J444" s="3">
        <v>24.22</v>
      </c>
      <c r="K444" s="4">
        <v>10.039999999999999</v>
      </c>
      <c r="L444" s="4">
        <v>0</v>
      </c>
      <c r="M444" s="4">
        <v>1.07</v>
      </c>
      <c r="N444" s="4">
        <v>0.62</v>
      </c>
      <c r="O444" s="4">
        <v>8.35</v>
      </c>
      <c r="P444" s="3">
        <v>243.22</v>
      </c>
      <c r="Q444" s="3">
        <v>0</v>
      </c>
      <c r="R444" s="3">
        <v>243.22</v>
      </c>
      <c r="S444" s="3">
        <v>10.26</v>
      </c>
      <c r="T444" s="9">
        <v>0.12429999999999999</v>
      </c>
      <c r="U444" s="3">
        <f t="shared" si="31"/>
        <v>31.507563999999999</v>
      </c>
      <c r="V444" s="3">
        <v>74.52</v>
      </c>
      <c r="W444" s="3">
        <v>10.41</v>
      </c>
      <c r="X444" s="3">
        <v>131.13999999999999</v>
      </c>
      <c r="Y444" s="3">
        <v>18.57</v>
      </c>
      <c r="Z444" s="3">
        <v>56.74</v>
      </c>
      <c r="AA444" s="3">
        <f t="shared" si="32"/>
        <v>576.36756400000002</v>
      </c>
      <c r="AB444" s="3">
        <f t="shared" si="33"/>
        <v>57.407127888446219</v>
      </c>
      <c r="AC444" s="3">
        <f t="shared" si="34"/>
        <v>69.026055568862276</v>
      </c>
    </row>
    <row r="445" spans="1:29" x14ac:dyDescent="0.35">
      <c r="A445" s="1" t="s">
        <v>498</v>
      </c>
      <c r="B445" s="2">
        <v>45791</v>
      </c>
      <c r="C445" s="2" t="str">
        <f t="shared" si="30"/>
        <v>May</v>
      </c>
      <c r="D445" s="1" t="s">
        <v>455</v>
      </c>
      <c r="E445" s="1" t="s">
        <v>37</v>
      </c>
      <c r="F445" s="1" t="s">
        <v>58</v>
      </c>
      <c r="G445" s="1" t="s">
        <v>39</v>
      </c>
      <c r="H445" s="1" t="str" cm="1">
        <f t="array" ref="H445">_xlfn.IFS(
OR(G445="Installer",G445="Lead Installer"),"Install",
G445="Service Tech","Service",
G445="Maintenance Tech","Maintenance"
)</f>
        <v>Maintenance</v>
      </c>
      <c r="I445" s="1" t="s">
        <v>35</v>
      </c>
      <c r="J445" s="3">
        <v>26.81</v>
      </c>
      <c r="K445" s="4">
        <v>6.73</v>
      </c>
      <c r="L445" s="4">
        <v>2.17</v>
      </c>
      <c r="M445" s="4">
        <v>0.32</v>
      </c>
      <c r="N445" s="4">
        <v>0.36</v>
      </c>
      <c r="O445" s="4">
        <v>6.05</v>
      </c>
      <c r="P445" s="3">
        <v>122.21</v>
      </c>
      <c r="Q445" s="3">
        <v>87.4</v>
      </c>
      <c r="R445" s="3">
        <v>209.61</v>
      </c>
      <c r="S445" s="3">
        <v>15.38</v>
      </c>
      <c r="T445" s="9">
        <v>0.1268</v>
      </c>
      <c r="U445" s="3">
        <f t="shared" si="31"/>
        <v>28.528732000000002</v>
      </c>
      <c r="V445" s="3">
        <v>37.840000000000003</v>
      </c>
      <c r="W445" s="3">
        <v>6.8</v>
      </c>
      <c r="X445" s="3">
        <v>36.840000000000003</v>
      </c>
      <c r="Y445" s="3">
        <v>14.75</v>
      </c>
      <c r="Z445" s="3">
        <v>34.119999999999997</v>
      </c>
      <c r="AA445" s="3">
        <f t="shared" si="32"/>
        <v>383.86873200000002</v>
      </c>
      <c r="AB445" s="3">
        <f t="shared" si="33"/>
        <v>57.038444576523034</v>
      </c>
      <c r="AC445" s="3">
        <f t="shared" si="34"/>
        <v>63.44937719008265</v>
      </c>
    </row>
    <row r="446" spans="1:29" x14ac:dyDescent="0.35">
      <c r="A446" s="1" t="s">
        <v>499</v>
      </c>
      <c r="B446" s="2">
        <v>45779</v>
      </c>
      <c r="C446" s="2" t="str">
        <f t="shared" si="30"/>
        <v>May</v>
      </c>
      <c r="D446" s="1" t="s">
        <v>455</v>
      </c>
      <c r="E446" s="1" t="s">
        <v>41</v>
      </c>
      <c r="F446" s="1" t="s">
        <v>42</v>
      </c>
      <c r="G446" s="1" t="s">
        <v>39</v>
      </c>
      <c r="H446" s="1" t="str" cm="1">
        <f t="array" ref="H446">_xlfn.IFS(
OR(G446="Installer",G446="Lead Installer"),"Install",
G446="Service Tech","Service",
G446="Maintenance Tech","Maintenance"
)</f>
        <v>Maintenance</v>
      </c>
      <c r="I446" s="1" t="s">
        <v>35</v>
      </c>
      <c r="J446" s="3">
        <v>23.79</v>
      </c>
      <c r="K446" s="4">
        <v>6.37</v>
      </c>
      <c r="L446" s="4">
        <v>0</v>
      </c>
      <c r="M446" s="4">
        <v>1.2</v>
      </c>
      <c r="N446" s="4">
        <v>1.17</v>
      </c>
      <c r="O446" s="4">
        <v>4</v>
      </c>
      <c r="P446" s="3">
        <v>151.62</v>
      </c>
      <c r="Q446" s="3">
        <v>0</v>
      </c>
      <c r="R446" s="3">
        <v>151.62</v>
      </c>
      <c r="S446" s="3">
        <v>6.11</v>
      </c>
      <c r="T446" s="9">
        <v>0.106</v>
      </c>
      <c r="U446" s="3">
        <f t="shared" si="31"/>
        <v>16.719380000000001</v>
      </c>
      <c r="V446" s="3">
        <v>41.99</v>
      </c>
      <c r="W446" s="3">
        <v>4.93</v>
      </c>
      <c r="X446" s="3">
        <v>45.73</v>
      </c>
      <c r="Y446" s="3">
        <v>11.89</v>
      </c>
      <c r="Z446" s="3">
        <v>32.28</v>
      </c>
      <c r="AA446" s="3">
        <f t="shared" si="32"/>
        <v>311.26938000000001</v>
      </c>
      <c r="AB446" s="3">
        <f t="shared" si="33"/>
        <v>48.864894819466251</v>
      </c>
      <c r="AC446" s="3">
        <f t="shared" si="34"/>
        <v>77.817345000000003</v>
      </c>
    </row>
    <row r="447" spans="1:29" x14ac:dyDescent="0.35">
      <c r="A447" s="1" t="s">
        <v>500</v>
      </c>
      <c r="B447" s="2">
        <v>45798</v>
      </c>
      <c r="C447" s="2" t="str">
        <f t="shared" si="30"/>
        <v>May</v>
      </c>
      <c r="D447" s="1" t="s">
        <v>455</v>
      </c>
      <c r="E447" s="1" t="s">
        <v>41</v>
      </c>
      <c r="F447" s="1" t="s">
        <v>28</v>
      </c>
      <c r="G447" s="1" t="s">
        <v>34</v>
      </c>
      <c r="H447" s="1" t="str" cm="1">
        <f t="array" ref="H447">_xlfn.IFS(
OR(G447="Installer",G447="Lead Installer"),"Install",
G447="Service Tech","Service",
G447="Maintenance Tech","Maintenance"
)</f>
        <v>Service</v>
      </c>
      <c r="I447" s="1" t="s">
        <v>35</v>
      </c>
      <c r="J447" s="3">
        <v>29.83</v>
      </c>
      <c r="K447" s="4">
        <v>8.41</v>
      </c>
      <c r="L447" s="4">
        <v>1.81</v>
      </c>
      <c r="M447" s="4">
        <v>0.96</v>
      </c>
      <c r="N447" s="4">
        <v>0.92</v>
      </c>
      <c r="O447" s="4">
        <v>6.54</v>
      </c>
      <c r="P447" s="3">
        <v>196.89</v>
      </c>
      <c r="Q447" s="3">
        <v>81.209999999999994</v>
      </c>
      <c r="R447" s="3">
        <v>278.10000000000002</v>
      </c>
      <c r="S447" s="3">
        <v>11.28</v>
      </c>
      <c r="T447" s="9">
        <v>0.1263</v>
      </c>
      <c r="U447" s="3">
        <f t="shared" si="31"/>
        <v>36.548693999999998</v>
      </c>
      <c r="V447" s="3">
        <v>41.75</v>
      </c>
      <c r="W447" s="3">
        <v>3.45</v>
      </c>
      <c r="X447" s="3">
        <v>87.73</v>
      </c>
      <c r="Y447" s="3">
        <v>13.32</v>
      </c>
      <c r="Z447" s="3">
        <v>38.07</v>
      </c>
      <c r="AA447" s="3">
        <f t="shared" si="32"/>
        <v>510.248694</v>
      </c>
      <c r="AB447" s="3">
        <f t="shared" si="33"/>
        <v>60.671663971462543</v>
      </c>
      <c r="AC447" s="3">
        <f t="shared" si="34"/>
        <v>78.01967798165137</v>
      </c>
    </row>
    <row r="448" spans="1:29" x14ac:dyDescent="0.35">
      <c r="A448" s="1" t="s">
        <v>501</v>
      </c>
      <c r="B448" s="2">
        <v>45794</v>
      </c>
      <c r="C448" s="2" t="str">
        <f t="shared" si="30"/>
        <v>May</v>
      </c>
      <c r="D448" s="1" t="s">
        <v>455</v>
      </c>
      <c r="E448" s="1" t="s">
        <v>48</v>
      </c>
      <c r="F448" s="1" t="s">
        <v>53</v>
      </c>
      <c r="G448" s="1" t="s">
        <v>34</v>
      </c>
      <c r="H448" s="1" t="str" cm="1">
        <f t="array" ref="H448">_xlfn.IFS(
OR(G448="Installer",G448="Lead Installer"),"Install",
G448="Service Tech","Service",
G448="Maintenance Tech","Maintenance"
)</f>
        <v>Service</v>
      </c>
      <c r="I448" s="1" t="s">
        <v>35</v>
      </c>
      <c r="J448" s="3">
        <v>25.44</v>
      </c>
      <c r="K448" s="4">
        <v>10.06</v>
      </c>
      <c r="L448" s="4">
        <v>0</v>
      </c>
      <c r="M448" s="4">
        <v>0.84</v>
      </c>
      <c r="N448" s="4">
        <v>0.82</v>
      </c>
      <c r="O448" s="4">
        <v>8.4</v>
      </c>
      <c r="P448" s="3">
        <v>255.96</v>
      </c>
      <c r="Q448" s="3">
        <v>0</v>
      </c>
      <c r="R448" s="3">
        <v>255.96</v>
      </c>
      <c r="S448" s="3">
        <v>19.440000000000001</v>
      </c>
      <c r="T448" s="9">
        <v>0.12379999999999999</v>
      </c>
      <c r="U448" s="3">
        <f t="shared" si="31"/>
        <v>34.094520000000003</v>
      </c>
      <c r="V448" s="3">
        <v>55.12</v>
      </c>
      <c r="W448" s="3">
        <v>11.54</v>
      </c>
      <c r="X448" s="3">
        <v>78.55</v>
      </c>
      <c r="Y448" s="3">
        <v>22.31</v>
      </c>
      <c r="Z448" s="3">
        <v>40.6</v>
      </c>
      <c r="AA448" s="3">
        <f t="shared" si="32"/>
        <v>517.61451999999997</v>
      </c>
      <c r="AB448" s="3">
        <f t="shared" si="33"/>
        <v>51.452735586481111</v>
      </c>
      <c r="AC448" s="3">
        <f t="shared" si="34"/>
        <v>61.620776190476185</v>
      </c>
    </row>
    <row r="449" spans="1:29" x14ac:dyDescent="0.35">
      <c r="A449" s="1" t="s">
        <v>502</v>
      </c>
      <c r="B449" s="2">
        <v>45795</v>
      </c>
      <c r="C449" s="2" t="str">
        <f t="shared" si="30"/>
        <v>May</v>
      </c>
      <c r="D449" s="1" t="s">
        <v>455</v>
      </c>
      <c r="E449" s="1" t="s">
        <v>37</v>
      </c>
      <c r="F449" s="1" t="s">
        <v>28</v>
      </c>
      <c r="G449" s="1" t="s">
        <v>68</v>
      </c>
      <c r="H449" s="1" t="str" cm="1">
        <f t="array" ref="H449">_xlfn.IFS(
OR(G449="Installer",G449="Lead Installer"),"Install",
G449="Service Tech","Service",
G449="Maintenance Tech","Maintenance"
)</f>
        <v>Install</v>
      </c>
      <c r="I449" s="1" t="s">
        <v>35</v>
      </c>
      <c r="J449" s="3">
        <v>36.17</v>
      </c>
      <c r="K449" s="4">
        <v>9.3800000000000008</v>
      </c>
      <c r="L449" s="4">
        <v>0</v>
      </c>
      <c r="M449" s="4">
        <v>0.8</v>
      </c>
      <c r="N449" s="4">
        <v>0.74</v>
      </c>
      <c r="O449" s="4">
        <v>7.84</v>
      </c>
      <c r="P449" s="3">
        <v>339.3</v>
      </c>
      <c r="Q449" s="3">
        <v>0</v>
      </c>
      <c r="R449" s="3">
        <v>339.3</v>
      </c>
      <c r="S449" s="3">
        <v>23.65</v>
      </c>
      <c r="T449" s="9">
        <v>0.12740000000000001</v>
      </c>
      <c r="U449" s="3">
        <f t="shared" si="31"/>
        <v>46.239830000000005</v>
      </c>
      <c r="V449" s="3">
        <v>37.130000000000003</v>
      </c>
      <c r="W449" s="3">
        <v>6.33</v>
      </c>
      <c r="X449" s="3">
        <v>127.63</v>
      </c>
      <c r="Y449" s="3">
        <v>15.67</v>
      </c>
      <c r="Z449" s="3">
        <v>56.74</v>
      </c>
      <c r="AA449" s="3">
        <f t="shared" si="32"/>
        <v>652.68983000000003</v>
      </c>
      <c r="AB449" s="3">
        <f t="shared" si="33"/>
        <v>69.58313752665245</v>
      </c>
      <c r="AC449" s="3">
        <f t="shared" si="34"/>
        <v>83.251253826530615</v>
      </c>
    </row>
    <row r="450" spans="1:29" x14ac:dyDescent="0.35">
      <c r="A450" s="1" t="s">
        <v>503</v>
      </c>
      <c r="B450" s="2">
        <v>45779</v>
      </c>
      <c r="C450" s="2" t="str">
        <f t="shared" si="30"/>
        <v>May</v>
      </c>
      <c r="D450" s="1" t="s">
        <v>455</v>
      </c>
      <c r="E450" s="1" t="s">
        <v>48</v>
      </c>
      <c r="F450" s="1" t="s">
        <v>28</v>
      </c>
      <c r="G450" s="1" t="s">
        <v>34</v>
      </c>
      <c r="H450" s="1" t="str" cm="1">
        <f t="array" ref="H450">_xlfn.IFS(
OR(G450="Installer",G450="Lead Installer"),"Install",
G450="Service Tech","Service",
G450="Maintenance Tech","Maintenance"
)</f>
        <v>Service</v>
      </c>
      <c r="I450" s="1" t="s">
        <v>35</v>
      </c>
      <c r="J450" s="3">
        <v>24.87</v>
      </c>
      <c r="K450" s="4">
        <v>8.42</v>
      </c>
      <c r="L450" s="4">
        <v>0</v>
      </c>
      <c r="M450" s="4">
        <v>0.41</v>
      </c>
      <c r="N450" s="4">
        <v>0.72</v>
      </c>
      <c r="O450" s="4">
        <v>7.29</v>
      </c>
      <c r="P450" s="3">
        <v>209.52</v>
      </c>
      <c r="Q450" s="3">
        <v>0</v>
      </c>
      <c r="R450" s="3">
        <v>209.52</v>
      </c>
      <c r="S450" s="3">
        <v>15.92</v>
      </c>
      <c r="T450" s="9">
        <v>0.1186</v>
      </c>
      <c r="U450" s="3">
        <f t="shared" si="31"/>
        <v>26.737183999999999</v>
      </c>
      <c r="V450" s="3">
        <v>33.049999999999997</v>
      </c>
      <c r="W450" s="3">
        <v>7.17</v>
      </c>
      <c r="X450" s="3">
        <v>94.86</v>
      </c>
      <c r="Y450" s="3">
        <v>7.05</v>
      </c>
      <c r="Z450" s="3">
        <v>52.85</v>
      </c>
      <c r="AA450" s="3">
        <f t="shared" si="32"/>
        <v>447.15718400000003</v>
      </c>
      <c r="AB450" s="3">
        <f t="shared" si="33"/>
        <v>53.106553919239907</v>
      </c>
      <c r="AC450" s="3">
        <f t="shared" si="34"/>
        <v>61.338434019204392</v>
      </c>
    </row>
    <row r="451" spans="1:29" x14ac:dyDescent="0.35">
      <c r="A451" s="1" t="s">
        <v>504</v>
      </c>
      <c r="B451" s="2">
        <v>45789</v>
      </c>
      <c r="C451" s="2" t="str">
        <f t="shared" ref="C451:C514" si="35">TEXT(B451,"MMMM")</f>
        <v>May</v>
      </c>
      <c r="D451" s="1" t="s">
        <v>455</v>
      </c>
      <c r="E451" s="1" t="s">
        <v>32</v>
      </c>
      <c r="F451" s="1" t="s">
        <v>55</v>
      </c>
      <c r="G451" s="1" t="s">
        <v>34</v>
      </c>
      <c r="H451" s="1" t="str" cm="1">
        <f t="array" ref="H451">_xlfn.IFS(
OR(G451="Installer",G451="Lead Installer"),"Install",
G451="Service Tech","Service",
G451="Maintenance Tech","Maintenance"
)</f>
        <v>Service</v>
      </c>
      <c r="I451" s="1" t="s">
        <v>35</v>
      </c>
      <c r="J451" s="3">
        <v>30.37</v>
      </c>
      <c r="K451" s="4">
        <v>6.79</v>
      </c>
      <c r="L451" s="4">
        <v>0</v>
      </c>
      <c r="M451" s="4">
        <v>1.1399999999999999</v>
      </c>
      <c r="N451" s="4">
        <v>0.9</v>
      </c>
      <c r="O451" s="4">
        <v>4.74</v>
      </c>
      <c r="P451" s="3">
        <v>206.16</v>
      </c>
      <c r="Q451" s="3">
        <v>0</v>
      </c>
      <c r="R451" s="3">
        <v>206.16</v>
      </c>
      <c r="S451" s="3">
        <v>12.05</v>
      </c>
      <c r="T451" s="9">
        <v>0.11219999999999999</v>
      </c>
      <c r="U451" s="3">
        <f t="shared" ref="U451:U514" si="36">T451*(R451+S451)</f>
        <v>24.483162</v>
      </c>
      <c r="V451" s="3">
        <v>29.86</v>
      </c>
      <c r="W451" s="3">
        <v>2.64</v>
      </c>
      <c r="X451" s="3">
        <v>84.9</v>
      </c>
      <c r="Y451" s="3">
        <v>7.67</v>
      </c>
      <c r="Z451" s="3">
        <v>28.11</v>
      </c>
      <c r="AA451" s="3">
        <f t="shared" ref="AA451:AA514" si="37">SUM(U451:Z451)+SUM(R451:S451)</f>
        <v>395.87316199999998</v>
      </c>
      <c r="AB451" s="3">
        <f t="shared" ref="AB451:AB514" si="38">AA451/K451</f>
        <v>58.302380265095728</v>
      </c>
      <c r="AC451" s="3">
        <f t="shared" ref="AC451:AC514" si="39">AA451/O451</f>
        <v>83.517544725738389</v>
      </c>
    </row>
    <row r="452" spans="1:29" x14ac:dyDescent="0.35">
      <c r="A452" s="1" t="s">
        <v>505</v>
      </c>
      <c r="B452" s="2">
        <v>45796</v>
      </c>
      <c r="C452" s="2" t="str">
        <f t="shared" si="35"/>
        <v>May</v>
      </c>
      <c r="D452" s="1" t="s">
        <v>455</v>
      </c>
      <c r="E452" s="1" t="s">
        <v>32</v>
      </c>
      <c r="F452" s="1" t="s">
        <v>58</v>
      </c>
      <c r="G452" s="1" t="s">
        <v>29</v>
      </c>
      <c r="H452" s="1" t="str" cm="1">
        <f t="array" ref="H452">_xlfn.IFS(
OR(G452="Installer",G452="Lead Installer"),"Install",
G452="Service Tech","Service",
G452="Maintenance Tech","Maintenance"
)</f>
        <v>Install</v>
      </c>
      <c r="I452" s="1" t="s">
        <v>35</v>
      </c>
      <c r="J452" s="3">
        <v>23.61</v>
      </c>
      <c r="K452" s="4">
        <v>7.95</v>
      </c>
      <c r="L452" s="4">
        <v>0</v>
      </c>
      <c r="M452" s="4">
        <v>0.79</v>
      </c>
      <c r="N452" s="4">
        <v>1.1100000000000001</v>
      </c>
      <c r="O452" s="4">
        <v>6.05</v>
      </c>
      <c r="P452" s="3">
        <v>187.76</v>
      </c>
      <c r="Q452" s="3">
        <v>0</v>
      </c>
      <c r="R452" s="3">
        <v>187.76</v>
      </c>
      <c r="S452" s="3">
        <v>13.77</v>
      </c>
      <c r="T452" s="9">
        <v>0.1125</v>
      </c>
      <c r="U452" s="3">
        <f t="shared" si="36"/>
        <v>22.672125000000001</v>
      </c>
      <c r="V452" s="3">
        <v>32.94</v>
      </c>
      <c r="W452" s="3">
        <v>8.39</v>
      </c>
      <c r="X452" s="3">
        <v>100.21</v>
      </c>
      <c r="Y452" s="3">
        <v>13.31</v>
      </c>
      <c r="Z452" s="3">
        <v>23.51</v>
      </c>
      <c r="AA452" s="3">
        <f t="shared" si="37"/>
        <v>402.56212500000004</v>
      </c>
      <c r="AB452" s="3">
        <f t="shared" si="38"/>
        <v>50.636745283018868</v>
      </c>
      <c r="AC452" s="3">
        <f t="shared" si="39"/>
        <v>66.539194214876048</v>
      </c>
    </row>
    <row r="453" spans="1:29" x14ac:dyDescent="0.35">
      <c r="A453" s="1" t="s">
        <v>506</v>
      </c>
      <c r="B453" s="2">
        <v>45784</v>
      </c>
      <c r="C453" s="2" t="str">
        <f t="shared" si="35"/>
        <v>May</v>
      </c>
      <c r="D453" s="1" t="s">
        <v>455</v>
      </c>
      <c r="E453" s="1" t="s">
        <v>48</v>
      </c>
      <c r="F453" s="1" t="s">
        <v>65</v>
      </c>
      <c r="G453" s="1" t="s">
        <v>29</v>
      </c>
      <c r="H453" s="1" t="str" cm="1">
        <f t="array" ref="H453">_xlfn.IFS(
OR(G453="Installer",G453="Lead Installer"),"Install",
G453="Service Tech","Service",
G453="Maintenance Tech","Maintenance"
)</f>
        <v>Install</v>
      </c>
      <c r="I453" s="1" t="s">
        <v>35</v>
      </c>
      <c r="J453" s="3">
        <v>24.72</v>
      </c>
      <c r="K453" s="4">
        <v>6.14</v>
      </c>
      <c r="L453" s="4">
        <v>0</v>
      </c>
      <c r="M453" s="4">
        <v>0.7</v>
      </c>
      <c r="N453" s="4">
        <v>0.46</v>
      </c>
      <c r="O453" s="4">
        <v>4.9800000000000004</v>
      </c>
      <c r="P453" s="3">
        <v>151.68</v>
      </c>
      <c r="Q453" s="3">
        <v>0</v>
      </c>
      <c r="R453" s="3">
        <v>151.68</v>
      </c>
      <c r="S453" s="3">
        <v>11.82</v>
      </c>
      <c r="T453" s="9">
        <v>0.1202</v>
      </c>
      <c r="U453" s="3">
        <f t="shared" si="36"/>
        <v>19.652699999999999</v>
      </c>
      <c r="V453" s="3">
        <v>44.51</v>
      </c>
      <c r="W453" s="3">
        <v>4.6399999999999997</v>
      </c>
      <c r="X453" s="3">
        <v>80.790000000000006</v>
      </c>
      <c r="Y453" s="3">
        <v>9.5299999999999994</v>
      </c>
      <c r="Z453" s="3">
        <v>15.77</v>
      </c>
      <c r="AA453" s="3">
        <f t="shared" si="37"/>
        <v>338.39269999999999</v>
      </c>
      <c r="AB453" s="3">
        <f t="shared" si="38"/>
        <v>55.112817589576551</v>
      </c>
      <c r="AC453" s="3">
        <f t="shared" si="39"/>
        <v>67.950341365461838</v>
      </c>
    </row>
    <row r="454" spans="1:29" x14ac:dyDescent="0.35">
      <c r="A454" s="1" t="s">
        <v>507</v>
      </c>
      <c r="B454" s="2">
        <v>45788</v>
      </c>
      <c r="C454" s="2" t="str">
        <f t="shared" si="35"/>
        <v>May</v>
      </c>
      <c r="D454" s="1" t="s">
        <v>455</v>
      </c>
      <c r="E454" s="1" t="s">
        <v>37</v>
      </c>
      <c r="F454" s="1" t="s">
        <v>28</v>
      </c>
      <c r="G454" s="1" t="s">
        <v>29</v>
      </c>
      <c r="H454" s="1" t="str" cm="1">
        <f t="array" ref="H454">_xlfn.IFS(
OR(G454="Installer",G454="Lead Installer"),"Install",
G454="Service Tech","Service",
G454="Maintenance Tech","Maintenance"
)</f>
        <v>Install</v>
      </c>
      <c r="I454" s="1" t="s">
        <v>35</v>
      </c>
      <c r="J454" s="3">
        <v>29.74</v>
      </c>
      <c r="K454" s="4">
        <v>7.48</v>
      </c>
      <c r="L454" s="4">
        <v>0</v>
      </c>
      <c r="M454" s="4">
        <v>0.34</v>
      </c>
      <c r="N454" s="4">
        <v>1.18</v>
      </c>
      <c r="O454" s="4">
        <v>5.96</v>
      </c>
      <c r="P454" s="3">
        <v>222.53</v>
      </c>
      <c r="Q454" s="3">
        <v>0</v>
      </c>
      <c r="R454" s="3">
        <v>222.53</v>
      </c>
      <c r="S454" s="3">
        <v>14.43</v>
      </c>
      <c r="T454" s="9">
        <v>0.1123</v>
      </c>
      <c r="U454" s="3">
        <f t="shared" si="36"/>
        <v>26.610607999999999</v>
      </c>
      <c r="V454" s="3">
        <v>28.17</v>
      </c>
      <c r="W454" s="3">
        <v>7.61</v>
      </c>
      <c r="X454" s="3">
        <v>70.12</v>
      </c>
      <c r="Y454" s="3">
        <v>5.64</v>
      </c>
      <c r="Z454" s="3">
        <v>23.61</v>
      </c>
      <c r="AA454" s="3">
        <f t="shared" si="37"/>
        <v>398.72060799999997</v>
      </c>
      <c r="AB454" s="3">
        <f t="shared" si="38"/>
        <v>53.304894117647052</v>
      </c>
      <c r="AC454" s="3">
        <f t="shared" si="39"/>
        <v>66.899430872483222</v>
      </c>
    </row>
    <row r="455" spans="1:29" x14ac:dyDescent="0.35">
      <c r="A455" s="1" t="s">
        <v>508</v>
      </c>
      <c r="B455" s="2">
        <v>45789</v>
      </c>
      <c r="C455" s="2" t="str">
        <f t="shared" si="35"/>
        <v>May</v>
      </c>
      <c r="D455" s="1" t="s">
        <v>455</v>
      </c>
      <c r="E455" s="1" t="s">
        <v>41</v>
      </c>
      <c r="F455" s="1" t="s">
        <v>53</v>
      </c>
      <c r="G455" s="1" t="s">
        <v>29</v>
      </c>
      <c r="H455" s="1" t="str" cm="1">
        <f t="array" ref="H455">_xlfn.IFS(
OR(G455="Installer",G455="Lead Installer"),"Install",
G455="Service Tech","Service",
G455="Maintenance Tech","Maintenance"
)</f>
        <v>Install</v>
      </c>
      <c r="I455" s="1" t="s">
        <v>35</v>
      </c>
      <c r="J455" s="3">
        <v>23.32</v>
      </c>
      <c r="K455" s="4">
        <v>10.83</v>
      </c>
      <c r="L455" s="4">
        <v>0</v>
      </c>
      <c r="M455" s="4">
        <v>1.44</v>
      </c>
      <c r="N455" s="4">
        <v>1.18</v>
      </c>
      <c r="O455" s="4">
        <v>8.2100000000000009</v>
      </c>
      <c r="P455" s="3">
        <v>252.57</v>
      </c>
      <c r="Q455" s="3">
        <v>0</v>
      </c>
      <c r="R455" s="3">
        <v>252.57</v>
      </c>
      <c r="S455" s="3">
        <v>14.19</v>
      </c>
      <c r="T455" s="9">
        <v>0.13370000000000001</v>
      </c>
      <c r="U455" s="3">
        <f t="shared" si="36"/>
        <v>35.665812000000003</v>
      </c>
      <c r="V455" s="3">
        <v>63.13</v>
      </c>
      <c r="W455" s="3">
        <v>8.02</v>
      </c>
      <c r="X455" s="3">
        <v>132.26</v>
      </c>
      <c r="Y455" s="3">
        <v>13.16</v>
      </c>
      <c r="Z455" s="3">
        <v>46.59</v>
      </c>
      <c r="AA455" s="3">
        <f t="shared" si="37"/>
        <v>565.58581200000003</v>
      </c>
      <c r="AB455" s="3">
        <f t="shared" si="38"/>
        <v>52.223990027700836</v>
      </c>
      <c r="AC455" s="3">
        <f t="shared" si="39"/>
        <v>68.889867478684522</v>
      </c>
    </row>
    <row r="456" spans="1:29" x14ac:dyDescent="0.35">
      <c r="A456" s="1" t="s">
        <v>509</v>
      </c>
      <c r="B456" s="2">
        <v>45790</v>
      </c>
      <c r="C456" s="2" t="str">
        <f t="shared" si="35"/>
        <v>May</v>
      </c>
      <c r="D456" s="1" t="s">
        <v>455</v>
      </c>
      <c r="E456" s="1" t="s">
        <v>48</v>
      </c>
      <c r="F456" s="1" t="s">
        <v>53</v>
      </c>
      <c r="G456" s="1" t="s">
        <v>29</v>
      </c>
      <c r="H456" s="1" t="str" cm="1">
        <f t="array" ref="H456">_xlfn.IFS(
OR(G456="Installer",G456="Lead Installer"),"Install",
G456="Service Tech","Service",
G456="Maintenance Tech","Maintenance"
)</f>
        <v>Install</v>
      </c>
      <c r="I456" s="1" t="s">
        <v>35</v>
      </c>
      <c r="J456" s="3">
        <v>28.84</v>
      </c>
      <c r="K456" s="4">
        <v>9.83</v>
      </c>
      <c r="L456" s="4">
        <v>0</v>
      </c>
      <c r="M456" s="4">
        <v>0.96</v>
      </c>
      <c r="N456" s="4">
        <v>1.08</v>
      </c>
      <c r="O456" s="4">
        <v>7.8</v>
      </c>
      <c r="P456" s="3">
        <v>283.56</v>
      </c>
      <c r="Q456" s="3">
        <v>0</v>
      </c>
      <c r="R456" s="3">
        <v>283.56</v>
      </c>
      <c r="S456" s="3">
        <v>17.03</v>
      </c>
      <c r="T456" s="9">
        <v>0.129</v>
      </c>
      <c r="U456" s="3">
        <f t="shared" si="36"/>
        <v>38.776110000000003</v>
      </c>
      <c r="V456" s="3">
        <v>57.71</v>
      </c>
      <c r="W456" s="3">
        <v>6.84</v>
      </c>
      <c r="X456" s="3">
        <v>103.74</v>
      </c>
      <c r="Y456" s="3">
        <v>20.78</v>
      </c>
      <c r="Z456" s="3">
        <v>25.86</v>
      </c>
      <c r="AA456" s="3">
        <f t="shared" si="37"/>
        <v>554.29611</v>
      </c>
      <c r="AB456" s="3">
        <f t="shared" si="38"/>
        <v>56.388210579857578</v>
      </c>
      <c r="AC456" s="3">
        <f t="shared" si="39"/>
        <v>71.063603846153853</v>
      </c>
    </row>
    <row r="457" spans="1:29" x14ac:dyDescent="0.35">
      <c r="A457" s="1" t="s">
        <v>510</v>
      </c>
      <c r="B457" s="2">
        <v>45801</v>
      </c>
      <c r="C457" s="2" t="str">
        <f t="shared" si="35"/>
        <v>May</v>
      </c>
      <c r="D457" s="1" t="s">
        <v>455</v>
      </c>
      <c r="E457" s="1" t="s">
        <v>37</v>
      </c>
      <c r="F457" s="1" t="s">
        <v>49</v>
      </c>
      <c r="G457" s="1" t="s">
        <v>34</v>
      </c>
      <c r="H457" s="1" t="str" cm="1">
        <f t="array" ref="H457">_xlfn.IFS(
OR(G457="Installer",G457="Lead Installer"),"Install",
G457="Service Tech","Service",
G457="Maintenance Tech","Maintenance"
)</f>
        <v>Service</v>
      </c>
      <c r="I457" s="1" t="s">
        <v>35</v>
      </c>
      <c r="J457" s="3">
        <v>26.48</v>
      </c>
      <c r="K457" s="4">
        <v>7.97</v>
      </c>
      <c r="L457" s="4">
        <v>0</v>
      </c>
      <c r="M457" s="4">
        <v>0.36</v>
      </c>
      <c r="N457" s="4">
        <v>0.43</v>
      </c>
      <c r="O457" s="4">
        <v>7.18</v>
      </c>
      <c r="P457" s="3">
        <v>211.05</v>
      </c>
      <c r="Q457" s="3">
        <v>0</v>
      </c>
      <c r="R457" s="3">
        <v>211.05</v>
      </c>
      <c r="S457" s="3">
        <v>10.43</v>
      </c>
      <c r="T457" s="9">
        <v>9.5699999999999993E-2</v>
      </c>
      <c r="U457" s="3">
        <f t="shared" si="36"/>
        <v>21.195636</v>
      </c>
      <c r="V457" s="3">
        <v>35.24</v>
      </c>
      <c r="W457" s="3">
        <v>3.95</v>
      </c>
      <c r="X457" s="3">
        <v>106.9</v>
      </c>
      <c r="Y457" s="3">
        <v>14.59</v>
      </c>
      <c r="Z457" s="3">
        <v>50.79</v>
      </c>
      <c r="AA457" s="3">
        <f t="shared" si="37"/>
        <v>454.14563600000002</v>
      </c>
      <c r="AB457" s="3">
        <f t="shared" si="38"/>
        <v>56.981886574654958</v>
      </c>
      <c r="AC457" s="3">
        <f t="shared" si="39"/>
        <v>63.251481337047359</v>
      </c>
    </row>
    <row r="458" spans="1:29" x14ac:dyDescent="0.35">
      <c r="A458" s="1" t="s">
        <v>511</v>
      </c>
      <c r="B458" s="2">
        <v>45797</v>
      </c>
      <c r="C458" s="2" t="str">
        <f t="shared" si="35"/>
        <v>May</v>
      </c>
      <c r="D458" s="1" t="s">
        <v>455</v>
      </c>
      <c r="E458" s="1" t="s">
        <v>48</v>
      </c>
      <c r="F458" s="1" t="s">
        <v>78</v>
      </c>
      <c r="G458" s="1" t="s">
        <v>39</v>
      </c>
      <c r="H458" s="1" t="str" cm="1">
        <f t="array" ref="H458">_xlfn.IFS(
OR(G458="Installer",G458="Lead Installer"),"Install",
G458="Service Tech","Service",
G458="Maintenance Tech","Maintenance"
)</f>
        <v>Maintenance</v>
      </c>
      <c r="I458" s="1" t="s">
        <v>30</v>
      </c>
      <c r="J458" s="3">
        <v>23.01</v>
      </c>
      <c r="K458" s="4">
        <v>9.81</v>
      </c>
      <c r="L458" s="4">
        <v>0</v>
      </c>
      <c r="M458" s="4">
        <v>0.53</v>
      </c>
      <c r="N458" s="4">
        <v>0.55000000000000004</v>
      </c>
      <c r="O458" s="4">
        <v>8.74</v>
      </c>
      <c r="P458" s="3">
        <v>225.76</v>
      </c>
      <c r="Q458" s="3">
        <v>0</v>
      </c>
      <c r="R458" s="3">
        <v>225.76</v>
      </c>
      <c r="S458" s="3">
        <v>15.41</v>
      </c>
      <c r="T458" s="9">
        <v>0.12809999999999999</v>
      </c>
      <c r="U458" s="3">
        <f t="shared" si="36"/>
        <v>30.893876999999996</v>
      </c>
      <c r="V458" s="3">
        <v>46.86</v>
      </c>
      <c r="W458" s="3">
        <v>10.220000000000001</v>
      </c>
      <c r="X458" s="3">
        <v>55.15</v>
      </c>
      <c r="Y458" s="3">
        <v>11.87</v>
      </c>
      <c r="Z458" s="3">
        <v>62.65</v>
      </c>
      <c r="AA458" s="3">
        <f t="shared" si="37"/>
        <v>458.81387699999999</v>
      </c>
      <c r="AB458" s="3">
        <f t="shared" si="38"/>
        <v>46.770018042813454</v>
      </c>
      <c r="AC458" s="3">
        <f t="shared" si="39"/>
        <v>52.495866933638439</v>
      </c>
    </row>
    <row r="459" spans="1:29" x14ac:dyDescent="0.35">
      <c r="A459" s="1" t="s">
        <v>512</v>
      </c>
      <c r="B459" s="2">
        <v>45800</v>
      </c>
      <c r="C459" s="2" t="str">
        <f t="shared" si="35"/>
        <v>May</v>
      </c>
      <c r="D459" s="1" t="s">
        <v>455</v>
      </c>
      <c r="E459" s="1" t="s">
        <v>41</v>
      </c>
      <c r="F459" s="1" t="s">
        <v>33</v>
      </c>
      <c r="G459" s="1" t="s">
        <v>39</v>
      </c>
      <c r="H459" s="1" t="str" cm="1">
        <f t="array" ref="H459">_xlfn.IFS(
OR(G459="Installer",G459="Lead Installer"),"Install",
G459="Service Tech","Service",
G459="Maintenance Tech","Maintenance"
)</f>
        <v>Maintenance</v>
      </c>
      <c r="I459" s="1" t="s">
        <v>35</v>
      </c>
      <c r="J459" s="3">
        <v>25.5</v>
      </c>
      <c r="K459" s="4">
        <v>9.5</v>
      </c>
      <c r="L459" s="4">
        <v>0</v>
      </c>
      <c r="M459" s="4">
        <v>0.52</v>
      </c>
      <c r="N459" s="4">
        <v>0.32</v>
      </c>
      <c r="O459" s="4">
        <v>8.65</v>
      </c>
      <c r="P459" s="3">
        <v>242.14</v>
      </c>
      <c r="Q459" s="3">
        <v>0</v>
      </c>
      <c r="R459" s="3">
        <v>242.14</v>
      </c>
      <c r="S459" s="3">
        <v>19.309999999999999</v>
      </c>
      <c r="T459" s="9">
        <v>0.1333</v>
      </c>
      <c r="U459" s="3">
        <f t="shared" si="36"/>
        <v>34.851284999999997</v>
      </c>
      <c r="V459" s="3">
        <v>51.76</v>
      </c>
      <c r="W459" s="3">
        <v>9.49</v>
      </c>
      <c r="X459" s="3">
        <v>98.18</v>
      </c>
      <c r="Y459" s="3">
        <v>18.579999999999998</v>
      </c>
      <c r="Z459" s="3">
        <v>49.75</v>
      </c>
      <c r="AA459" s="3">
        <f t="shared" si="37"/>
        <v>524.061285</v>
      </c>
      <c r="AB459" s="3">
        <f t="shared" si="38"/>
        <v>55.164345789473685</v>
      </c>
      <c r="AC459" s="3">
        <f t="shared" si="39"/>
        <v>60.585119653179191</v>
      </c>
    </row>
    <row r="460" spans="1:29" x14ac:dyDescent="0.35">
      <c r="A460" s="1" t="s">
        <v>513</v>
      </c>
      <c r="B460" s="2">
        <v>45798</v>
      </c>
      <c r="C460" s="2" t="str">
        <f t="shared" si="35"/>
        <v>May</v>
      </c>
      <c r="D460" s="1" t="s">
        <v>455</v>
      </c>
      <c r="E460" s="1" t="s">
        <v>32</v>
      </c>
      <c r="F460" s="1" t="s">
        <v>49</v>
      </c>
      <c r="G460" s="1" t="s">
        <v>34</v>
      </c>
      <c r="H460" s="1" t="str" cm="1">
        <f t="array" ref="H460">_xlfn.IFS(
OR(G460="Installer",G460="Lead Installer"),"Install",
G460="Service Tech","Service",
G460="Maintenance Tech","Maintenance"
)</f>
        <v>Service</v>
      </c>
      <c r="I460" s="1" t="s">
        <v>35</v>
      </c>
      <c r="J460" s="3">
        <v>28.5</v>
      </c>
      <c r="K460" s="4">
        <v>7.35</v>
      </c>
      <c r="L460" s="4">
        <v>0</v>
      </c>
      <c r="M460" s="4">
        <v>0.38</v>
      </c>
      <c r="N460" s="4">
        <v>0.86</v>
      </c>
      <c r="O460" s="4">
        <v>6.11</v>
      </c>
      <c r="P460" s="3">
        <v>209.54</v>
      </c>
      <c r="Q460" s="3">
        <v>0</v>
      </c>
      <c r="R460" s="3">
        <v>209.54</v>
      </c>
      <c r="S460" s="3">
        <v>12.73</v>
      </c>
      <c r="T460" s="9">
        <v>0.1009</v>
      </c>
      <c r="U460" s="3">
        <f t="shared" si="36"/>
        <v>22.427042999999998</v>
      </c>
      <c r="V460" s="3">
        <v>30.8</v>
      </c>
      <c r="W460" s="3">
        <v>7.31</v>
      </c>
      <c r="X460" s="3">
        <v>79.92</v>
      </c>
      <c r="Y460" s="3">
        <v>15.44</v>
      </c>
      <c r="Z460" s="3">
        <v>29.4</v>
      </c>
      <c r="AA460" s="3">
        <f t="shared" si="37"/>
        <v>407.56704300000001</v>
      </c>
      <c r="AB460" s="3">
        <f t="shared" si="38"/>
        <v>55.451298367346944</v>
      </c>
      <c r="AC460" s="3">
        <f t="shared" si="39"/>
        <v>66.7049170212766</v>
      </c>
    </row>
    <row r="461" spans="1:29" x14ac:dyDescent="0.35">
      <c r="A461" s="1" t="s">
        <v>514</v>
      </c>
      <c r="B461" s="2">
        <v>45790</v>
      </c>
      <c r="C461" s="2" t="str">
        <f t="shared" si="35"/>
        <v>May</v>
      </c>
      <c r="D461" s="1" t="s">
        <v>455</v>
      </c>
      <c r="E461" s="1" t="s">
        <v>32</v>
      </c>
      <c r="F461" s="1" t="s">
        <v>53</v>
      </c>
      <c r="G461" s="1" t="s">
        <v>34</v>
      </c>
      <c r="H461" s="1" t="str" cm="1">
        <f t="array" ref="H461">_xlfn.IFS(
OR(G461="Installer",G461="Lead Installer"),"Install",
G461="Service Tech","Service",
G461="Maintenance Tech","Maintenance"
)</f>
        <v>Service</v>
      </c>
      <c r="I461" s="1" t="s">
        <v>35</v>
      </c>
      <c r="J461" s="3">
        <v>26.29</v>
      </c>
      <c r="K461" s="4">
        <v>7.9</v>
      </c>
      <c r="L461" s="4">
        <v>0</v>
      </c>
      <c r="M461" s="4">
        <v>0.76</v>
      </c>
      <c r="N461" s="4">
        <v>0.7</v>
      </c>
      <c r="O461" s="4">
        <v>6.44</v>
      </c>
      <c r="P461" s="3">
        <v>207.73</v>
      </c>
      <c r="Q461" s="3">
        <v>0</v>
      </c>
      <c r="R461" s="3">
        <v>207.73</v>
      </c>
      <c r="S461" s="3">
        <v>12.72</v>
      </c>
      <c r="T461" s="9">
        <v>0.12529999999999999</v>
      </c>
      <c r="U461" s="3">
        <f t="shared" si="36"/>
        <v>27.622384999999998</v>
      </c>
      <c r="V461" s="3">
        <v>43.34</v>
      </c>
      <c r="W461" s="3">
        <v>7.14</v>
      </c>
      <c r="X461" s="3">
        <v>104.12</v>
      </c>
      <c r="Y461" s="3">
        <v>9.83</v>
      </c>
      <c r="Z461" s="3">
        <v>29.14</v>
      </c>
      <c r="AA461" s="3">
        <f t="shared" si="37"/>
        <v>441.64238499999999</v>
      </c>
      <c r="AB461" s="3">
        <f t="shared" si="38"/>
        <v>55.904099367088605</v>
      </c>
      <c r="AC461" s="3">
        <f t="shared" si="39"/>
        <v>68.578010093167691</v>
      </c>
    </row>
    <row r="462" spans="1:29" x14ac:dyDescent="0.35">
      <c r="A462" s="1" t="s">
        <v>515</v>
      </c>
      <c r="B462" s="2">
        <v>45800</v>
      </c>
      <c r="C462" s="2" t="str">
        <f t="shared" si="35"/>
        <v>May</v>
      </c>
      <c r="D462" s="1" t="s">
        <v>455</v>
      </c>
      <c r="E462" s="1" t="s">
        <v>48</v>
      </c>
      <c r="F462" s="1" t="s">
        <v>49</v>
      </c>
      <c r="G462" s="1" t="s">
        <v>68</v>
      </c>
      <c r="H462" s="1" t="str" cm="1">
        <f t="array" ref="H462">_xlfn.IFS(
OR(G462="Installer",G462="Lead Installer"),"Install",
G462="Service Tech","Service",
G462="Maintenance Tech","Maintenance"
)</f>
        <v>Install</v>
      </c>
      <c r="I462" s="1" t="s">
        <v>35</v>
      </c>
      <c r="J462" s="3">
        <v>34</v>
      </c>
      <c r="K462" s="4">
        <v>9.06</v>
      </c>
      <c r="L462" s="4">
        <v>0</v>
      </c>
      <c r="M462" s="4">
        <v>0.38</v>
      </c>
      <c r="N462" s="4">
        <v>1.06</v>
      </c>
      <c r="O462" s="4">
        <v>7.62</v>
      </c>
      <c r="P462" s="3">
        <v>308.11</v>
      </c>
      <c r="Q462" s="3">
        <v>0</v>
      </c>
      <c r="R462" s="3">
        <v>308.11</v>
      </c>
      <c r="S462" s="3">
        <v>16.829999999999998</v>
      </c>
      <c r="T462" s="9">
        <v>0.1226</v>
      </c>
      <c r="U462" s="3">
        <f t="shared" si="36"/>
        <v>39.837643999999997</v>
      </c>
      <c r="V462" s="3">
        <v>52.07</v>
      </c>
      <c r="W462" s="3">
        <v>8.5500000000000007</v>
      </c>
      <c r="X462" s="3">
        <v>107.12</v>
      </c>
      <c r="Y462" s="3">
        <v>6.86</v>
      </c>
      <c r="Z462" s="3">
        <v>55.02</v>
      </c>
      <c r="AA462" s="3">
        <f t="shared" si="37"/>
        <v>594.39764400000001</v>
      </c>
      <c r="AB462" s="3">
        <f t="shared" si="38"/>
        <v>65.606803973509926</v>
      </c>
      <c r="AC462" s="3">
        <f t="shared" si="39"/>
        <v>78.00494015748032</v>
      </c>
    </row>
    <row r="463" spans="1:29" x14ac:dyDescent="0.35">
      <c r="A463" s="1" t="s">
        <v>516</v>
      </c>
      <c r="B463" s="2">
        <v>45795</v>
      </c>
      <c r="C463" s="2" t="str">
        <f t="shared" si="35"/>
        <v>May</v>
      </c>
      <c r="D463" s="1" t="s">
        <v>455</v>
      </c>
      <c r="E463" s="1" t="s">
        <v>32</v>
      </c>
      <c r="F463" s="1" t="s">
        <v>33</v>
      </c>
      <c r="G463" s="1" t="s">
        <v>29</v>
      </c>
      <c r="H463" s="1" t="str" cm="1">
        <f t="array" ref="H463">_xlfn.IFS(
OR(G463="Installer",G463="Lead Installer"),"Install",
G463="Service Tech","Service",
G463="Maintenance Tech","Maintenance"
)</f>
        <v>Install</v>
      </c>
      <c r="I463" s="1" t="s">
        <v>35</v>
      </c>
      <c r="J463" s="3">
        <v>27.83</v>
      </c>
      <c r="K463" s="4">
        <v>6.25</v>
      </c>
      <c r="L463" s="4">
        <v>0</v>
      </c>
      <c r="M463" s="4">
        <v>1.02</v>
      </c>
      <c r="N463" s="4">
        <v>0.56000000000000005</v>
      </c>
      <c r="O463" s="4">
        <v>4.67</v>
      </c>
      <c r="P463" s="3">
        <v>174.04</v>
      </c>
      <c r="Q463" s="3">
        <v>0</v>
      </c>
      <c r="R463" s="3">
        <v>174.04</v>
      </c>
      <c r="S463" s="3">
        <v>12.71</v>
      </c>
      <c r="T463" s="9">
        <v>0.12509999999999999</v>
      </c>
      <c r="U463" s="3">
        <f t="shared" si="36"/>
        <v>23.362424999999998</v>
      </c>
      <c r="V463" s="3">
        <v>36.43</v>
      </c>
      <c r="W463" s="3">
        <v>2.3199999999999998</v>
      </c>
      <c r="X463" s="3">
        <v>76.84</v>
      </c>
      <c r="Y463" s="3">
        <v>13.64</v>
      </c>
      <c r="Z463" s="3">
        <v>31.27</v>
      </c>
      <c r="AA463" s="3">
        <f t="shared" si="37"/>
        <v>370.61242500000003</v>
      </c>
      <c r="AB463" s="3">
        <f t="shared" si="38"/>
        <v>59.297988000000004</v>
      </c>
      <c r="AC463" s="3">
        <f t="shared" si="39"/>
        <v>79.360262312633836</v>
      </c>
    </row>
    <row r="464" spans="1:29" x14ac:dyDescent="0.35">
      <c r="A464" s="1" t="s">
        <v>517</v>
      </c>
      <c r="B464" s="2">
        <v>45785</v>
      </c>
      <c r="C464" s="2" t="str">
        <f t="shared" si="35"/>
        <v>May</v>
      </c>
      <c r="D464" s="1" t="s">
        <v>455</v>
      </c>
      <c r="E464" s="1" t="s">
        <v>48</v>
      </c>
      <c r="F464" s="1" t="s">
        <v>53</v>
      </c>
      <c r="G464" s="1" t="s">
        <v>34</v>
      </c>
      <c r="H464" s="1" t="str" cm="1">
        <f t="array" ref="H464">_xlfn.IFS(
OR(G464="Installer",G464="Lead Installer"),"Install",
G464="Service Tech","Service",
G464="Maintenance Tech","Maintenance"
)</f>
        <v>Service</v>
      </c>
      <c r="I464" s="1" t="s">
        <v>35</v>
      </c>
      <c r="J464" s="3">
        <v>26.45</v>
      </c>
      <c r="K464" s="4">
        <v>7.32</v>
      </c>
      <c r="L464" s="4">
        <v>0</v>
      </c>
      <c r="M464" s="4">
        <v>0.76</v>
      </c>
      <c r="N464" s="4">
        <v>1.2</v>
      </c>
      <c r="O464" s="4">
        <v>5.36</v>
      </c>
      <c r="P464" s="3">
        <v>193.71</v>
      </c>
      <c r="Q464" s="3">
        <v>0</v>
      </c>
      <c r="R464" s="3">
        <v>193.71</v>
      </c>
      <c r="S464" s="3">
        <v>14.48</v>
      </c>
      <c r="T464" s="9">
        <v>0.111</v>
      </c>
      <c r="U464" s="3">
        <f t="shared" si="36"/>
        <v>23.109089999999998</v>
      </c>
      <c r="V464" s="3">
        <v>49.26</v>
      </c>
      <c r="W464" s="3">
        <v>8.07</v>
      </c>
      <c r="X464" s="3">
        <v>100.32</v>
      </c>
      <c r="Y464" s="3">
        <v>8.27</v>
      </c>
      <c r="Z464" s="3">
        <v>33.69</v>
      </c>
      <c r="AA464" s="3">
        <f t="shared" si="37"/>
        <v>430.90908999999999</v>
      </c>
      <c r="AB464" s="3">
        <f t="shared" si="38"/>
        <v>58.867362021857922</v>
      </c>
      <c r="AC464" s="3">
        <f t="shared" si="39"/>
        <v>80.393486940298502</v>
      </c>
    </row>
    <row r="465" spans="1:29" x14ac:dyDescent="0.35">
      <c r="A465" s="1" t="s">
        <v>518</v>
      </c>
      <c r="B465" s="2">
        <v>45794</v>
      </c>
      <c r="C465" s="2" t="str">
        <f t="shared" si="35"/>
        <v>May</v>
      </c>
      <c r="D465" s="1" t="s">
        <v>455</v>
      </c>
      <c r="E465" s="1" t="s">
        <v>48</v>
      </c>
      <c r="F465" s="1" t="s">
        <v>51</v>
      </c>
      <c r="G465" s="1" t="s">
        <v>34</v>
      </c>
      <c r="H465" s="1" t="str" cm="1">
        <f t="array" ref="H465">_xlfn.IFS(
OR(G465="Installer",G465="Lead Installer"),"Install",
G465="Service Tech","Service",
G465="Maintenance Tech","Maintenance"
)</f>
        <v>Service</v>
      </c>
      <c r="I465" s="1" t="s">
        <v>35</v>
      </c>
      <c r="J465" s="3">
        <v>24.27</v>
      </c>
      <c r="K465" s="4">
        <v>6.82</v>
      </c>
      <c r="L465" s="4">
        <v>0</v>
      </c>
      <c r="M465" s="4">
        <v>0.9</v>
      </c>
      <c r="N465" s="4">
        <v>0.39</v>
      </c>
      <c r="O465" s="4">
        <v>5.53</v>
      </c>
      <c r="P465" s="3">
        <v>165.58</v>
      </c>
      <c r="Q465" s="3">
        <v>0</v>
      </c>
      <c r="R465" s="3">
        <v>165.58</v>
      </c>
      <c r="S465" s="3">
        <v>9.39</v>
      </c>
      <c r="T465" s="9">
        <v>0.1008</v>
      </c>
      <c r="U465" s="3">
        <f t="shared" si="36"/>
        <v>17.636976000000004</v>
      </c>
      <c r="V465" s="3">
        <v>38.6</v>
      </c>
      <c r="W465" s="3">
        <v>7.41</v>
      </c>
      <c r="X465" s="3">
        <v>53.35</v>
      </c>
      <c r="Y465" s="3">
        <v>7.95</v>
      </c>
      <c r="Z465" s="3">
        <v>36.619999999999997</v>
      </c>
      <c r="AA465" s="3">
        <f t="shared" si="37"/>
        <v>336.53697600000004</v>
      </c>
      <c r="AB465" s="3">
        <f t="shared" si="38"/>
        <v>49.345597653958947</v>
      </c>
      <c r="AC465" s="3">
        <f t="shared" si="39"/>
        <v>60.856596021699822</v>
      </c>
    </row>
    <row r="466" spans="1:29" x14ac:dyDescent="0.35">
      <c r="A466" s="1" t="s">
        <v>519</v>
      </c>
      <c r="B466" s="2">
        <v>45790</v>
      </c>
      <c r="C466" s="2" t="str">
        <f t="shared" si="35"/>
        <v>May</v>
      </c>
      <c r="D466" s="1" t="s">
        <v>455</v>
      </c>
      <c r="E466" s="1" t="s">
        <v>41</v>
      </c>
      <c r="F466" s="1" t="s">
        <v>33</v>
      </c>
      <c r="G466" s="1" t="s">
        <v>29</v>
      </c>
      <c r="H466" s="1" t="str" cm="1">
        <f t="array" ref="H466">_xlfn.IFS(
OR(G466="Installer",G466="Lead Installer"),"Install",
G466="Service Tech","Service",
G466="Maintenance Tech","Maintenance"
)</f>
        <v>Install</v>
      </c>
      <c r="I466" s="1" t="s">
        <v>30</v>
      </c>
      <c r="J466" s="3">
        <v>30.11</v>
      </c>
      <c r="K466" s="4">
        <v>7.74</v>
      </c>
      <c r="L466" s="4">
        <v>0</v>
      </c>
      <c r="M466" s="4">
        <v>1.46</v>
      </c>
      <c r="N466" s="4">
        <v>0.44</v>
      </c>
      <c r="O466" s="4">
        <v>5.85</v>
      </c>
      <c r="P466" s="3">
        <v>233.17</v>
      </c>
      <c r="Q466" s="3">
        <v>0</v>
      </c>
      <c r="R466" s="3">
        <v>233.17</v>
      </c>
      <c r="S466" s="3">
        <v>15.29</v>
      </c>
      <c r="T466" s="9">
        <v>0.13489999999999999</v>
      </c>
      <c r="U466" s="3">
        <f t="shared" si="36"/>
        <v>33.517253999999994</v>
      </c>
      <c r="V466" s="3">
        <v>45.93</v>
      </c>
      <c r="W466" s="3">
        <v>3.23</v>
      </c>
      <c r="X466" s="3">
        <v>107.28</v>
      </c>
      <c r="Y466" s="3">
        <v>12.6</v>
      </c>
      <c r="Z466" s="3">
        <v>32.58</v>
      </c>
      <c r="AA466" s="3">
        <f t="shared" si="37"/>
        <v>483.59725399999996</v>
      </c>
      <c r="AB466" s="3">
        <f t="shared" si="38"/>
        <v>62.480265374676996</v>
      </c>
      <c r="AC466" s="3">
        <f t="shared" si="39"/>
        <v>82.666197264957262</v>
      </c>
    </row>
    <row r="467" spans="1:29" x14ac:dyDescent="0.35">
      <c r="A467" s="1" t="s">
        <v>520</v>
      </c>
      <c r="B467" s="2">
        <v>45785</v>
      </c>
      <c r="C467" s="2" t="str">
        <f t="shared" si="35"/>
        <v>May</v>
      </c>
      <c r="D467" s="1" t="s">
        <v>455</v>
      </c>
      <c r="E467" s="1" t="s">
        <v>37</v>
      </c>
      <c r="F467" s="1" t="s">
        <v>33</v>
      </c>
      <c r="G467" s="1" t="s">
        <v>34</v>
      </c>
      <c r="H467" s="1" t="str" cm="1">
        <f t="array" ref="H467">_xlfn.IFS(
OR(G467="Installer",G467="Lead Installer"),"Install",
G467="Service Tech","Service",
G467="Maintenance Tech","Maintenance"
)</f>
        <v>Service</v>
      </c>
      <c r="I467" s="1" t="s">
        <v>35</v>
      </c>
      <c r="J467" s="3">
        <v>26.78</v>
      </c>
      <c r="K467" s="4">
        <v>9.26</v>
      </c>
      <c r="L467" s="4">
        <v>1.24</v>
      </c>
      <c r="M467" s="4">
        <v>0.71</v>
      </c>
      <c r="N467" s="4">
        <v>0.96</v>
      </c>
      <c r="O467" s="4">
        <v>7.58</v>
      </c>
      <c r="P467" s="3">
        <v>214.54</v>
      </c>
      <c r="Q467" s="3">
        <v>49.98</v>
      </c>
      <c r="R467" s="3">
        <v>264.52</v>
      </c>
      <c r="S467" s="3">
        <v>20.76</v>
      </c>
      <c r="T467" s="9">
        <v>0.11260000000000001</v>
      </c>
      <c r="U467" s="3">
        <f t="shared" si="36"/>
        <v>32.122527999999996</v>
      </c>
      <c r="V467" s="3">
        <v>51.78</v>
      </c>
      <c r="W467" s="3">
        <v>4.57</v>
      </c>
      <c r="X467" s="3">
        <v>68.12</v>
      </c>
      <c r="Y467" s="3">
        <v>12.42</v>
      </c>
      <c r="Z467" s="3">
        <v>28.03</v>
      </c>
      <c r="AA467" s="3">
        <f t="shared" si="37"/>
        <v>482.32252799999992</v>
      </c>
      <c r="AB467" s="3">
        <f t="shared" si="38"/>
        <v>52.086666090712733</v>
      </c>
      <c r="AC467" s="3">
        <f t="shared" si="39"/>
        <v>63.63094036939313</v>
      </c>
    </row>
    <row r="468" spans="1:29" x14ac:dyDescent="0.35">
      <c r="A468" s="1" t="s">
        <v>521</v>
      </c>
      <c r="B468" s="2">
        <v>45783</v>
      </c>
      <c r="C468" s="2" t="str">
        <f t="shared" si="35"/>
        <v>May</v>
      </c>
      <c r="D468" s="1" t="s">
        <v>455</v>
      </c>
      <c r="E468" s="1" t="s">
        <v>32</v>
      </c>
      <c r="F468" s="1" t="s">
        <v>78</v>
      </c>
      <c r="G468" s="1" t="s">
        <v>68</v>
      </c>
      <c r="H468" s="1" t="str" cm="1">
        <f t="array" ref="H468">_xlfn.IFS(
OR(G468="Installer",G468="Lead Installer"),"Install",
G468="Service Tech","Service",
G468="Maintenance Tech","Maintenance"
)</f>
        <v>Install</v>
      </c>
      <c r="I468" s="1" t="s">
        <v>35</v>
      </c>
      <c r="J468" s="3">
        <v>33.44</v>
      </c>
      <c r="K468" s="4">
        <v>6.7</v>
      </c>
      <c r="L468" s="4">
        <v>0</v>
      </c>
      <c r="M468" s="4">
        <v>0.67</v>
      </c>
      <c r="N468" s="4">
        <v>0.37</v>
      </c>
      <c r="O468" s="4">
        <v>5.66</v>
      </c>
      <c r="P468" s="3">
        <v>224.15</v>
      </c>
      <c r="Q468" s="3">
        <v>0</v>
      </c>
      <c r="R468" s="3">
        <v>224.15</v>
      </c>
      <c r="S468" s="3">
        <v>9.83</v>
      </c>
      <c r="T468" s="9">
        <v>0.1118</v>
      </c>
      <c r="U468" s="3">
        <f t="shared" si="36"/>
        <v>26.158964000000001</v>
      </c>
      <c r="V468" s="3">
        <v>43.7</v>
      </c>
      <c r="W468" s="3">
        <v>2.68</v>
      </c>
      <c r="X468" s="3">
        <v>78.17</v>
      </c>
      <c r="Y468" s="3">
        <v>7.23</v>
      </c>
      <c r="Z468" s="3">
        <v>21.99</v>
      </c>
      <c r="AA468" s="3">
        <f t="shared" si="37"/>
        <v>413.90896400000003</v>
      </c>
      <c r="AB468" s="3">
        <f t="shared" si="38"/>
        <v>61.777457313432841</v>
      </c>
      <c r="AC468" s="3">
        <f t="shared" si="39"/>
        <v>73.128792226148406</v>
      </c>
    </row>
    <row r="469" spans="1:29" x14ac:dyDescent="0.35">
      <c r="A469" s="1" t="s">
        <v>522</v>
      </c>
      <c r="B469" s="2">
        <v>45785</v>
      </c>
      <c r="C469" s="2" t="str">
        <f t="shared" si="35"/>
        <v>May</v>
      </c>
      <c r="D469" s="1" t="s">
        <v>455</v>
      </c>
      <c r="E469" s="1" t="s">
        <v>48</v>
      </c>
      <c r="F469" s="1" t="s">
        <v>51</v>
      </c>
      <c r="G469" s="1" t="s">
        <v>34</v>
      </c>
      <c r="H469" s="1" t="str" cm="1">
        <f t="array" ref="H469">_xlfn.IFS(
OR(G469="Installer",G469="Lead Installer"),"Install",
G469="Service Tech","Service",
G469="Maintenance Tech","Maintenance"
)</f>
        <v>Service</v>
      </c>
      <c r="I469" s="1" t="s">
        <v>30</v>
      </c>
      <c r="J469" s="3">
        <v>31.06</v>
      </c>
      <c r="K469" s="4">
        <v>8.59</v>
      </c>
      <c r="L469" s="4">
        <v>0</v>
      </c>
      <c r="M469" s="4">
        <v>1.1200000000000001</v>
      </c>
      <c r="N469" s="4">
        <v>0.69</v>
      </c>
      <c r="O469" s="4">
        <v>6.79</v>
      </c>
      <c r="P469" s="3">
        <v>266.91000000000003</v>
      </c>
      <c r="Q469" s="3">
        <v>0</v>
      </c>
      <c r="R469" s="3">
        <v>266.91000000000003</v>
      </c>
      <c r="S469" s="3">
        <v>12.43</v>
      </c>
      <c r="T469" s="9">
        <v>0.12039999999999999</v>
      </c>
      <c r="U469" s="3">
        <f t="shared" si="36"/>
        <v>33.632536000000002</v>
      </c>
      <c r="V469" s="3">
        <v>50.19</v>
      </c>
      <c r="W469" s="3">
        <v>8.3000000000000007</v>
      </c>
      <c r="X469" s="3">
        <v>112.78</v>
      </c>
      <c r="Y469" s="3">
        <v>8.39</v>
      </c>
      <c r="Z469" s="3">
        <v>37.229999999999997</v>
      </c>
      <c r="AA469" s="3">
        <f t="shared" si="37"/>
        <v>529.86253599999998</v>
      </c>
      <c r="AB469" s="3">
        <f t="shared" si="38"/>
        <v>61.683647962747379</v>
      </c>
      <c r="AC469" s="3">
        <f t="shared" si="39"/>
        <v>78.035719587628861</v>
      </c>
    </row>
    <row r="470" spans="1:29" x14ac:dyDescent="0.35">
      <c r="A470" s="1" t="s">
        <v>523</v>
      </c>
      <c r="B470" s="2">
        <v>45779</v>
      </c>
      <c r="C470" s="2" t="str">
        <f t="shared" si="35"/>
        <v>May</v>
      </c>
      <c r="D470" s="1" t="s">
        <v>455</v>
      </c>
      <c r="E470" s="1" t="s">
        <v>41</v>
      </c>
      <c r="F470" s="1" t="s">
        <v>49</v>
      </c>
      <c r="G470" s="1" t="s">
        <v>34</v>
      </c>
      <c r="H470" s="1" t="str" cm="1">
        <f t="array" ref="H470">_xlfn.IFS(
OR(G470="Installer",G470="Lead Installer"),"Install",
G470="Service Tech","Service",
G470="Maintenance Tech","Maintenance"
)</f>
        <v>Service</v>
      </c>
      <c r="I470" s="1" t="s">
        <v>35</v>
      </c>
      <c r="J470" s="3">
        <v>24.22</v>
      </c>
      <c r="K470" s="4">
        <v>7.2</v>
      </c>
      <c r="L470" s="4">
        <v>1.33</v>
      </c>
      <c r="M470" s="4">
        <v>0.63</v>
      </c>
      <c r="N470" s="4">
        <v>1.1000000000000001</v>
      </c>
      <c r="O470" s="4">
        <v>5.47</v>
      </c>
      <c r="P470" s="3">
        <v>142.16</v>
      </c>
      <c r="Q470" s="3">
        <v>48.47</v>
      </c>
      <c r="R470" s="3">
        <v>190.62</v>
      </c>
      <c r="S470" s="3">
        <v>9.41</v>
      </c>
      <c r="T470" s="9">
        <v>0.1186</v>
      </c>
      <c r="U470" s="3">
        <f t="shared" si="36"/>
        <v>23.723558000000001</v>
      </c>
      <c r="V470" s="3">
        <v>33.29</v>
      </c>
      <c r="W470" s="3">
        <v>2.64</v>
      </c>
      <c r="X470" s="3">
        <v>76.48</v>
      </c>
      <c r="Y470" s="3">
        <v>15.74</v>
      </c>
      <c r="Z470" s="3">
        <v>32.380000000000003</v>
      </c>
      <c r="AA470" s="3">
        <f t="shared" si="37"/>
        <v>384.28355799999997</v>
      </c>
      <c r="AB470" s="3">
        <f t="shared" si="38"/>
        <v>53.372716388888882</v>
      </c>
      <c r="AC470" s="3">
        <f t="shared" si="39"/>
        <v>70.252935648994509</v>
      </c>
    </row>
    <row r="471" spans="1:29" x14ac:dyDescent="0.35">
      <c r="A471" s="1" t="s">
        <v>524</v>
      </c>
      <c r="B471" s="2">
        <v>45792</v>
      </c>
      <c r="C471" s="2" t="str">
        <f t="shared" si="35"/>
        <v>May</v>
      </c>
      <c r="D471" s="1" t="s">
        <v>455</v>
      </c>
      <c r="E471" s="1" t="s">
        <v>37</v>
      </c>
      <c r="F471" s="1" t="s">
        <v>65</v>
      </c>
      <c r="G471" s="1" t="s">
        <v>34</v>
      </c>
      <c r="H471" s="1" t="str" cm="1">
        <f t="array" ref="H471">_xlfn.IFS(
OR(G471="Installer",G471="Lead Installer"),"Install",
G471="Service Tech","Service",
G471="Maintenance Tech","Maintenance"
)</f>
        <v>Service</v>
      </c>
      <c r="I471" s="1" t="s">
        <v>35</v>
      </c>
      <c r="J471" s="3">
        <v>30.74</v>
      </c>
      <c r="K471" s="4">
        <v>6.53</v>
      </c>
      <c r="L471" s="4">
        <v>0</v>
      </c>
      <c r="M471" s="4">
        <v>0.37</v>
      </c>
      <c r="N471" s="4">
        <v>0.6</v>
      </c>
      <c r="O471" s="4">
        <v>5.56</v>
      </c>
      <c r="P471" s="3">
        <v>200.73</v>
      </c>
      <c r="Q471" s="3">
        <v>0</v>
      </c>
      <c r="R471" s="3">
        <v>200.73</v>
      </c>
      <c r="S471" s="3">
        <v>11.52</v>
      </c>
      <c r="T471" s="9">
        <v>0.11550000000000001</v>
      </c>
      <c r="U471" s="3">
        <f t="shared" si="36"/>
        <v>24.514875</v>
      </c>
      <c r="V471" s="3">
        <v>30.98</v>
      </c>
      <c r="W471" s="3">
        <v>3.94</v>
      </c>
      <c r="X471" s="3">
        <v>52.39</v>
      </c>
      <c r="Y471" s="3">
        <v>11.93</v>
      </c>
      <c r="Z471" s="3">
        <v>20.96</v>
      </c>
      <c r="AA471" s="3">
        <f t="shared" si="37"/>
        <v>356.96487500000001</v>
      </c>
      <c r="AB471" s="3">
        <f t="shared" si="38"/>
        <v>54.665371362940277</v>
      </c>
      <c r="AC471" s="3">
        <f t="shared" si="39"/>
        <v>64.202315647482024</v>
      </c>
    </row>
    <row r="472" spans="1:29" x14ac:dyDescent="0.35">
      <c r="A472" s="1" t="s">
        <v>525</v>
      </c>
      <c r="B472" s="2">
        <v>45786</v>
      </c>
      <c r="C472" s="2" t="str">
        <f t="shared" si="35"/>
        <v>May</v>
      </c>
      <c r="D472" s="1" t="s">
        <v>455</v>
      </c>
      <c r="E472" s="1" t="s">
        <v>27</v>
      </c>
      <c r="F472" s="1" t="s">
        <v>38</v>
      </c>
      <c r="G472" s="1" t="s">
        <v>39</v>
      </c>
      <c r="H472" s="1" t="str" cm="1">
        <f t="array" ref="H472">_xlfn.IFS(
OR(G472="Installer",G472="Lead Installer"),"Install",
G472="Service Tech","Service",
G472="Maintenance Tech","Maintenance"
)</f>
        <v>Maintenance</v>
      </c>
      <c r="I472" s="1" t="s">
        <v>35</v>
      </c>
      <c r="J472" s="3">
        <v>23.61</v>
      </c>
      <c r="K472" s="4">
        <v>9.02</v>
      </c>
      <c r="L472" s="4">
        <v>0</v>
      </c>
      <c r="M472" s="4">
        <v>0.51</v>
      </c>
      <c r="N472" s="4">
        <v>0.78</v>
      </c>
      <c r="O472" s="4">
        <v>7.73</v>
      </c>
      <c r="P472" s="3">
        <v>212.97</v>
      </c>
      <c r="Q472" s="3">
        <v>0</v>
      </c>
      <c r="R472" s="3">
        <v>212.97</v>
      </c>
      <c r="S472" s="3">
        <v>10.49</v>
      </c>
      <c r="T472" s="9">
        <v>0.12959999999999999</v>
      </c>
      <c r="U472" s="3">
        <f t="shared" si="36"/>
        <v>28.960415999999999</v>
      </c>
      <c r="V472" s="3">
        <v>64.11</v>
      </c>
      <c r="W472" s="3">
        <v>4.78</v>
      </c>
      <c r="X472" s="3">
        <v>78.349999999999994</v>
      </c>
      <c r="Y472" s="3">
        <v>12.73</v>
      </c>
      <c r="Z472" s="3">
        <v>55.76</v>
      </c>
      <c r="AA472" s="3">
        <f t="shared" si="37"/>
        <v>468.15041599999995</v>
      </c>
      <c r="AB472" s="3">
        <f t="shared" si="38"/>
        <v>51.901376496674054</v>
      </c>
      <c r="AC472" s="3">
        <f t="shared" si="39"/>
        <v>60.562796377749017</v>
      </c>
    </row>
    <row r="473" spans="1:29" x14ac:dyDescent="0.35">
      <c r="A473" s="1" t="s">
        <v>526</v>
      </c>
      <c r="B473" s="2">
        <v>45790</v>
      </c>
      <c r="C473" s="2" t="str">
        <f t="shared" si="35"/>
        <v>May</v>
      </c>
      <c r="D473" s="1" t="s">
        <v>455</v>
      </c>
      <c r="E473" s="1" t="s">
        <v>27</v>
      </c>
      <c r="F473" s="1" t="s">
        <v>78</v>
      </c>
      <c r="G473" s="1" t="s">
        <v>39</v>
      </c>
      <c r="H473" s="1" t="str" cm="1">
        <f t="array" ref="H473">_xlfn.IFS(
OR(G473="Installer",G473="Lead Installer"),"Install",
G473="Service Tech","Service",
G473="Maintenance Tech","Maintenance"
)</f>
        <v>Maintenance</v>
      </c>
      <c r="I473" s="1" t="s">
        <v>35</v>
      </c>
      <c r="J473" s="3">
        <v>23.09</v>
      </c>
      <c r="K473" s="4">
        <v>6.2</v>
      </c>
      <c r="L473" s="4">
        <v>0</v>
      </c>
      <c r="M473" s="4">
        <v>0.68</v>
      </c>
      <c r="N473" s="4">
        <v>0.67</v>
      </c>
      <c r="O473" s="4">
        <v>4.84</v>
      </c>
      <c r="P473" s="3">
        <v>143.02000000000001</v>
      </c>
      <c r="Q473" s="3">
        <v>0</v>
      </c>
      <c r="R473" s="3">
        <v>143.02000000000001</v>
      </c>
      <c r="S473" s="3">
        <v>6.85</v>
      </c>
      <c r="T473" s="9">
        <v>0.1208</v>
      </c>
      <c r="U473" s="3">
        <f t="shared" si="36"/>
        <v>18.104296000000001</v>
      </c>
      <c r="V473" s="3">
        <v>27.73</v>
      </c>
      <c r="W473" s="3">
        <v>2.13</v>
      </c>
      <c r="X473" s="3">
        <v>31.6</v>
      </c>
      <c r="Y473" s="3">
        <v>9.3699999999999992</v>
      </c>
      <c r="Z473" s="3">
        <v>22.01</v>
      </c>
      <c r="AA473" s="3">
        <f t="shared" si="37"/>
        <v>260.81429600000001</v>
      </c>
      <c r="AB473" s="3">
        <f t="shared" si="38"/>
        <v>42.066821935483873</v>
      </c>
      <c r="AC473" s="3">
        <f t="shared" si="39"/>
        <v>53.887251239669425</v>
      </c>
    </row>
    <row r="474" spans="1:29" x14ac:dyDescent="0.35">
      <c r="A474" s="1" t="s">
        <v>527</v>
      </c>
      <c r="B474" s="2">
        <v>45788</v>
      </c>
      <c r="C474" s="2" t="str">
        <f t="shared" si="35"/>
        <v>May</v>
      </c>
      <c r="D474" s="1" t="s">
        <v>455</v>
      </c>
      <c r="E474" s="1" t="s">
        <v>27</v>
      </c>
      <c r="F474" s="1" t="s">
        <v>38</v>
      </c>
      <c r="G474" s="1" t="s">
        <v>68</v>
      </c>
      <c r="H474" s="1" t="str" cm="1">
        <f t="array" ref="H474">_xlfn.IFS(
OR(G474="Installer",G474="Lead Installer"),"Install",
G474="Service Tech","Service",
G474="Maintenance Tech","Maintenance"
)</f>
        <v>Install</v>
      </c>
      <c r="I474" s="1" t="s">
        <v>35</v>
      </c>
      <c r="J474" s="3">
        <v>31.97</v>
      </c>
      <c r="K474" s="4">
        <v>7.13</v>
      </c>
      <c r="L474" s="4">
        <v>0</v>
      </c>
      <c r="M474" s="4">
        <v>0.28999999999999998</v>
      </c>
      <c r="N474" s="4">
        <v>0.59</v>
      </c>
      <c r="O474" s="4">
        <v>6.25</v>
      </c>
      <c r="P474" s="3">
        <v>228.05</v>
      </c>
      <c r="Q474" s="3">
        <v>0</v>
      </c>
      <c r="R474" s="3">
        <v>228.05</v>
      </c>
      <c r="S474" s="3">
        <v>17.059999999999999</v>
      </c>
      <c r="T474" s="9">
        <v>0.1173</v>
      </c>
      <c r="U474" s="3">
        <f t="shared" si="36"/>
        <v>28.751403000000003</v>
      </c>
      <c r="V474" s="3">
        <v>44.41</v>
      </c>
      <c r="W474" s="3">
        <v>3.37</v>
      </c>
      <c r="X474" s="3">
        <v>96.34</v>
      </c>
      <c r="Y474" s="3">
        <v>15.18</v>
      </c>
      <c r="Z474" s="3">
        <v>24.28</v>
      </c>
      <c r="AA474" s="3">
        <f t="shared" si="37"/>
        <v>457.44140300000004</v>
      </c>
      <c r="AB474" s="3">
        <f t="shared" si="38"/>
        <v>64.157279523141668</v>
      </c>
      <c r="AC474" s="3">
        <f t="shared" si="39"/>
        <v>73.190624480000011</v>
      </c>
    </row>
    <row r="475" spans="1:29" x14ac:dyDescent="0.35">
      <c r="A475" s="1" t="s">
        <v>528</v>
      </c>
      <c r="B475" s="2">
        <v>45795</v>
      </c>
      <c r="C475" s="2" t="str">
        <f t="shared" si="35"/>
        <v>May</v>
      </c>
      <c r="D475" s="1" t="s">
        <v>455</v>
      </c>
      <c r="E475" s="1" t="s">
        <v>32</v>
      </c>
      <c r="F475" s="1" t="s">
        <v>53</v>
      </c>
      <c r="G475" s="1" t="s">
        <v>68</v>
      </c>
      <c r="H475" s="1" t="str" cm="1">
        <f t="array" ref="H475">_xlfn.IFS(
OR(G475="Installer",G475="Lead Installer"),"Install",
G475="Service Tech","Service",
G475="Maintenance Tech","Maintenance"
)</f>
        <v>Install</v>
      </c>
      <c r="I475" s="1" t="s">
        <v>30</v>
      </c>
      <c r="J475" s="3">
        <v>33.700000000000003</v>
      </c>
      <c r="K475" s="4">
        <v>9.67</v>
      </c>
      <c r="L475" s="4">
        <v>0</v>
      </c>
      <c r="M475" s="4">
        <v>0.24</v>
      </c>
      <c r="N475" s="4">
        <v>0.79</v>
      </c>
      <c r="O475" s="4">
        <v>8.64</v>
      </c>
      <c r="P475" s="3">
        <v>325.74</v>
      </c>
      <c r="Q475" s="3">
        <v>0</v>
      </c>
      <c r="R475" s="3">
        <v>325.74</v>
      </c>
      <c r="S475" s="3">
        <v>24.29</v>
      </c>
      <c r="T475" s="9">
        <v>0.10050000000000001</v>
      </c>
      <c r="U475" s="3">
        <f t="shared" si="36"/>
        <v>35.178015000000002</v>
      </c>
      <c r="V475" s="3">
        <v>54.55</v>
      </c>
      <c r="W475" s="3">
        <v>3.88</v>
      </c>
      <c r="X475" s="3">
        <v>82.87</v>
      </c>
      <c r="Y475" s="3">
        <v>20.02</v>
      </c>
      <c r="Z475" s="3">
        <v>28.69</v>
      </c>
      <c r="AA475" s="3">
        <f t="shared" si="37"/>
        <v>575.21801500000004</v>
      </c>
      <c r="AB475" s="3">
        <f t="shared" si="38"/>
        <v>59.48479989658739</v>
      </c>
      <c r="AC475" s="3">
        <f t="shared" si="39"/>
        <v>66.576159143518524</v>
      </c>
    </row>
    <row r="476" spans="1:29" x14ac:dyDescent="0.35">
      <c r="A476" s="1" t="s">
        <v>529</v>
      </c>
      <c r="B476" s="2">
        <v>45785</v>
      </c>
      <c r="C476" s="2" t="str">
        <f t="shared" si="35"/>
        <v>May</v>
      </c>
      <c r="D476" s="1" t="s">
        <v>455</v>
      </c>
      <c r="E476" s="1" t="s">
        <v>41</v>
      </c>
      <c r="F476" s="1" t="s">
        <v>53</v>
      </c>
      <c r="G476" s="1" t="s">
        <v>29</v>
      </c>
      <c r="H476" s="1" t="str" cm="1">
        <f t="array" ref="H476">_xlfn.IFS(
OR(G476="Installer",G476="Lead Installer"),"Install",
G476="Service Tech","Service",
G476="Maintenance Tech","Maintenance"
)</f>
        <v>Install</v>
      </c>
      <c r="I476" s="1" t="s">
        <v>35</v>
      </c>
      <c r="J476" s="3">
        <v>28.09</v>
      </c>
      <c r="K476" s="4">
        <v>7.49</v>
      </c>
      <c r="L476" s="4">
        <v>2.62</v>
      </c>
      <c r="M476" s="4">
        <v>0.95</v>
      </c>
      <c r="N476" s="4">
        <v>0.91</v>
      </c>
      <c r="O476" s="4">
        <v>5.62</v>
      </c>
      <c r="P476" s="3">
        <v>136.69</v>
      </c>
      <c r="Q476" s="3">
        <v>110.4</v>
      </c>
      <c r="R476" s="3">
        <v>247.09</v>
      </c>
      <c r="S476" s="3">
        <v>14.21</v>
      </c>
      <c r="T476" s="9">
        <v>0.1132</v>
      </c>
      <c r="U476" s="3">
        <f t="shared" si="36"/>
        <v>29.579160000000002</v>
      </c>
      <c r="V476" s="3">
        <v>42.98</v>
      </c>
      <c r="W476" s="3">
        <v>3.61</v>
      </c>
      <c r="X476" s="3">
        <v>78.819999999999993</v>
      </c>
      <c r="Y476" s="3">
        <v>7.29</v>
      </c>
      <c r="Z476" s="3">
        <v>44.9</v>
      </c>
      <c r="AA476" s="3">
        <f t="shared" si="37"/>
        <v>468.47915999999998</v>
      </c>
      <c r="AB476" s="3">
        <f t="shared" si="38"/>
        <v>62.547284379172225</v>
      </c>
      <c r="AC476" s="3">
        <f t="shared" si="39"/>
        <v>83.359281138790024</v>
      </c>
    </row>
    <row r="477" spans="1:29" x14ac:dyDescent="0.35">
      <c r="A477" s="1" t="s">
        <v>530</v>
      </c>
      <c r="B477" s="2">
        <v>45789</v>
      </c>
      <c r="C477" s="2" t="str">
        <f t="shared" si="35"/>
        <v>May</v>
      </c>
      <c r="D477" s="1" t="s">
        <v>455</v>
      </c>
      <c r="E477" s="1" t="s">
        <v>48</v>
      </c>
      <c r="F477" s="1" t="s">
        <v>53</v>
      </c>
      <c r="G477" s="1" t="s">
        <v>29</v>
      </c>
      <c r="H477" s="1" t="str" cm="1">
        <f t="array" ref="H477">_xlfn.IFS(
OR(G477="Installer",G477="Lead Installer"),"Install",
G477="Service Tech","Service",
G477="Maintenance Tech","Maintenance"
)</f>
        <v>Install</v>
      </c>
      <c r="I477" s="1" t="s">
        <v>35</v>
      </c>
      <c r="J477" s="3">
        <v>25.48</v>
      </c>
      <c r="K477" s="4">
        <v>10.62</v>
      </c>
      <c r="L477" s="4">
        <v>0</v>
      </c>
      <c r="M477" s="4">
        <v>0.86</v>
      </c>
      <c r="N477" s="4">
        <v>0.98</v>
      </c>
      <c r="O477" s="4">
        <v>8.7799999999999994</v>
      </c>
      <c r="P477" s="3">
        <v>270.69</v>
      </c>
      <c r="Q477" s="3">
        <v>0</v>
      </c>
      <c r="R477" s="3">
        <v>270.69</v>
      </c>
      <c r="S477" s="3">
        <v>21.07</v>
      </c>
      <c r="T477" s="9">
        <v>9.7299999999999998E-2</v>
      </c>
      <c r="U477" s="3">
        <f t="shared" si="36"/>
        <v>28.388247999999997</v>
      </c>
      <c r="V477" s="3">
        <v>60.59</v>
      </c>
      <c r="W477" s="3">
        <v>10.94</v>
      </c>
      <c r="X477" s="3">
        <v>125.28</v>
      </c>
      <c r="Y477" s="3">
        <v>10.66</v>
      </c>
      <c r="Z477" s="3">
        <v>62.77</v>
      </c>
      <c r="AA477" s="3">
        <f t="shared" si="37"/>
        <v>590.38824799999998</v>
      </c>
      <c r="AB477" s="3">
        <f t="shared" si="38"/>
        <v>55.592113747645953</v>
      </c>
      <c r="AC477" s="3">
        <f t="shared" si="39"/>
        <v>67.242397266514814</v>
      </c>
    </row>
    <row r="478" spans="1:29" x14ac:dyDescent="0.35">
      <c r="A478" s="1" t="s">
        <v>531</v>
      </c>
      <c r="B478" s="2">
        <v>45794</v>
      </c>
      <c r="C478" s="2" t="str">
        <f t="shared" si="35"/>
        <v>May</v>
      </c>
      <c r="D478" s="1" t="s">
        <v>455</v>
      </c>
      <c r="E478" s="1" t="s">
        <v>32</v>
      </c>
      <c r="F478" s="1" t="s">
        <v>60</v>
      </c>
      <c r="G478" s="1" t="s">
        <v>39</v>
      </c>
      <c r="H478" s="1" t="str" cm="1">
        <f t="array" ref="H478">_xlfn.IFS(
OR(G478="Installer",G478="Lead Installer"),"Install",
G478="Service Tech","Service",
G478="Maintenance Tech","Maintenance"
)</f>
        <v>Maintenance</v>
      </c>
      <c r="I478" s="1" t="s">
        <v>35</v>
      </c>
      <c r="J478" s="3">
        <v>22.41</v>
      </c>
      <c r="K478" s="4">
        <v>7.58</v>
      </c>
      <c r="L478" s="4">
        <v>2.52</v>
      </c>
      <c r="M478" s="4">
        <v>0.38</v>
      </c>
      <c r="N478" s="4">
        <v>0.65</v>
      </c>
      <c r="O478" s="4">
        <v>6.56</v>
      </c>
      <c r="P478" s="3">
        <v>113.56</v>
      </c>
      <c r="Q478" s="3">
        <v>84.67</v>
      </c>
      <c r="R478" s="3">
        <v>198.23</v>
      </c>
      <c r="S478" s="3">
        <v>9.32</v>
      </c>
      <c r="T478" s="9">
        <v>9.9000000000000005E-2</v>
      </c>
      <c r="U478" s="3">
        <f t="shared" si="36"/>
        <v>20.547449999999998</v>
      </c>
      <c r="V478" s="3">
        <v>37.36</v>
      </c>
      <c r="W478" s="3">
        <v>2.33</v>
      </c>
      <c r="X478" s="3">
        <v>45.05</v>
      </c>
      <c r="Y478" s="3">
        <v>12.79</v>
      </c>
      <c r="Z478" s="3">
        <v>42.06</v>
      </c>
      <c r="AA478" s="3">
        <f t="shared" si="37"/>
        <v>367.68745000000001</v>
      </c>
      <c r="AB478" s="3">
        <f t="shared" si="38"/>
        <v>48.507579155672822</v>
      </c>
      <c r="AC478" s="3">
        <f t="shared" si="39"/>
        <v>56.04991615853659</v>
      </c>
    </row>
    <row r="479" spans="1:29" x14ac:dyDescent="0.35">
      <c r="A479" s="1" t="s">
        <v>532</v>
      </c>
      <c r="B479" s="2">
        <v>45805</v>
      </c>
      <c r="C479" s="2" t="str">
        <f t="shared" si="35"/>
        <v>May</v>
      </c>
      <c r="D479" s="1" t="s">
        <v>455</v>
      </c>
      <c r="E479" s="1" t="s">
        <v>41</v>
      </c>
      <c r="F479" s="1" t="s">
        <v>51</v>
      </c>
      <c r="G479" s="1" t="s">
        <v>34</v>
      </c>
      <c r="H479" s="1" t="str" cm="1">
        <f t="array" ref="H479">_xlfn.IFS(
OR(G479="Installer",G479="Lead Installer"),"Install",
G479="Service Tech","Service",
G479="Maintenance Tech","Maintenance"
)</f>
        <v>Service</v>
      </c>
      <c r="I479" s="1" t="s">
        <v>35</v>
      </c>
      <c r="J479" s="3">
        <v>29.62</v>
      </c>
      <c r="K479" s="4">
        <v>9.06</v>
      </c>
      <c r="L479" s="4">
        <v>0</v>
      </c>
      <c r="M479" s="4">
        <v>0.92</v>
      </c>
      <c r="N479" s="4">
        <v>1.19</v>
      </c>
      <c r="O479" s="4">
        <v>6.94</v>
      </c>
      <c r="P479" s="3">
        <v>268.23</v>
      </c>
      <c r="Q479" s="3">
        <v>0</v>
      </c>
      <c r="R479" s="3">
        <v>268.23</v>
      </c>
      <c r="S479" s="3">
        <v>18.88</v>
      </c>
      <c r="T479" s="9">
        <v>0.11840000000000001</v>
      </c>
      <c r="U479" s="3">
        <f t="shared" si="36"/>
        <v>33.993824000000004</v>
      </c>
      <c r="V479" s="3">
        <v>45.76</v>
      </c>
      <c r="W479" s="3">
        <v>7.41</v>
      </c>
      <c r="X479" s="3">
        <v>113.06</v>
      </c>
      <c r="Y479" s="3">
        <v>10.35</v>
      </c>
      <c r="Z479" s="3">
        <v>42.47</v>
      </c>
      <c r="AA479" s="3">
        <f t="shared" si="37"/>
        <v>540.15382399999999</v>
      </c>
      <c r="AB479" s="3">
        <f t="shared" si="38"/>
        <v>59.619627373068425</v>
      </c>
      <c r="AC479" s="3">
        <f t="shared" si="39"/>
        <v>77.831963112391918</v>
      </c>
    </row>
    <row r="480" spans="1:29" x14ac:dyDescent="0.35">
      <c r="A480" s="1" t="s">
        <v>533</v>
      </c>
      <c r="B480" s="2">
        <v>45790</v>
      </c>
      <c r="C480" s="2" t="str">
        <f t="shared" si="35"/>
        <v>May</v>
      </c>
      <c r="D480" s="1" t="s">
        <v>455</v>
      </c>
      <c r="E480" s="1" t="s">
        <v>27</v>
      </c>
      <c r="F480" s="1" t="s">
        <v>65</v>
      </c>
      <c r="G480" s="1" t="s">
        <v>29</v>
      </c>
      <c r="H480" s="1" t="str" cm="1">
        <f t="array" ref="H480">_xlfn.IFS(
OR(G480="Installer",G480="Lead Installer"),"Install",
G480="Service Tech","Service",
G480="Maintenance Tech","Maintenance"
)</f>
        <v>Install</v>
      </c>
      <c r="I480" s="1" t="s">
        <v>35</v>
      </c>
      <c r="J480" s="3">
        <v>25.94</v>
      </c>
      <c r="K480" s="4">
        <v>6.17</v>
      </c>
      <c r="L480" s="4">
        <v>0</v>
      </c>
      <c r="M480" s="4">
        <v>0.38</v>
      </c>
      <c r="N480" s="4">
        <v>0.46</v>
      </c>
      <c r="O480" s="4">
        <v>5.33</v>
      </c>
      <c r="P480" s="3">
        <v>159.99</v>
      </c>
      <c r="Q480" s="3">
        <v>0</v>
      </c>
      <c r="R480" s="3">
        <v>159.99</v>
      </c>
      <c r="S480" s="3">
        <v>6.87</v>
      </c>
      <c r="T480" s="9">
        <v>0.12989999999999999</v>
      </c>
      <c r="U480" s="3">
        <f t="shared" si="36"/>
        <v>21.675114000000001</v>
      </c>
      <c r="V480" s="3">
        <v>31.35</v>
      </c>
      <c r="W480" s="3">
        <v>2.25</v>
      </c>
      <c r="X480" s="3">
        <v>61.91</v>
      </c>
      <c r="Y480" s="3">
        <v>6.05</v>
      </c>
      <c r="Z480" s="3">
        <v>21.62</v>
      </c>
      <c r="AA480" s="3">
        <f t="shared" si="37"/>
        <v>311.71511399999997</v>
      </c>
      <c r="AB480" s="3">
        <f t="shared" si="38"/>
        <v>50.521088168557533</v>
      </c>
      <c r="AC480" s="3">
        <f t="shared" si="39"/>
        <v>58.483135834896807</v>
      </c>
    </row>
    <row r="481" spans="1:29" x14ac:dyDescent="0.35">
      <c r="A481" s="1" t="s">
        <v>534</v>
      </c>
      <c r="B481" s="2">
        <v>45793</v>
      </c>
      <c r="C481" s="2" t="str">
        <f t="shared" si="35"/>
        <v>May</v>
      </c>
      <c r="D481" s="1" t="s">
        <v>455</v>
      </c>
      <c r="E481" s="1" t="s">
        <v>41</v>
      </c>
      <c r="F481" s="1" t="s">
        <v>49</v>
      </c>
      <c r="G481" s="1" t="s">
        <v>29</v>
      </c>
      <c r="H481" s="1" t="str" cm="1">
        <f t="array" ref="H481">_xlfn.IFS(
OR(G481="Installer",G481="Lead Installer"),"Install",
G481="Service Tech","Service",
G481="Maintenance Tech","Maintenance"
)</f>
        <v>Install</v>
      </c>
      <c r="I481" s="1" t="s">
        <v>35</v>
      </c>
      <c r="J481" s="3">
        <v>30.8</v>
      </c>
      <c r="K481" s="4">
        <v>6.27</v>
      </c>
      <c r="L481" s="4">
        <v>0</v>
      </c>
      <c r="M481" s="4">
        <v>0.93</v>
      </c>
      <c r="N481" s="4">
        <v>0.81</v>
      </c>
      <c r="O481" s="4">
        <v>4.53</v>
      </c>
      <c r="P481" s="3">
        <v>192.98</v>
      </c>
      <c r="Q481" s="3">
        <v>0</v>
      </c>
      <c r="R481" s="3">
        <v>192.98</v>
      </c>
      <c r="S481" s="3">
        <v>10.83</v>
      </c>
      <c r="T481" s="9">
        <v>0.12859999999999999</v>
      </c>
      <c r="U481" s="3">
        <f t="shared" si="36"/>
        <v>26.209965999999998</v>
      </c>
      <c r="V481" s="3">
        <v>37.81</v>
      </c>
      <c r="W481" s="3">
        <v>4.62</v>
      </c>
      <c r="X481" s="3">
        <v>78.73</v>
      </c>
      <c r="Y481" s="3">
        <v>7.2</v>
      </c>
      <c r="Z481" s="3">
        <v>22.5</v>
      </c>
      <c r="AA481" s="3">
        <f t="shared" si="37"/>
        <v>380.87996599999997</v>
      </c>
      <c r="AB481" s="3">
        <f t="shared" si="38"/>
        <v>60.746406060606063</v>
      </c>
      <c r="AC481" s="3">
        <f t="shared" si="39"/>
        <v>84.079462693156728</v>
      </c>
    </row>
    <row r="482" spans="1:29" x14ac:dyDescent="0.35">
      <c r="A482" s="1" t="s">
        <v>535</v>
      </c>
      <c r="B482" s="2">
        <v>45802</v>
      </c>
      <c r="C482" s="2" t="str">
        <f t="shared" si="35"/>
        <v>May</v>
      </c>
      <c r="D482" s="1" t="s">
        <v>455</v>
      </c>
      <c r="E482" s="1" t="s">
        <v>37</v>
      </c>
      <c r="F482" s="1" t="s">
        <v>28</v>
      </c>
      <c r="G482" s="1" t="s">
        <v>29</v>
      </c>
      <c r="H482" s="1" t="str" cm="1">
        <f t="array" ref="H482">_xlfn.IFS(
OR(G482="Installer",G482="Lead Installer"),"Install",
G482="Service Tech","Service",
G482="Maintenance Tech","Maintenance"
)</f>
        <v>Install</v>
      </c>
      <c r="I482" s="1" t="s">
        <v>35</v>
      </c>
      <c r="J482" s="3">
        <v>23.21</v>
      </c>
      <c r="K482" s="4">
        <v>6.07</v>
      </c>
      <c r="L482" s="4">
        <v>0</v>
      </c>
      <c r="M482" s="4">
        <v>0.28999999999999998</v>
      </c>
      <c r="N482" s="4">
        <v>0.46</v>
      </c>
      <c r="O482" s="4">
        <v>5.32</v>
      </c>
      <c r="P482" s="3">
        <v>141</v>
      </c>
      <c r="Q482" s="3">
        <v>0</v>
      </c>
      <c r="R482" s="3">
        <v>141</v>
      </c>
      <c r="S482" s="3">
        <v>9.6999999999999993</v>
      </c>
      <c r="T482" s="9">
        <v>9.6100000000000005E-2</v>
      </c>
      <c r="U482" s="3">
        <f t="shared" si="36"/>
        <v>14.48227</v>
      </c>
      <c r="V482" s="3">
        <v>29.82</v>
      </c>
      <c r="W482" s="3">
        <v>2.69</v>
      </c>
      <c r="X482" s="3">
        <v>76.489999999999995</v>
      </c>
      <c r="Y482" s="3">
        <v>5.09</v>
      </c>
      <c r="Z482" s="3">
        <v>26.24</v>
      </c>
      <c r="AA482" s="3">
        <f t="shared" si="37"/>
        <v>305.51227</v>
      </c>
      <c r="AB482" s="3">
        <f t="shared" si="38"/>
        <v>50.331510708401971</v>
      </c>
      <c r="AC482" s="3">
        <f t="shared" si="39"/>
        <v>57.427118421052626</v>
      </c>
    </row>
    <row r="483" spans="1:29" x14ac:dyDescent="0.35">
      <c r="A483" s="1" t="s">
        <v>536</v>
      </c>
      <c r="B483" s="2">
        <v>45803</v>
      </c>
      <c r="C483" s="2" t="str">
        <f t="shared" si="35"/>
        <v>May</v>
      </c>
      <c r="D483" s="1" t="s">
        <v>455</v>
      </c>
      <c r="E483" s="1" t="s">
        <v>37</v>
      </c>
      <c r="F483" s="1" t="s">
        <v>58</v>
      </c>
      <c r="G483" s="1" t="s">
        <v>34</v>
      </c>
      <c r="H483" s="1" t="str" cm="1">
        <f t="array" ref="H483">_xlfn.IFS(
OR(G483="Installer",G483="Lead Installer"),"Install",
G483="Service Tech","Service",
G483="Maintenance Tech","Maintenance"
)</f>
        <v>Service</v>
      </c>
      <c r="I483" s="1" t="s">
        <v>35</v>
      </c>
      <c r="J483" s="3">
        <v>28.04</v>
      </c>
      <c r="K483" s="4">
        <v>8.49</v>
      </c>
      <c r="L483" s="4">
        <v>0</v>
      </c>
      <c r="M483" s="4">
        <v>0.57999999999999996</v>
      </c>
      <c r="N483" s="4">
        <v>1.1200000000000001</v>
      </c>
      <c r="O483" s="4">
        <v>6.78</v>
      </c>
      <c r="P483" s="3">
        <v>238.04</v>
      </c>
      <c r="Q483" s="3">
        <v>0</v>
      </c>
      <c r="R483" s="3">
        <v>238.04</v>
      </c>
      <c r="S483" s="3">
        <v>17.47</v>
      </c>
      <c r="T483" s="9">
        <v>0.1031</v>
      </c>
      <c r="U483" s="3">
        <f t="shared" si="36"/>
        <v>26.343080999999998</v>
      </c>
      <c r="V483" s="3">
        <v>40.33</v>
      </c>
      <c r="W483" s="3">
        <v>3.29</v>
      </c>
      <c r="X483" s="3">
        <v>69.87</v>
      </c>
      <c r="Y483" s="3">
        <v>11.32</v>
      </c>
      <c r="Z483" s="3">
        <v>33.5</v>
      </c>
      <c r="AA483" s="3">
        <f t="shared" si="37"/>
        <v>440.16308099999998</v>
      </c>
      <c r="AB483" s="3">
        <f t="shared" si="38"/>
        <v>51.844885865724379</v>
      </c>
      <c r="AC483" s="3">
        <f t="shared" si="39"/>
        <v>64.920808407079633</v>
      </c>
    </row>
    <row r="484" spans="1:29" x14ac:dyDescent="0.35">
      <c r="A484" s="1" t="s">
        <v>537</v>
      </c>
      <c r="B484" s="2">
        <v>45792</v>
      </c>
      <c r="C484" s="2" t="str">
        <f t="shared" si="35"/>
        <v>May</v>
      </c>
      <c r="D484" s="1" t="s">
        <v>455</v>
      </c>
      <c r="E484" s="1" t="s">
        <v>48</v>
      </c>
      <c r="F484" s="1" t="s">
        <v>38</v>
      </c>
      <c r="G484" s="1" t="s">
        <v>39</v>
      </c>
      <c r="H484" s="1" t="str" cm="1">
        <f t="array" ref="H484">_xlfn.IFS(
OR(G484="Installer",G484="Lead Installer"),"Install",
G484="Service Tech","Service",
G484="Maintenance Tech","Maintenance"
)</f>
        <v>Maintenance</v>
      </c>
      <c r="I484" s="1" t="s">
        <v>35</v>
      </c>
      <c r="J484" s="3">
        <v>22.76</v>
      </c>
      <c r="K484" s="4">
        <v>8.4</v>
      </c>
      <c r="L484" s="4">
        <v>0</v>
      </c>
      <c r="M484" s="4">
        <v>0.95</v>
      </c>
      <c r="N484" s="4">
        <v>0.39</v>
      </c>
      <c r="O484" s="4">
        <v>7.06</v>
      </c>
      <c r="P484" s="3">
        <v>191.23</v>
      </c>
      <c r="Q484" s="3">
        <v>0</v>
      </c>
      <c r="R484" s="3">
        <v>191.23</v>
      </c>
      <c r="S484" s="3">
        <v>14.15</v>
      </c>
      <c r="T484" s="9">
        <v>0.1062</v>
      </c>
      <c r="U484" s="3">
        <f t="shared" si="36"/>
        <v>21.811356</v>
      </c>
      <c r="V484" s="3">
        <v>42.02</v>
      </c>
      <c r="W484" s="3">
        <v>7.46</v>
      </c>
      <c r="X484" s="3">
        <v>55</v>
      </c>
      <c r="Y484" s="3">
        <v>14.52</v>
      </c>
      <c r="Z484" s="3">
        <v>32.67</v>
      </c>
      <c r="AA484" s="3">
        <f t="shared" si="37"/>
        <v>378.861356</v>
      </c>
      <c r="AB484" s="3">
        <f t="shared" si="38"/>
        <v>45.102542380952379</v>
      </c>
      <c r="AC484" s="3">
        <f t="shared" si="39"/>
        <v>53.663081586402271</v>
      </c>
    </row>
    <row r="485" spans="1:29" x14ac:dyDescent="0.35">
      <c r="A485" s="1" t="s">
        <v>538</v>
      </c>
      <c r="B485" s="2">
        <v>45805</v>
      </c>
      <c r="C485" s="2" t="str">
        <f t="shared" si="35"/>
        <v>May</v>
      </c>
      <c r="D485" s="1" t="s">
        <v>455</v>
      </c>
      <c r="E485" s="1" t="s">
        <v>37</v>
      </c>
      <c r="F485" s="1" t="s">
        <v>33</v>
      </c>
      <c r="G485" s="1" t="s">
        <v>34</v>
      </c>
      <c r="H485" s="1" t="str" cm="1">
        <f t="array" ref="H485">_xlfn.IFS(
OR(G485="Installer",G485="Lead Installer"),"Install",
G485="Service Tech","Service",
G485="Maintenance Tech","Maintenance"
)</f>
        <v>Service</v>
      </c>
      <c r="I485" s="1" t="s">
        <v>35</v>
      </c>
      <c r="J485" s="3">
        <v>26.94</v>
      </c>
      <c r="K485" s="4">
        <v>10.6</v>
      </c>
      <c r="L485" s="4">
        <v>2.8</v>
      </c>
      <c r="M485" s="4">
        <v>0.46</v>
      </c>
      <c r="N485" s="4">
        <v>0.43</v>
      </c>
      <c r="O485" s="4">
        <v>9.7100000000000009</v>
      </c>
      <c r="P485" s="3">
        <v>210.05</v>
      </c>
      <c r="Q485" s="3">
        <v>113.19</v>
      </c>
      <c r="R485" s="3">
        <v>323.24</v>
      </c>
      <c r="S485" s="3">
        <v>19.29</v>
      </c>
      <c r="T485" s="9">
        <v>0.10730000000000001</v>
      </c>
      <c r="U485" s="3">
        <f t="shared" si="36"/>
        <v>36.753469000000003</v>
      </c>
      <c r="V485" s="3">
        <v>62.03</v>
      </c>
      <c r="W485" s="3">
        <v>3.92</v>
      </c>
      <c r="X485" s="3">
        <v>133.30000000000001</v>
      </c>
      <c r="Y485" s="3">
        <v>11.79</v>
      </c>
      <c r="Z485" s="3">
        <v>42.52</v>
      </c>
      <c r="AA485" s="3">
        <f t="shared" si="37"/>
        <v>632.84346900000003</v>
      </c>
      <c r="AB485" s="3">
        <f t="shared" si="38"/>
        <v>59.702214056603779</v>
      </c>
      <c r="AC485" s="3">
        <f t="shared" si="39"/>
        <v>65.174404634397519</v>
      </c>
    </row>
    <row r="486" spans="1:29" x14ac:dyDescent="0.35">
      <c r="A486" s="1" t="s">
        <v>539</v>
      </c>
      <c r="B486" s="2">
        <v>45783</v>
      </c>
      <c r="C486" s="2" t="str">
        <f t="shared" si="35"/>
        <v>May</v>
      </c>
      <c r="D486" s="1" t="s">
        <v>455</v>
      </c>
      <c r="E486" s="1" t="s">
        <v>32</v>
      </c>
      <c r="F486" s="1" t="s">
        <v>60</v>
      </c>
      <c r="G486" s="1" t="s">
        <v>34</v>
      </c>
      <c r="H486" s="1" t="str" cm="1">
        <f t="array" ref="H486">_xlfn.IFS(
OR(G486="Installer",G486="Lead Installer"),"Install",
G486="Service Tech","Service",
G486="Maintenance Tech","Maintenance"
)</f>
        <v>Service</v>
      </c>
      <c r="I486" s="1" t="s">
        <v>30</v>
      </c>
      <c r="J486" s="3">
        <v>24.82</v>
      </c>
      <c r="K486" s="4">
        <v>9</v>
      </c>
      <c r="L486" s="4">
        <v>0</v>
      </c>
      <c r="M486" s="4">
        <v>0.54</v>
      </c>
      <c r="N486" s="4">
        <v>0.42</v>
      </c>
      <c r="O486" s="4">
        <v>8.0399999999999991</v>
      </c>
      <c r="P486" s="3">
        <v>223.41</v>
      </c>
      <c r="Q486" s="3">
        <v>0</v>
      </c>
      <c r="R486" s="3">
        <v>223.41</v>
      </c>
      <c r="S486" s="3">
        <v>12.47</v>
      </c>
      <c r="T486" s="9">
        <v>0.1085</v>
      </c>
      <c r="U486" s="3">
        <f t="shared" si="36"/>
        <v>25.592980000000001</v>
      </c>
      <c r="V486" s="3">
        <v>40.86</v>
      </c>
      <c r="W486" s="3">
        <v>7.47</v>
      </c>
      <c r="X486" s="3">
        <v>121.72</v>
      </c>
      <c r="Y486" s="3">
        <v>11.57</v>
      </c>
      <c r="Z486" s="3">
        <v>41.55</v>
      </c>
      <c r="AA486" s="3">
        <f t="shared" si="37"/>
        <v>484.64297999999997</v>
      </c>
      <c r="AB486" s="3">
        <f t="shared" si="38"/>
        <v>53.849219999999995</v>
      </c>
      <c r="AC486" s="3">
        <f t="shared" si="39"/>
        <v>60.278977611940299</v>
      </c>
    </row>
    <row r="487" spans="1:29" x14ac:dyDescent="0.35">
      <c r="A487" s="1" t="s">
        <v>540</v>
      </c>
      <c r="B487" s="2">
        <v>45795</v>
      </c>
      <c r="C487" s="2" t="str">
        <f t="shared" si="35"/>
        <v>May</v>
      </c>
      <c r="D487" s="1" t="s">
        <v>455</v>
      </c>
      <c r="E487" s="1" t="s">
        <v>41</v>
      </c>
      <c r="F487" s="1" t="s">
        <v>42</v>
      </c>
      <c r="G487" s="1" t="s">
        <v>34</v>
      </c>
      <c r="H487" s="1" t="str" cm="1">
        <f t="array" ref="H487">_xlfn.IFS(
OR(G487="Installer",G487="Lead Installer"),"Install",
G487="Service Tech","Service",
G487="Maintenance Tech","Maintenance"
)</f>
        <v>Service</v>
      </c>
      <c r="I487" s="1" t="s">
        <v>35</v>
      </c>
      <c r="J487" s="3">
        <v>30.15</v>
      </c>
      <c r="K487" s="4">
        <v>10.38</v>
      </c>
      <c r="L487" s="4">
        <v>0</v>
      </c>
      <c r="M487" s="4">
        <v>1.08</v>
      </c>
      <c r="N487" s="4">
        <v>0.99</v>
      </c>
      <c r="O487" s="4">
        <v>8.3000000000000007</v>
      </c>
      <c r="P487" s="3">
        <v>312.88</v>
      </c>
      <c r="Q487" s="3">
        <v>0</v>
      </c>
      <c r="R487" s="3">
        <v>312.88</v>
      </c>
      <c r="S487" s="3">
        <v>21.26</v>
      </c>
      <c r="T487" s="9">
        <v>0.1082</v>
      </c>
      <c r="U487" s="3">
        <f t="shared" si="36"/>
        <v>36.153948</v>
      </c>
      <c r="V487" s="3">
        <v>40.64</v>
      </c>
      <c r="W487" s="3">
        <v>6.43</v>
      </c>
      <c r="X487" s="3">
        <v>79.39</v>
      </c>
      <c r="Y487" s="3">
        <v>15.83</v>
      </c>
      <c r="Z487" s="3">
        <v>55.45</v>
      </c>
      <c r="AA487" s="3">
        <f t="shared" si="37"/>
        <v>568.03394800000001</v>
      </c>
      <c r="AB487" s="3">
        <f t="shared" si="38"/>
        <v>54.723887090558762</v>
      </c>
      <c r="AC487" s="3">
        <f t="shared" si="39"/>
        <v>68.437825060240954</v>
      </c>
    </row>
    <row r="488" spans="1:29" x14ac:dyDescent="0.35">
      <c r="A488" s="1" t="s">
        <v>541</v>
      </c>
      <c r="B488" s="2">
        <v>45801</v>
      </c>
      <c r="C488" s="2" t="str">
        <f t="shared" si="35"/>
        <v>May</v>
      </c>
      <c r="D488" s="1" t="s">
        <v>455</v>
      </c>
      <c r="E488" s="1" t="s">
        <v>37</v>
      </c>
      <c r="F488" s="1" t="s">
        <v>58</v>
      </c>
      <c r="G488" s="1" t="s">
        <v>29</v>
      </c>
      <c r="H488" s="1" t="str" cm="1">
        <f t="array" ref="H488">_xlfn.IFS(
OR(G488="Installer",G488="Lead Installer"),"Install",
G488="Service Tech","Service",
G488="Maintenance Tech","Maintenance"
)</f>
        <v>Install</v>
      </c>
      <c r="I488" s="1" t="s">
        <v>30</v>
      </c>
      <c r="J488" s="3">
        <v>28.73</v>
      </c>
      <c r="K488" s="4">
        <v>8.9</v>
      </c>
      <c r="L488" s="4">
        <v>0</v>
      </c>
      <c r="M488" s="4">
        <v>0.71</v>
      </c>
      <c r="N488" s="4">
        <v>0.71</v>
      </c>
      <c r="O488" s="4">
        <v>7.48</v>
      </c>
      <c r="P488" s="3">
        <v>255.58</v>
      </c>
      <c r="Q488" s="3">
        <v>0</v>
      </c>
      <c r="R488" s="3">
        <v>255.58</v>
      </c>
      <c r="S488" s="3">
        <v>15.64</v>
      </c>
      <c r="T488" s="9">
        <v>0.11310000000000001</v>
      </c>
      <c r="U488" s="3">
        <f t="shared" si="36"/>
        <v>30.674982000000004</v>
      </c>
      <c r="V488" s="3">
        <v>66.31</v>
      </c>
      <c r="W488" s="3">
        <v>9.14</v>
      </c>
      <c r="X488" s="3">
        <v>84.59</v>
      </c>
      <c r="Y488" s="3">
        <v>15.29</v>
      </c>
      <c r="Z488" s="3">
        <v>38.6</v>
      </c>
      <c r="AA488" s="3">
        <f t="shared" si="37"/>
        <v>515.82498200000009</v>
      </c>
      <c r="AB488" s="3">
        <f t="shared" si="38"/>
        <v>57.957863146067425</v>
      </c>
      <c r="AC488" s="3">
        <f t="shared" si="39"/>
        <v>68.960559090909101</v>
      </c>
    </row>
    <row r="489" spans="1:29" x14ac:dyDescent="0.35">
      <c r="A489" s="1" t="s">
        <v>542</v>
      </c>
      <c r="B489" s="2">
        <v>45789</v>
      </c>
      <c r="C489" s="2" t="str">
        <f t="shared" si="35"/>
        <v>May</v>
      </c>
      <c r="D489" s="1" t="s">
        <v>455</v>
      </c>
      <c r="E489" s="1" t="s">
        <v>48</v>
      </c>
      <c r="F489" s="1" t="s">
        <v>65</v>
      </c>
      <c r="G489" s="1" t="s">
        <v>29</v>
      </c>
      <c r="H489" s="1" t="str" cm="1">
        <f t="array" ref="H489">_xlfn.IFS(
OR(G489="Installer",G489="Lead Installer"),"Install",
G489="Service Tech","Service",
G489="Maintenance Tech","Maintenance"
)</f>
        <v>Install</v>
      </c>
      <c r="I489" s="1" t="s">
        <v>35</v>
      </c>
      <c r="J489" s="3">
        <v>26.01</v>
      </c>
      <c r="K489" s="4">
        <v>8.35</v>
      </c>
      <c r="L489" s="4">
        <v>0</v>
      </c>
      <c r="M489" s="4">
        <v>0.4</v>
      </c>
      <c r="N489" s="4">
        <v>0.6</v>
      </c>
      <c r="O489" s="4">
        <v>7.36</v>
      </c>
      <c r="P489" s="3">
        <v>217.3</v>
      </c>
      <c r="Q489" s="3">
        <v>0</v>
      </c>
      <c r="R489" s="3">
        <v>217.3</v>
      </c>
      <c r="S489" s="3">
        <v>13.91</v>
      </c>
      <c r="T489" s="9">
        <v>0.10780000000000001</v>
      </c>
      <c r="U489" s="3">
        <f t="shared" si="36"/>
        <v>24.924438000000002</v>
      </c>
      <c r="V489" s="3">
        <v>30.93</v>
      </c>
      <c r="W489" s="3">
        <v>7.31</v>
      </c>
      <c r="X489" s="3">
        <v>112.78</v>
      </c>
      <c r="Y489" s="3">
        <v>6.78</v>
      </c>
      <c r="Z489" s="3">
        <v>37.21</v>
      </c>
      <c r="AA489" s="3">
        <f t="shared" si="37"/>
        <v>451.14443800000004</v>
      </c>
      <c r="AB489" s="3">
        <f t="shared" si="38"/>
        <v>54.029274011976057</v>
      </c>
      <c r="AC489" s="3">
        <f t="shared" si="39"/>
        <v>61.296798641304349</v>
      </c>
    </row>
    <row r="490" spans="1:29" x14ac:dyDescent="0.35">
      <c r="A490" s="1" t="s">
        <v>543</v>
      </c>
      <c r="B490" s="2">
        <v>45783</v>
      </c>
      <c r="C490" s="2" t="str">
        <f t="shared" si="35"/>
        <v>May</v>
      </c>
      <c r="D490" s="1" t="s">
        <v>455</v>
      </c>
      <c r="E490" s="1" t="s">
        <v>41</v>
      </c>
      <c r="F490" s="1" t="s">
        <v>55</v>
      </c>
      <c r="G490" s="1" t="s">
        <v>34</v>
      </c>
      <c r="H490" s="1" t="str" cm="1">
        <f t="array" ref="H490">_xlfn.IFS(
OR(G490="Installer",G490="Lead Installer"),"Install",
G490="Service Tech","Service",
G490="Maintenance Tech","Maintenance"
)</f>
        <v>Service</v>
      </c>
      <c r="I490" s="1" t="s">
        <v>35</v>
      </c>
      <c r="J490" s="3">
        <v>24.49</v>
      </c>
      <c r="K490" s="4">
        <v>6.72</v>
      </c>
      <c r="L490" s="4">
        <v>0</v>
      </c>
      <c r="M490" s="4">
        <v>1.32</v>
      </c>
      <c r="N490" s="4">
        <v>0.95</v>
      </c>
      <c r="O490" s="4">
        <v>4.45</v>
      </c>
      <c r="P490" s="3">
        <v>164.55</v>
      </c>
      <c r="Q490" s="3">
        <v>0</v>
      </c>
      <c r="R490" s="3">
        <v>164.55</v>
      </c>
      <c r="S490" s="3">
        <v>10.9</v>
      </c>
      <c r="T490" s="9">
        <v>0.1181</v>
      </c>
      <c r="U490" s="3">
        <f t="shared" si="36"/>
        <v>20.720645000000001</v>
      </c>
      <c r="V490" s="3">
        <v>46.58</v>
      </c>
      <c r="W490" s="3">
        <v>5.1100000000000003</v>
      </c>
      <c r="X490" s="3">
        <v>49.88</v>
      </c>
      <c r="Y490" s="3">
        <v>12.2</v>
      </c>
      <c r="Z490" s="3">
        <v>36.64</v>
      </c>
      <c r="AA490" s="3">
        <f t="shared" si="37"/>
        <v>346.580645</v>
      </c>
      <c r="AB490" s="3">
        <f t="shared" si="38"/>
        <v>51.574500744047619</v>
      </c>
      <c r="AC490" s="3">
        <f t="shared" si="39"/>
        <v>77.883291011235954</v>
      </c>
    </row>
    <row r="491" spans="1:29" x14ac:dyDescent="0.35">
      <c r="A491" s="1" t="s">
        <v>544</v>
      </c>
      <c r="B491" s="2">
        <v>45778</v>
      </c>
      <c r="C491" s="2" t="str">
        <f t="shared" si="35"/>
        <v>May</v>
      </c>
      <c r="D491" s="1" t="s">
        <v>455</v>
      </c>
      <c r="E491" s="1" t="s">
        <v>37</v>
      </c>
      <c r="F491" s="1" t="s">
        <v>65</v>
      </c>
      <c r="G491" s="1" t="s">
        <v>29</v>
      </c>
      <c r="H491" s="1" t="str" cm="1">
        <f t="array" ref="H491">_xlfn.IFS(
OR(G491="Installer",G491="Lead Installer"),"Install",
G491="Service Tech","Service",
G491="Maintenance Tech","Maintenance"
)</f>
        <v>Install</v>
      </c>
      <c r="I491" s="1" t="s">
        <v>35</v>
      </c>
      <c r="J491" s="3">
        <v>23.66</v>
      </c>
      <c r="K491" s="4">
        <v>9.25</v>
      </c>
      <c r="L491" s="4">
        <v>0</v>
      </c>
      <c r="M491" s="4">
        <v>0.36</v>
      </c>
      <c r="N491" s="4">
        <v>1.1299999999999999</v>
      </c>
      <c r="O491" s="4">
        <v>7.75</v>
      </c>
      <c r="P491" s="3">
        <v>218.83</v>
      </c>
      <c r="Q491" s="3">
        <v>0</v>
      </c>
      <c r="R491" s="3">
        <v>218.83</v>
      </c>
      <c r="S491" s="3">
        <v>11.99</v>
      </c>
      <c r="T491" s="9">
        <v>0.13500000000000001</v>
      </c>
      <c r="U491" s="3">
        <f t="shared" si="36"/>
        <v>31.160700000000006</v>
      </c>
      <c r="V491" s="3">
        <v>58.02</v>
      </c>
      <c r="W491" s="3">
        <v>11.02</v>
      </c>
      <c r="X491" s="3">
        <v>87.02</v>
      </c>
      <c r="Y491" s="3">
        <v>7.92</v>
      </c>
      <c r="Z491" s="3">
        <v>57.89</v>
      </c>
      <c r="AA491" s="3">
        <f t="shared" si="37"/>
        <v>483.85069999999996</v>
      </c>
      <c r="AB491" s="3">
        <f t="shared" si="38"/>
        <v>52.308183783783782</v>
      </c>
      <c r="AC491" s="3">
        <f t="shared" si="39"/>
        <v>62.432348387096766</v>
      </c>
    </row>
    <row r="492" spans="1:29" x14ac:dyDescent="0.35">
      <c r="A492" s="1" t="s">
        <v>545</v>
      </c>
      <c r="B492" s="2">
        <v>45796</v>
      </c>
      <c r="C492" s="2" t="str">
        <f t="shared" si="35"/>
        <v>May</v>
      </c>
      <c r="D492" s="1" t="s">
        <v>455</v>
      </c>
      <c r="E492" s="1" t="s">
        <v>27</v>
      </c>
      <c r="F492" s="1" t="s">
        <v>78</v>
      </c>
      <c r="G492" s="1" t="s">
        <v>29</v>
      </c>
      <c r="H492" s="1" t="str" cm="1">
        <f t="array" ref="H492">_xlfn.IFS(
OR(G492="Installer",G492="Lead Installer"),"Install",
G492="Service Tech","Service",
G492="Maintenance Tech","Maintenance"
)</f>
        <v>Install</v>
      </c>
      <c r="I492" s="1" t="s">
        <v>35</v>
      </c>
      <c r="J492" s="3">
        <v>24.48</v>
      </c>
      <c r="K492" s="4">
        <v>6.6</v>
      </c>
      <c r="L492" s="4">
        <v>0</v>
      </c>
      <c r="M492" s="4">
        <v>1.07</v>
      </c>
      <c r="N492" s="4">
        <v>0.99</v>
      </c>
      <c r="O492" s="4">
        <v>4.54</v>
      </c>
      <c r="P492" s="3">
        <v>161.53</v>
      </c>
      <c r="Q492" s="3">
        <v>0</v>
      </c>
      <c r="R492" s="3">
        <v>161.53</v>
      </c>
      <c r="S492" s="3">
        <v>11.29</v>
      </c>
      <c r="T492" s="9">
        <v>0.1206</v>
      </c>
      <c r="U492" s="3">
        <f t="shared" si="36"/>
        <v>20.842091999999997</v>
      </c>
      <c r="V492" s="3">
        <v>33.04</v>
      </c>
      <c r="W492" s="3">
        <v>5.38</v>
      </c>
      <c r="X492" s="3">
        <v>90.04</v>
      </c>
      <c r="Y492" s="3">
        <v>9.24</v>
      </c>
      <c r="Z492" s="3">
        <v>16.64</v>
      </c>
      <c r="AA492" s="3">
        <f t="shared" si="37"/>
        <v>348.002092</v>
      </c>
      <c r="AB492" s="3">
        <f t="shared" si="38"/>
        <v>52.727589696969702</v>
      </c>
      <c r="AC492" s="3">
        <f t="shared" si="39"/>
        <v>76.652443171806169</v>
      </c>
    </row>
    <row r="493" spans="1:29" x14ac:dyDescent="0.35">
      <c r="A493" s="1" t="s">
        <v>546</v>
      </c>
      <c r="B493" s="2">
        <v>45801</v>
      </c>
      <c r="C493" s="2" t="str">
        <f t="shared" si="35"/>
        <v>May</v>
      </c>
      <c r="D493" s="1" t="s">
        <v>455</v>
      </c>
      <c r="E493" s="1" t="s">
        <v>41</v>
      </c>
      <c r="F493" s="1" t="s">
        <v>49</v>
      </c>
      <c r="G493" s="1" t="s">
        <v>29</v>
      </c>
      <c r="H493" s="1" t="str" cm="1">
        <f t="array" ref="H493">_xlfn.IFS(
OR(G493="Installer",G493="Lead Installer"),"Install",
G493="Service Tech","Service",
G493="Maintenance Tech","Maintenance"
)</f>
        <v>Install</v>
      </c>
      <c r="I493" s="1" t="s">
        <v>35</v>
      </c>
      <c r="J493" s="3">
        <v>27.78</v>
      </c>
      <c r="K493" s="4">
        <v>9.36</v>
      </c>
      <c r="L493" s="4">
        <v>0</v>
      </c>
      <c r="M493" s="4">
        <v>0.69</v>
      </c>
      <c r="N493" s="4">
        <v>0.44</v>
      </c>
      <c r="O493" s="4">
        <v>8.23</v>
      </c>
      <c r="P493" s="3">
        <v>259.87</v>
      </c>
      <c r="Q493" s="3">
        <v>0</v>
      </c>
      <c r="R493" s="3">
        <v>259.87</v>
      </c>
      <c r="S493" s="3">
        <v>19.46</v>
      </c>
      <c r="T493" s="9">
        <v>0.1176</v>
      </c>
      <c r="U493" s="3">
        <f t="shared" si="36"/>
        <v>32.849207999999997</v>
      </c>
      <c r="V493" s="3">
        <v>59.95</v>
      </c>
      <c r="W493" s="3">
        <v>4.01</v>
      </c>
      <c r="X493" s="3">
        <v>113.87</v>
      </c>
      <c r="Y493" s="3">
        <v>12.21</v>
      </c>
      <c r="Z493" s="3">
        <v>34.270000000000003</v>
      </c>
      <c r="AA493" s="3">
        <f t="shared" si="37"/>
        <v>536.48920799999996</v>
      </c>
      <c r="AB493" s="3">
        <f t="shared" si="38"/>
        <v>57.317223076923078</v>
      </c>
      <c r="AC493" s="3">
        <f t="shared" si="39"/>
        <v>65.187024058323203</v>
      </c>
    </row>
    <row r="494" spans="1:29" x14ac:dyDescent="0.35">
      <c r="A494" s="1" t="s">
        <v>547</v>
      </c>
      <c r="B494" s="2">
        <v>45781</v>
      </c>
      <c r="C494" s="2" t="str">
        <f t="shared" si="35"/>
        <v>May</v>
      </c>
      <c r="D494" s="1" t="s">
        <v>455</v>
      </c>
      <c r="E494" s="1" t="s">
        <v>48</v>
      </c>
      <c r="F494" s="1" t="s">
        <v>60</v>
      </c>
      <c r="G494" s="1" t="s">
        <v>39</v>
      </c>
      <c r="H494" s="1" t="str" cm="1">
        <f t="array" ref="H494">_xlfn.IFS(
OR(G494="Installer",G494="Lead Installer"),"Install",
G494="Service Tech","Service",
G494="Maintenance Tech","Maintenance"
)</f>
        <v>Maintenance</v>
      </c>
      <c r="I494" s="1" t="s">
        <v>35</v>
      </c>
      <c r="J494" s="3">
        <v>27.85</v>
      </c>
      <c r="K494" s="4">
        <v>7.75</v>
      </c>
      <c r="L494" s="4">
        <v>0</v>
      </c>
      <c r="M494" s="4">
        <v>0.33</v>
      </c>
      <c r="N494" s="4">
        <v>0.38</v>
      </c>
      <c r="O494" s="4">
        <v>7.05</v>
      </c>
      <c r="P494" s="3">
        <v>215.92</v>
      </c>
      <c r="Q494" s="3">
        <v>0</v>
      </c>
      <c r="R494" s="3">
        <v>215.92</v>
      </c>
      <c r="S494" s="3">
        <v>11.1</v>
      </c>
      <c r="T494" s="9">
        <v>0.1075</v>
      </c>
      <c r="U494" s="3">
        <f t="shared" si="36"/>
        <v>24.404649999999997</v>
      </c>
      <c r="V494" s="3">
        <v>33.35</v>
      </c>
      <c r="W494" s="3">
        <v>4.97</v>
      </c>
      <c r="X494" s="3">
        <v>68.430000000000007</v>
      </c>
      <c r="Y494" s="3">
        <v>9.0500000000000007</v>
      </c>
      <c r="Z494" s="3">
        <v>27.19</v>
      </c>
      <c r="AA494" s="3">
        <f t="shared" si="37"/>
        <v>394.41464999999999</v>
      </c>
      <c r="AB494" s="3">
        <f t="shared" si="38"/>
        <v>50.892212903225804</v>
      </c>
      <c r="AC494" s="3">
        <f t="shared" si="39"/>
        <v>55.945340425531917</v>
      </c>
    </row>
    <row r="495" spans="1:29" x14ac:dyDescent="0.35">
      <c r="A495" s="1" t="s">
        <v>548</v>
      </c>
      <c r="B495" s="2">
        <v>45779</v>
      </c>
      <c r="C495" s="2" t="str">
        <f t="shared" si="35"/>
        <v>May</v>
      </c>
      <c r="D495" s="1" t="s">
        <v>455</v>
      </c>
      <c r="E495" s="1" t="s">
        <v>37</v>
      </c>
      <c r="F495" s="1" t="s">
        <v>51</v>
      </c>
      <c r="G495" s="1" t="s">
        <v>29</v>
      </c>
      <c r="H495" s="1" t="str" cm="1">
        <f t="array" ref="H495">_xlfn.IFS(
OR(G495="Installer",G495="Lead Installer"),"Install",
G495="Service Tech","Service",
G495="Maintenance Tech","Maintenance"
)</f>
        <v>Install</v>
      </c>
      <c r="I495" s="1" t="s">
        <v>35</v>
      </c>
      <c r="J495" s="3">
        <v>24.54</v>
      </c>
      <c r="K495" s="4">
        <v>9.25</v>
      </c>
      <c r="L495" s="4">
        <v>0</v>
      </c>
      <c r="M495" s="4">
        <v>0.63</v>
      </c>
      <c r="N495" s="4">
        <v>0.57999999999999996</v>
      </c>
      <c r="O495" s="4">
        <v>8.0500000000000007</v>
      </c>
      <c r="P495" s="3">
        <v>227.01</v>
      </c>
      <c r="Q495" s="3">
        <v>0</v>
      </c>
      <c r="R495" s="3">
        <v>227.01</v>
      </c>
      <c r="S495" s="3">
        <v>17.100000000000001</v>
      </c>
      <c r="T495" s="9">
        <v>0.10979999999999999</v>
      </c>
      <c r="U495" s="3">
        <f t="shared" si="36"/>
        <v>26.803277999999999</v>
      </c>
      <c r="V495" s="3">
        <v>54.44</v>
      </c>
      <c r="W495" s="3">
        <v>4.91</v>
      </c>
      <c r="X495" s="3">
        <v>95.37</v>
      </c>
      <c r="Y495" s="3">
        <v>17.72</v>
      </c>
      <c r="Z495" s="3">
        <v>58.8</v>
      </c>
      <c r="AA495" s="3">
        <f t="shared" si="37"/>
        <v>502.153278</v>
      </c>
      <c r="AB495" s="3">
        <f t="shared" si="38"/>
        <v>54.286840864864864</v>
      </c>
      <c r="AC495" s="3">
        <f t="shared" si="39"/>
        <v>62.37928919254658</v>
      </c>
    </row>
    <row r="496" spans="1:29" x14ac:dyDescent="0.35">
      <c r="A496" s="1" t="s">
        <v>549</v>
      </c>
      <c r="B496" s="2">
        <v>45786</v>
      </c>
      <c r="C496" s="2" t="str">
        <f t="shared" si="35"/>
        <v>May</v>
      </c>
      <c r="D496" s="1" t="s">
        <v>455</v>
      </c>
      <c r="E496" s="1" t="s">
        <v>37</v>
      </c>
      <c r="F496" s="1" t="s">
        <v>58</v>
      </c>
      <c r="G496" s="1" t="s">
        <v>39</v>
      </c>
      <c r="H496" s="1" t="str" cm="1">
        <f t="array" ref="H496">_xlfn.IFS(
OR(G496="Installer",G496="Lead Installer"),"Install",
G496="Service Tech","Service",
G496="Maintenance Tech","Maintenance"
)</f>
        <v>Maintenance</v>
      </c>
      <c r="I496" s="1" t="s">
        <v>35</v>
      </c>
      <c r="J496" s="3">
        <v>22.98</v>
      </c>
      <c r="K496" s="4">
        <v>10.73</v>
      </c>
      <c r="L496" s="4">
        <v>0</v>
      </c>
      <c r="M496" s="4">
        <v>0.69</v>
      </c>
      <c r="N496" s="4">
        <v>1.03</v>
      </c>
      <c r="O496" s="4">
        <v>9.01</v>
      </c>
      <c r="P496" s="3">
        <v>246.47</v>
      </c>
      <c r="Q496" s="3">
        <v>0</v>
      </c>
      <c r="R496" s="3">
        <v>246.47</v>
      </c>
      <c r="S496" s="3">
        <v>12.76</v>
      </c>
      <c r="T496" s="9">
        <v>0.12620000000000001</v>
      </c>
      <c r="U496" s="3">
        <f t="shared" si="36"/>
        <v>32.714826000000002</v>
      </c>
      <c r="V496" s="3">
        <v>44.96</v>
      </c>
      <c r="W496" s="3">
        <v>11.04</v>
      </c>
      <c r="X496" s="3">
        <v>80.7</v>
      </c>
      <c r="Y496" s="3">
        <v>9.92</v>
      </c>
      <c r="Z496" s="3">
        <v>54.26</v>
      </c>
      <c r="AA496" s="3">
        <f t="shared" si="37"/>
        <v>492.82482600000003</v>
      </c>
      <c r="AB496" s="3">
        <f t="shared" si="38"/>
        <v>45.929620316868593</v>
      </c>
      <c r="AC496" s="3">
        <f t="shared" si="39"/>
        <v>54.697538956714766</v>
      </c>
    </row>
    <row r="497" spans="1:29" x14ac:dyDescent="0.35">
      <c r="A497" s="1" t="s">
        <v>550</v>
      </c>
      <c r="B497" s="2">
        <v>45798</v>
      </c>
      <c r="C497" s="2" t="str">
        <f t="shared" si="35"/>
        <v>May</v>
      </c>
      <c r="D497" s="1" t="s">
        <v>455</v>
      </c>
      <c r="E497" s="1" t="s">
        <v>32</v>
      </c>
      <c r="F497" s="1" t="s">
        <v>53</v>
      </c>
      <c r="G497" s="1" t="s">
        <v>34</v>
      </c>
      <c r="H497" s="1" t="str" cm="1">
        <f t="array" ref="H497">_xlfn.IFS(
OR(G497="Installer",G497="Lead Installer"),"Install",
G497="Service Tech","Service",
G497="Maintenance Tech","Maintenance"
)</f>
        <v>Service</v>
      </c>
      <c r="I497" s="1" t="s">
        <v>35</v>
      </c>
      <c r="J497" s="3">
        <v>24.94</v>
      </c>
      <c r="K497" s="4">
        <v>10.17</v>
      </c>
      <c r="L497" s="4">
        <v>0</v>
      </c>
      <c r="M497" s="4">
        <v>0.45</v>
      </c>
      <c r="N497" s="4">
        <v>0.76</v>
      </c>
      <c r="O497" s="4">
        <v>8.9600000000000009</v>
      </c>
      <c r="P497" s="3">
        <v>253.71</v>
      </c>
      <c r="Q497" s="3">
        <v>0</v>
      </c>
      <c r="R497" s="3">
        <v>253.71</v>
      </c>
      <c r="S497" s="3">
        <v>19.190000000000001</v>
      </c>
      <c r="T497" s="9">
        <v>0.10780000000000001</v>
      </c>
      <c r="U497" s="3">
        <f t="shared" si="36"/>
        <v>29.418620000000004</v>
      </c>
      <c r="V497" s="3">
        <v>62.29</v>
      </c>
      <c r="W497" s="3">
        <v>6.92</v>
      </c>
      <c r="X497" s="3">
        <v>129.96</v>
      </c>
      <c r="Y497" s="3">
        <v>16.47</v>
      </c>
      <c r="Z497" s="3">
        <v>59.53</v>
      </c>
      <c r="AA497" s="3">
        <f t="shared" si="37"/>
        <v>577.48862000000008</v>
      </c>
      <c r="AB497" s="3">
        <f t="shared" si="38"/>
        <v>56.7835417895772</v>
      </c>
      <c r="AC497" s="3">
        <f t="shared" si="39"/>
        <v>64.451854910714289</v>
      </c>
    </row>
    <row r="498" spans="1:29" x14ac:dyDescent="0.35">
      <c r="A498" s="1" t="s">
        <v>551</v>
      </c>
      <c r="B498" s="2">
        <v>45790</v>
      </c>
      <c r="C498" s="2" t="str">
        <f t="shared" si="35"/>
        <v>May</v>
      </c>
      <c r="D498" s="1" t="s">
        <v>455</v>
      </c>
      <c r="E498" s="1" t="s">
        <v>32</v>
      </c>
      <c r="F498" s="1" t="s">
        <v>51</v>
      </c>
      <c r="G498" s="1" t="s">
        <v>34</v>
      </c>
      <c r="H498" s="1" t="str" cm="1">
        <f t="array" ref="H498">_xlfn.IFS(
OR(G498="Installer",G498="Lead Installer"),"Install",
G498="Service Tech","Service",
G498="Maintenance Tech","Maintenance"
)</f>
        <v>Service</v>
      </c>
      <c r="I498" s="1" t="s">
        <v>35</v>
      </c>
      <c r="J498" s="3">
        <v>29.39</v>
      </c>
      <c r="K498" s="4">
        <v>6.86</v>
      </c>
      <c r="L498" s="4">
        <v>0.73</v>
      </c>
      <c r="M498" s="4">
        <v>1.55</v>
      </c>
      <c r="N498" s="4">
        <v>0.93</v>
      </c>
      <c r="O498" s="4">
        <v>4.38</v>
      </c>
      <c r="P498" s="3">
        <v>180.08</v>
      </c>
      <c r="Q498" s="3">
        <v>32.36</v>
      </c>
      <c r="R498" s="3">
        <v>212.44</v>
      </c>
      <c r="S498" s="3">
        <v>13.12</v>
      </c>
      <c r="T498" s="9">
        <v>0.13070000000000001</v>
      </c>
      <c r="U498" s="3">
        <f t="shared" si="36"/>
        <v>29.480692000000001</v>
      </c>
      <c r="V498" s="3">
        <v>45.94</v>
      </c>
      <c r="W498" s="3">
        <v>5.96</v>
      </c>
      <c r="X498" s="3">
        <v>62.12</v>
      </c>
      <c r="Y498" s="3">
        <v>15.11</v>
      </c>
      <c r="Z498" s="3">
        <v>20.079999999999998</v>
      </c>
      <c r="AA498" s="3">
        <f t="shared" si="37"/>
        <v>404.25069199999996</v>
      </c>
      <c r="AB498" s="3">
        <f t="shared" si="38"/>
        <v>58.928672303206987</v>
      </c>
      <c r="AC498" s="3">
        <f t="shared" si="39"/>
        <v>92.294678538812775</v>
      </c>
    </row>
    <row r="499" spans="1:29" x14ac:dyDescent="0.35">
      <c r="A499" s="1" t="s">
        <v>552</v>
      </c>
      <c r="B499" s="2">
        <v>45791</v>
      </c>
      <c r="C499" s="2" t="str">
        <f t="shared" si="35"/>
        <v>May</v>
      </c>
      <c r="D499" s="1" t="s">
        <v>455</v>
      </c>
      <c r="E499" s="1" t="s">
        <v>37</v>
      </c>
      <c r="F499" s="1" t="s">
        <v>78</v>
      </c>
      <c r="G499" s="1" t="s">
        <v>29</v>
      </c>
      <c r="H499" s="1" t="str" cm="1">
        <f t="array" ref="H499">_xlfn.IFS(
OR(G499="Installer",G499="Lead Installer"),"Install",
G499="Service Tech","Service",
G499="Maintenance Tech","Maintenance"
)</f>
        <v>Install</v>
      </c>
      <c r="I499" s="1" t="s">
        <v>35</v>
      </c>
      <c r="J499" s="3">
        <v>29.39</v>
      </c>
      <c r="K499" s="4">
        <v>9.51</v>
      </c>
      <c r="L499" s="4">
        <v>0</v>
      </c>
      <c r="M499" s="4">
        <v>0.76</v>
      </c>
      <c r="N499" s="4">
        <v>0.97</v>
      </c>
      <c r="O499" s="4">
        <v>7.78</v>
      </c>
      <c r="P499" s="3">
        <v>279.55</v>
      </c>
      <c r="Q499" s="3">
        <v>0</v>
      </c>
      <c r="R499" s="3">
        <v>279.55</v>
      </c>
      <c r="S499" s="3">
        <v>17.22</v>
      </c>
      <c r="T499" s="9">
        <v>9.9299999999999999E-2</v>
      </c>
      <c r="U499" s="3">
        <f t="shared" si="36"/>
        <v>29.469260999999999</v>
      </c>
      <c r="V499" s="3">
        <v>59.14</v>
      </c>
      <c r="W499" s="3">
        <v>7.41</v>
      </c>
      <c r="X499" s="3">
        <v>67.239999999999995</v>
      </c>
      <c r="Y499" s="3">
        <v>8</v>
      </c>
      <c r="Z499" s="3">
        <v>31.07</v>
      </c>
      <c r="AA499" s="3">
        <f t="shared" si="37"/>
        <v>499.09926099999996</v>
      </c>
      <c r="AB499" s="3">
        <f t="shared" si="38"/>
        <v>52.481520609884328</v>
      </c>
      <c r="AC499" s="3">
        <f t="shared" si="39"/>
        <v>64.151575964010277</v>
      </c>
    </row>
    <row r="500" spans="1:29" x14ac:dyDescent="0.35">
      <c r="A500" s="1" t="s">
        <v>553</v>
      </c>
      <c r="B500" s="2">
        <v>45798</v>
      </c>
      <c r="C500" s="2" t="str">
        <f t="shared" si="35"/>
        <v>May</v>
      </c>
      <c r="D500" s="1" t="s">
        <v>455</v>
      </c>
      <c r="E500" s="1" t="s">
        <v>41</v>
      </c>
      <c r="F500" s="1" t="s">
        <v>49</v>
      </c>
      <c r="G500" s="1" t="s">
        <v>39</v>
      </c>
      <c r="H500" s="1" t="str" cm="1">
        <f t="array" ref="H500">_xlfn.IFS(
OR(G500="Installer",G500="Lead Installer"),"Install",
G500="Service Tech","Service",
G500="Maintenance Tech","Maintenance"
)</f>
        <v>Maintenance</v>
      </c>
      <c r="I500" s="1" t="s">
        <v>35</v>
      </c>
      <c r="J500" s="3">
        <v>24.71</v>
      </c>
      <c r="K500" s="4">
        <v>6.51</v>
      </c>
      <c r="L500" s="4">
        <v>0</v>
      </c>
      <c r="M500" s="4">
        <v>0.6</v>
      </c>
      <c r="N500" s="4">
        <v>0.92</v>
      </c>
      <c r="O500" s="4">
        <v>4.99</v>
      </c>
      <c r="P500" s="3">
        <v>160.75</v>
      </c>
      <c r="Q500" s="3">
        <v>0</v>
      </c>
      <c r="R500" s="3">
        <v>160.75</v>
      </c>
      <c r="S500" s="3">
        <v>8.07</v>
      </c>
      <c r="T500" s="9">
        <v>0.12820000000000001</v>
      </c>
      <c r="U500" s="3">
        <f t="shared" si="36"/>
        <v>21.642724000000001</v>
      </c>
      <c r="V500" s="3">
        <v>34.619999999999997</v>
      </c>
      <c r="W500" s="3">
        <v>2.0499999999999998</v>
      </c>
      <c r="X500" s="3">
        <v>55.72</v>
      </c>
      <c r="Y500" s="3">
        <v>5.08</v>
      </c>
      <c r="Z500" s="3">
        <v>25.93</v>
      </c>
      <c r="AA500" s="3">
        <f t="shared" si="37"/>
        <v>313.86272399999996</v>
      </c>
      <c r="AB500" s="3">
        <f t="shared" si="38"/>
        <v>48.212399999999995</v>
      </c>
      <c r="AC500" s="3">
        <f t="shared" si="39"/>
        <v>62.898341482965918</v>
      </c>
    </row>
    <row r="501" spans="1:29" x14ac:dyDescent="0.35">
      <c r="A501" s="1" t="s">
        <v>554</v>
      </c>
      <c r="B501" s="2">
        <v>45783</v>
      </c>
      <c r="C501" s="2" t="str">
        <f t="shared" si="35"/>
        <v>May</v>
      </c>
      <c r="D501" s="1" t="s">
        <v>455</v>
      </c>
      <c r="E501" s="1" t="s">
        <v>32</v>
      </c>
      <c r="F501" s="1" t="s">
        <v>49</v>
      </c>
      <c r="G501" s="1" t="s">
        <v>34</v>
      </c>
      <c r="H501" s="1" t="str" cm="1">
        <f t="array" ref="H501">_xlfn.IFS(
OR(G501="Installer",G501="Lead Installer"),"Install",
G501="Service Tech","Service",
G501="Maintenance Tech","Maintenance"
)</f>
        <v>Service</v>
      </c>
      <c r="I501" s="1" t="s">
        <v>35</v>
      </c>
      <c r="J501" s="3">
        <v>28.72</v>
      </c>
      <c r="K501" s="4">
        <v>7.91</v>
      </c>
      <c r="L501" s="4">
        <v>0</v>
      </c>
      <c r="M501" s="4">
        <v>0.75</v>
      </c>
      <c r="N501" s="4">
        <v>0.92</v>
      </c>
      <c r="O501" s="4">
        <v>6.24</v>
      </c>
      <c r="P501" s="3">
        <v>227.25</v>
      </c>
      <c r="Q501" s="3">
        <v>0</v>
      </c>
      <c r="R501" s="3">
        <v>227.25</v>
      </c>
      <c r="S501" s="3">
        <v>10.67</v>
      </c>
      <c r="T501" s="9">
        <v>0.1106</v>
      </c>
      <c r="U501" s="3">
        <f t="shared" si="36"/>
        <v>26.313952</v>
      </c>
      <c r="V501" s="3">
        <v>46.47</v>
      </c>
      <c r="W501" s="3">
        <v>9.02</v>
      </c>
      <c r="X501" s="3">
        <v>100.1</v>
      </c>
      <c r="Y501" s="3">
        <v>15.92</v>
      </c>
      <c r="Z501" s="3">
        <v>42.02</v>
      </c>
      <c r="AA501" s="3">
        <f t="shared" si="37"/>
        <v>477.76395200000002</v>
      </c>
      <c r="AB501" s="3">
        <f t="shared" si="38"/>
        <v>60.399993931731984</v>
      </c>
      <c r="AC501" s="3">
        <f t="shared" si="39"/>
        <v>76.564735897435895</v>
      </c>
    </row>
    <row r="502" spans="1:29" x14ac:dyDescent="0.35">
      <c r="A502" s="1" t="s">
        <v>555</v>
      </c>
      <c r="B502" s="2">
        <v>45811</v>
      </c>
      <c r="C502" s="2" t="str">
        <f t="shared" si="35"/>
        <v>June</v>
      </c>
      <c r="D502" s="1" t="s">
        <v>455</v>
      </c>
      <c r="E502" s="1" t="s">
        <v>27</v>
      </c>
      <c r="F502" s="1" t="s">
        <v>33</v>
      </c>
      <c r="G502" s="1" t="s">
        <v>34</v>
      </c>
      <c r="H502" s="1" t="str" cm="1">
        <f t="array" ref="H502">_xlfn.IFS(
OR(G502="Installer",G502="Lead Installer"),"Install",
G502="Service Tech","Service",
G502="Maintenance Tech","Maintenance"
)</f>
        <v>Service</v>
      </c>
      <c r="I502" s="1" t="s">
        <v>35</v>
      </c>
      <c r="J502" s="3">
        <v>28.08</v>
      </c>
      <c r="K502" s="4">
        <v>7.69</v>
      </c>
      <c r="L502" s="4">
        <v>0</v>
      </c>
      <c r="M502" s="4">
        <v>0.98</v>
      </c>
      <c r="N502" s="4">
        <v>1.1000000000000001</v>
      </c>
      <c r="O502" s="4">
        <v>5.62</v>
      </c>
      <c r="P502" s="3">
        <v>216</v>
      </c>
      <c r="Q502" s="3">
        <v>0</v>
      </c>
      <c r="R502" s="3">
        <v>216</v>
      </c>
      <c r="S502" s="3">
        <v>16.399999999999999</v>
      </c>
      <c r="T502" s="9">
        <v>0.12620000000000001</v>
      </c>
      <c r="U502" s="3">
        <f t="shared" si="36"/>
        <v>29.328880000000002</v>
      </c>
      <c r="V502" s="3">
        <v>46.31</v>
      </c>
      <c r="W502" s="3">
        <v>5.1100000000000003</v>
      </c>
      <c r="X502" s="3">
        <v>98.95</v>
      </c>
      <c r="Y502" s="3">
        <v>16.59</v>
      </c>
      <c r="Z502" s="3">
        <v>34.049999999999997</v>
      </c>
      <c r="AA502" s="3">
        <f t="shared" si="37"/>
        <v>462.73887999999999</v>
      </c>
      <c r="AB502" s="3">
        <f t="shared" si="38"/>
        <v>60.174106631989595</v>
      </c>
      <c r="AC502" s="3">
        <f t="shared" si="39"/>
        <v>82.337879003558712</v>
      </c>
    </row>
    <row r="503" spans="1:29" x14ac:dyDescent="0.35">
      <c r="A503" s="1" t="s">
        <v>557</v>
      </c>
      <c r="B503" s="2">
        <v>45814</v>
      </c>
      <c r="C503" s="2" t="str">
        <f t="shared" si="35"/>
        <v>June</v>
      </c>
      <c r="D503" s="1" t="s">
        <v>455</v>
      </c>
      <c r="E503" s="1" t="s">
        <v>48</v>
      </c>
      <c r="F503" s="1" t="s">
        <v>42</v>
      </c>
      <c r="G503" s="1" t="s">
        <v>39</v>
      </c>
      <c r="H503" s="1" t="str" cm="1">
        <f t="array" ref="H503">_xlfn.IFS(
OR(G503="Installer",G503="Lead Installer"),"Install",
G503="Service Tech","Service",
G503="Maintenance Tech","Maintenance"
)</f>
        <v>Maintenance</v>
      </c>
      <c r="I503" s="1" t="s">
        <v>30</v>
      </c>
      <c r="J503" s="3">
        <v>23.29</v>
      </c>
      <c r="K503" s="4">
        <v>8.2200000000000006</v>
      </c>
      <c r="L503" s="4">
        <v>0</v>
      </c>
      <c r="M503" s="4">
        <v>0.55000000000000004</v>
      </c>
      <c r="N503" s="4">
        <v>0.37</v>
      </c>
      <c r="O503" s="4">
        <v>7.3</v>
      </c>
      <c r="P503" s="3">
        <v>191.52</v>
      </c>
      <c r="Q503" s="3">
        <v>0</v>
      </c>
      <c r="R503" s="3">
        <v>191.52</v>
      </c>
      <c r="S503" s="3">
        <v>13.7</v>
      </c>
      <c r="T503" s="9">
        <v>0.1119</v>
      </c>
      <c r="U503" s="3">
        <f t="shared" si="36"/>
        <v>22.964117999999999</v>
      </c>
      <c r="V503" s="3">
        <v>45.65</v>
      </c>
      <c r="W503" s="3">
        <v>9.17</v>
      </c>
      <c r="X503" s="3">
        <v>88.78</v>
      </c>
      <c r="Y503" s="3">
        <v>17.010000000000002</v>
      </c>
      <c r="Z503" s="3">
        <v>31.02</v>
      </c>
      <c r="AA503" s="3">
        <f t="shared" si="37"/>
        <v>419.81411800000001</v>
      </c>
      <c r="AB503" s="3">
        <f t="shared" si="38"/>
        <v>51.072277128953765</v>
      </c>
      <c r="AC503" s="3">
        <f t="shared" si="39"/>
        <v>57.508783287671235</v>
      </c>
    </row>
    <row r="504" spans="1:29" x14ac:dyDescent="0.35">
      <c r="A504" s="1" t="s">
        <v>558</v>
      </c>
      <c r="B504" s="2">
        <v>45810</v>
      </c>
      <c r="C504" s="2" t="str">
        <f t="shared" si="35"/>
        <v>June</v>
      </c>
      <c r="D504" s="1" t="s">
        <v>455</v>
      </c>
      <c r="E504" s="1" t="s">
        <v>41</v>
      </c>
      <c r="F504" s="1" t="s">
        <v>51</v>
      </c>
      <c r="G504" s="1" t="s">
        <v>34</v>
      </c>
      <c r="H504" s="1" t="str" cm="1">
        <f t="array" ref="H504">_xlfn.IFS(
OR(G504="Installer",G504="Lead Installer"),"Install",
G504="Service Tech","Service",
G504="Maintenance Tech","Maintenance"
)</f>
        <v>Service</v>
      </c>
      <c r="I504" s="1" t="s">
        <v>35</v>
      </c>
      <c r="J504" s="3">
        <v>29.12</v>
      </c>
      <c r="K504" s="4">
        <v>10.62</v>
      </c>
      <c r="L504" s="4">
        <v>0</v>
      </c>
      <c r="M504" s="4">
        <v>1.21</v>
      </c>
      <c r="N504" s="4">
        <v>1.05</v>
      </c>
      <c r="O504" s="4">
        <v>8.35</v>
      </c>
      <c r="P504" s="3">
        <v>309.13</v>
      </c>
      <c r="Q504" s="3">
        <v>0</v>
      </c>
      <c r="R504" s="3">
        <v>309.13</v>
      </c>
      <c r="S504" s="3">
        <v>22.77</v>
      </c>
      <c r="T504" s="9">
        <v>9.8299999999999998E-2</v>
      </c>
      <c r="U504" s="3">
        <f t="shared" si="36"/>
        <v>32.625769999999996</v>
      </c>
      <c r="V504" s="3">
        <v>64.27</v>
      </c>
      <c r="W504" s="3">
        <v>6.34</v>
      </c>
      <c r="X504" s="3">
        <v>102.74</v>
      </c>
      <c r="Y504" s="3">
        <v>9.4</v>
      </c>
      <c r="Z504" s="3">
        <v>45.11</v>
      </c>
      <c r="AA504" s="3">
        <f t="shared" si="37"/>
        <v>592.38576999999998</v>
      </c>
      <c r="AB504" s="3">
        <f t="shared" si="38"/>
        <v>55.780204331450093</v>
      </c>
      <c r="AC504" s="3">
        <f t="shared" si="39"/>
        <v>70.944403592814368</v>
      </c>
    </row>
    <row r="505" spans="1:29" x14ac:dyDescent="0.35">
      <c r="A505" s="1" t="s">
        <v>559</v>
      </c>
      <c r="B505" s="2">
        <v>45834</v>
      </c>
      <c r="C505" s="2" t="str">
        <f t="shared" si="35"/>
        <v>June</v>
      </c>
      <c r="D505" s="1" t="s">
        <v>455</v>
      </c>
      <c r="E505" s="1" t="s">
        <v>27</v>
      </c>
      <c r="F505" s="1" t="s">
        <v>78</v>
      </c>
      <c r="G505" s="1" t="s">
        <v>34</v>
      </c>
      <c r="H505" s="1" t="str" cm="1">
        <f t="array" ref="H505">_xlfn.IFS(
OR(G505="Installer",G505="Lead Installer"),"Install",
G505="Service Tech","Service",
G505="Maintenance Tech","Maintenance"
)</f>
        <v>Service</v>
      </c>
      <c r="I505" s="1" t="s">
        <v>30</v>
      </c>
      <c r="J505" s="3">
        <v>26.82</v>
      </c>
      <c r="K505" s="4">
        <v>9.5500000000000007</v>
      </c>
      <c r="L505" s="4">
        <v>0.55000000000000004</v>
      </c>
      <c r="M505" s="4">
        <v>0.43</v>
      </c>
      <c r="N505" s="4">
        <v>0.37</v>
      </c>
      <c r="O505" s="4">
        <v>8.75</v>
      </c>
      <c r="P505" s="3">
        <v>241.51</v>
      </c>
      <c r="Q505" s="3">
        <v>22.02</v>
      </c>
      <c r="R505" s="3">
        <v>263.52999999999997</v>
      </c>
      <c r="S505" s="3">
        <v>12.39</v>
      </c>
      <c r="T505" s="9">
        <v>0.1124</v>
      </c>
      <c r="U505" s="3">
        <f t="shared" si="36"/>
        <v>31.013407999999995</v>
      </c>
      <c r="V505" s="3">
        <v>60.02</v>
      </c>
      <c r="W505" s="3">
        <v>7.98</v>
      </c>
      <c r="X505" s="3">
        <v>107.56</v>
      </c>
      <c r="Y505" s="3">
        <v>19.149999999999999</v>
      </c>
      <c r="Z505" s="3">
        <v>50.26</v>
      </c>
      <c r="AA505" s="3">
        <f t="shared" si="37"/>
        <v>551.9034079999999</v>
      </c>
      <c r="AB505" s="3">
        <f t="shared" si="38"/>
        <v>57.790932774869098</v>
      </c>
      <c r="AC505" s="3">
        <f t="shared" si="39"/>
        <v>63.074675199999987</v>
      </c>
    </row>
    <row r="506" spans="1:29" x14ac:dyDescent="0.35">
      <c r="A506" s="1" t="s">
        <v>560</v>
      </c>
      <c r="B506" s="2">
        <v>45833</v>
      </c>
      <c r="C506" s="2" t="str">
        <f t="shared" si="35"/>
        <v>June</v>
      </c>
      <c r="D506" s="1" t="s">
        <v>455</v>
      </c>
      <c r="E506" s="1" t="s">
        <v>32</v>
      </c>
      <c r="F506" s="1" t="s">
        <v>28</v>
      </c>
      <c r="G506" s="1" t="s">
        <v>34</v>
      </c>
      <c r="H506" s="1" t="str" cm="1">
        <f t="array" ref="H506">_xlfn.IFS(
OR(G506="Installer",G506="Lead Installer"),"Install",
G506="Service Tech","Service",
G506="Maintenance Tech","Maintenance"
)</f>
        <v>Service</v>
      </c>
      <c r="I506" s="1" t="s">
        <v>30</v>
      </c>
      <c r="J506" s="3">
        <v>31.14</v>
      </c>
      <c r="K506" s="4">
        <v>9.1</v>
      </c>
      <c r="L506" s="4">
        <v>0</v>
      </c>
      <c r="M506" s="4">
        <v>0.71</v>
      </c>
      <c r="N506" s="4">
        <v>1.1499999999999999</v>
      </c>
      <c r="O506" s="4">
        <v>7.24</v>
      </c>
      <c r="P506" s="3">
        <v>283.24</v>
      </c>
      <c r="Q506" s="3">
        <v>0</v>
      </c>
      <c r="R506" s="3">
        <v>283.24</v>
      </c>
      <c r="S506" s="3">
        <v>14.59</v>
      </c>
      <c r="T506" s="9">
        <v>0.1207</v>
      </c>
      <c r="U506" s="3">
        <f t="shared" si="36"/>
        <v>35.948081000000002</v>
      </c>
      <c r="V506" s="3">
        <v>34.770000000000003</v>
      </c>
      <c r="W506" s="3">
        <v>4.91</v>
      </c>
      <c r="X506" s="3">
        <v>109.61</v>
      </c>
      <c r="Y506" s="3">
        <v>9.84</v>
      </c>
      <c r="Z506" s="3">
        <v>58.84</v>
      </c>
      <c r="AA506" s="3">
        <f t="shared" si="37"/>
        <v>551.74808099999996</v>
      </c>
      <c r="AB506" s="3">
        <f t="shared" si="38"/>
        <v>60.631657252747253</v>
      </c>
      <c r="AC506" s="3">
        <f t="shared" si="39"/>
        <v>76.208298480662975</v>
      </c>
    </row>
    <row r="507" spans="1:29" x14ac:dyDescent="0.35">
      <c r="A507" s="1" t="s">
        <v>561</v>
      </c>
      <c r="B507" s="2">
        <v>45832</v>
      </c>
      <c r="C507" s="2" t="str">
        <f t="shared" si="35"/>
        <v>June</v>
      </c>
      <c r="D507" s="1" t="s">
        <v>455</v>
      </c>
      <c r="E507" s="1" t="s">
        <v>37</v>
      </c>
      <c r="F507" s="1" t="s">
        <v>58</v>
      </c>
      <c r="G507" s="1" t="s">
        <v>29</v>
      </c>
      <c r="H507" s="1" t="str" cm="1">
        <f t="array" ref="H507">_xlfn.IFS(
OR(G507="Installer",G507="Lead Installer"),"Install",
G507="Service Tech","Service",
G507="Maintenance Tech","Maintenance"
)</f>
        <v>Install</v>
      </c>
      <c r="I507" s="1" t="s">
        <v>35</v>
      </c>
      <c r="J507" s="3">
        <v>29.42</v>
      </c>
      <c r="K507" s="4">
        <v>10.96</v>
      </c>
      <c r="L507" s="4">
        <v>0</v>
      </c>
      <c r="M507" s="4">
        <v>0.93</v>
      </c>
      <c r="N507" s="4">
        <v>0.74</v>
      </c>
      <c r="O507" s="4">
        <v>9.2899999999999991</v>
      </c>
      <c r="P507" s="3">
        <v>322.44</v>
      </c>
      <c r="Q507" s="3">
        <v>0</v>
      </c>
      <c r="R507" s="3">
        <v>322.44</v>
      </c>
      <c r="S507" s="3">
        <v>23.79</v>
      </c>
      <c r="T507" s="9">
        <v>0.13389999999999999</v>
      </c>
      <c r="U507" s="3">
        <f t="shared" si="36"/>
        <v>46.360196999999999</v>
      </c>
      <c r="V507" s="3">
        <v>52.65</v>
      </c>
      <c r="W507" s="3">
        <v>13.05</v>
      </c>
      <c r="X507" s="3">
        <v>134.91</v>
      </c>
      <c r="Y507" s="3">
        <v>15.08</v>
      </c>
      <c r="Z507" s="3">
        <v>68.47</v>
      </c>
      <c r="AA507" s="3">
        <f t="shared" si="37"/>
        <v>676.75019699999996</v>
      </c>
      <c r="AB507" s="3">
        <f t="shared" si="38"/>
        <v>61.747280748175172</v>
      </c>
      <c r="AC507" s="3">
        <f t="shared" si="39"/>
        <v>72.84716867599569</v>
      </c>
    </row>
    <row r="508" spans="1:29" x14ac:dyDescent="0.35">
      <c r="A508" s="1" t="s">
        <v>562</v>
      </c>
      <c r="B508" s="2">
        <v>45812</v>
      </c>
      <c r="C508" s="2" t="str">
        <f t="shared" si="35"/>
        <v>June</v>
      </c>
      <c r="D508" s="1" t="s">
        <v>455</v>
      </c>
      <c r="E508" s="1" t="s">
        <v>32</v>
      </c>
      <c r="F508" s="1" t="s">
        <v>33</v>
      </c>
      <c r="G508" s="1" t="s">
        <v>29</v>
      </c>
      <c r="H508" s="1" t="str" cm="1">
        <f t="array" ref="H508">_xlfn.IFS(
OR(G508="Installer",G508="Lead Installer"),"Install",
G508="Service Tech","Service",
G508="Maintenance Tech","Maintenance"
)</f>
        <v>Install</v>
      </c>
      <c r="I508" s="1" t="s">
        <v>30</v>
      </c>
      <c r="J508" s="3">
        <v>27.2</v>
      </c>
      <c r="K508" s="4">
        <v>10.89</v>
      </c>
      <c r="L508" s="4">
        <v>0</v>
      </c>
      <c r="M508" s="4">
        <v>0.5</v>
      </c>
      <c r="N508" s="4">
        <v>0.45</v>
      </c>
      <c r="O508" s="4">
        <v>9.94</v>
      </c>
      <c r="P508" s="3">
        <v>296.33999999999997</v>
      </c>
      <c r="Q508" s="3">
        <v>0</v>
      </c>
      <c r="R508" s="3">
        <v>296.33999999999997</v>
      </c>
      <c r="S508" s="3">
        <v>16.52</v>
      </c>
      <c r="T508" s="9">
        <v>0.11799999999999999</v>
      </c>
      <c r="U508" s="3">
        <f t="shared" si="36"/>
        <v>36.917479999999991</v>
      </c>
      <c r="V508" s="3">
        <v>57.88</v>
      </c>
      <c r="W508" s="3">
        <v>7.66</v>
      </c>
      <c r="X508" s="3">
        <v>120.56</v>
      </c>
      <c r="Y508" s="3">
        <v>15.62</v>
      </c>
      <c r="Z508" s="3">
        <v>59.35</v>
      </c>
      <c r="AA508" s="3">
        <f t="shared" si="37"/>
        <v>610.8474799999999</v>
      </c>
      <c r="AB508" s="3">
        <f t="shared" si="38"/>
        <v>56.092514233241495</v>
      </c>
      <c r="AC508" s="3">
        <f t="shared" si="39"/>
        <v>61.453468812877254</v>
      </c>
    </row>
    <row r="509" spans="1:29" x14ac:dyDescent="0.35">
      <c r="A509" s="1" t="s">
        <v>563</v>
      </c>
      <c r="B509" s="2">
        <v>45818</v>
      </c>
      <c r="C509" s="2" t="str">
        <f t="shared" si="35"/>
        <v>June</v>
      </c>
      <c r="D509" s="1" t="s">
        <v>455</v>
      </c>
      <c r="E509" s="1" t="s">
        <v>32</v>
      </c>
      <c r="F509" s="1" t="s">
        <v>38</v>
      </c>
      <c r="G509" s="1" t="s">
        <v>39</v>
      </c>
      <c r="H509" s="1" t="str" cm="1">
        <f t="array" ref="H509">_xlfn.IFS(
OR(G509="Installer",G509="Lead Installer"),"Install",
G509="Service Tech","Service",
G509="Maintenance Tech","Maintenance"
)</f>
        <v>Maintenance</v>
      </c>
      <c r="I509" s="1" t="s">
        <v>35</v>
      </c>
      <c r="J509" s="3">
        <v>24.52</v>
      </c>
      <c r="K509" s="4">
        <v>6.27</v>
      </c>
      <c r="L509" s="4">
        <v>2.2000000000000002</v>
      </c>
      <c r="M509" s="4">
        <v>0.79</v>
      </c>
      <c r="N509" s="4">
        <v>0.35</v>
      </c>
      <c r="O509" s="4">
        <v>5.14</v>
      </c>
      <c r="P509" s="3">
        <v>99.98</v>
      </c>
      <c r="Q509" s="3">
        <v>80.75</v>
      </c>
      <c r="R509" s="3">
        <v>180.73</v>
      </c>
      <c r="S509" s="3">
        <v>7.42</v>
      </c>
      <c r="T509" s="9">
        <v>0.12529999999999999</v>
      </c>
      <c r="U509" s="3">
        <f t="shared" si="36"/>
        <v>23.575194999999997</v>
      </c>
      <c r="V509" s="3">
        <v>34.69</v>
      </c>
      <c r="W509" s="3">
        <v>5.0199999999999996</v>
      </c>
      <c r="X509" s="3">
        <v>62.07</v>
      </c>
      <c r="Y509" s="3">
        <v>8.64</v>
      </c>
      <c r="Z509" s="3">
        <v>20.74</v>
      </c>
      <c r="AA509" s="3">
        <f t="shared" si="37"/>
        <v>342.88519499999995</v>
      </c>
      <c r="AB509" s="3">
        <f t="shared" si="38"/>
        <v>54.686633971291862</v>
      </c>
      <c r="AC509" s="3">
        <f t="shared" si="39"/>
        <v>66.709181906614788</v>
      </c>
    </row>
    <row r="510" spans="1:29" x14ac:dyDescent="0.35">
      <c r="A510" s="1" t="s">
        <v>564</v>
      </c>
      <c r="B510" s="2">
        <v>45830</v>
      </c>
      <c r="C510" s="2" t="str">
        <f t="shared" si="35"/>
        <v>June</v>
      </c>
      <c r="D510" s="1" t="s">
        <v>455</v>
      </c>
      <c r="E510" s="1" t="s">
        <v>32</v>
      </c>
      <c r="F510" s="1" t="s">
        <v>51</v>
      </c>
      <c r="G510" s="1" t="s">
        <v>34</v>
      </c>
      <c r="H510" s="1" t="str" cm="1">
        <f t="array" ref="H510">_xlfn.IFS(
OR(G510="Installer",G510="Lead Installer"),"Install",
G510="Service Tech","Service",
G510="Maintenance Tech","Maintenance"
)</f>
        <v>Service</v>
      </c>
      <c r="I510" s="1" t="s">
        <v>35</v>
      </c>
      <c r="J510" s="3">
        <v>24.53</v>
      </c>
      <c r="K510" s="4">
        <v>8.82</v>
      </c>
      <c r="L510" s="4">
        <v>0</v>
      </c>
      <c r="M510" s="4">
        <v>0.73</v>
      </c>
      <c r="N510" s="4">
        <v>0.41</v>
      </c>
      <c r="O510" s="4">
        <v>7.67</v>
      </c>
      <c r="P510" s="3">
        <v>216.36</v>
      </c>
      <c r="Q510" s="3">
        <v>0</v>
      </c>
      <c r="R510" s="3">
        <v>216.36</v>
      </c>
      <c r="S510" s="3">
        <v>10.91</v>
      </c>
      <c r="T510" s="9">
        <v>0.1139</v>
      </c>
      <c r="U510" s="3">
        <f t="shared" si="36"/>
        <v>25.886053</v>
      </c>
      <c r="V510" s="3">
        <v>34.96</v>
      </c>
      <c r="W510" s="3">
        <v>10.43</v>
      </c>
      <c r="X510" s="3">
        <v>118.17</v>
      </c>
      <c r="Y510" s="3">
        <v>16</v>
      </c>
      <c r="Z510" s="3">
        <v>23.32</v>
      </c>
      <c r="AA510" s="3">
        <f t="shared" si="37"/>
        <v>456.03605300000004</v>
      </c>
      <c r="AB510" s="3">
        <f t="shared" si="38"/>
        <v>51.7047679138322</v>
      </c>
      <c r="AC510" s="3">
        <f t="shared" si="39"/>
        <v>59.457112516297265</v>
      </c>
    </row>
    <row r="511" spans="1:29" x14ac:dyDescent="0.35">
      <c r="A511" s="1" t="s">
        <v>565</v>
      </c>
      <c r="B511" s="2">
        <v>45816</v>
      </c>
      <c r="C511" s="2" t="str">
        <f t="shared" si="35"/>
        <v>June</v>
      </c>
      <c r="D511" s="1" t="s">
        <v>455</v>
      </c>
      <c r="E511" s="1" t="s">
        <v>32</v>
      </c>
      <c r="F511" s="1" t="s">
        <v>78</v>
      </c>
      <c r="G511" s="1" t="s">
        <v>34</v>
      </c>
      <c r="H511" s="1" t="str" cm="1">
        <f t="array" ref="H511">_xlfn.IFS(
OR(G511="Installer",G511="Lead Installer"),"Install",
G511="Service Tech","Service",
G511="Maintenance Tech","Maintenance"
)</f>
        <v>Service</v>
      </c>
      <c r="I511" s="1" t="s">
        <v>35</v>
      </c>
      <c r="J511" s="3">
        <v>30.45</v>
      </c>
      <c r="K511" s="4">
        <v>10.58</v>
      </c>
      <c r="L511" s="4">
        <v>0</v>
      </c>
      <c r="M511" s="4">
        <v>0.51</v>
      </c>
      <c r="N511" s="4">
        <v>0.41</v>
      </c>
      <c r="O511" s="4">
        <v>9.66</v>
      </c>
      <c r="P511" s="3">
        <v>322.33</v>
      </c>
      <c r="Q511" s="3">
        <v>0</v>
      </c>
      <c r="R511" s="3">
        <v>322.33</v>
      </c>
      <c r="S511" s="3">
        <v>14.4</v>
      </c>
      <c r="T511" s="9">
        <v>0.1305</v>
      </c>
      <c r="U511" s="3">
        <f t="shared" si="36"/>
        <v>43.943264999999997</v>
      </c>
      <c r="V511" s="3">
        <v>63.81</v>
      </c>
      <c r="W511" s="3">
        <v>7.92</v>
      </c>
      <c r="X511" s="3">
        <v>134.85</v>
      </c>
      <c r="Y511" s="3">
        <v>12.27</v>
      </c>
      <c r="Z511" s="3">
        <v>51.86</v>
      </c>
      <c r="AA511" s="3">
        <f t="shared" si="37"/>
        <v>651.38326499999994</v>
      </c>
      <c r="AB511" s="3">
        <f t="shared" si="38"/>
        <v>61.567416351606802</v>
      </c>
      <c r="AC511" s="3">
        <f t="shared" si="39"/>
        <v>67.430979813664592</v>
      </c>
    </row>
    <row r="512" spans="1:29" x14ac:dyDescent="0.35">
      <c r="A512" s="1" t="s">
        <v>566</v>
      </c>
      <c r="B512" s="2">
        <v>45830</v>
      </c>
      <c r="C512" s="2" t="str">
        <f t="shared" si="35"/>
        <v>June</v>
      </c>
      <c r="D512" s="1" t="s">
        <v>455</v>
      </c>
      <c r="E512" s="1" t="s">
        <v>48</v>
      </c>
      <c r="F512" s="1" t="s">
        <v>51</v>
      </c>
      <c r="G512" s="1" t="s">
        <v>29</v>
      </c>
      <c r="H512" s="1" t="str" cm="1">
        <f t="array" ref="H512">_xlfn.IFS(
OR(G512="Installer",G512="Lead Installer"),"Install",
G512="Service Tech","Service",
G512="Maintenance Tech","Maintenance"
)</f>
        <v>Install</v>
      </c>
      <c r="I512" s="1" t="s">
        <v>35</v>
      </c>
      <c r="J512" s="3">
        <v>30.45</v>
      </c>
      <c r="K512" s="4">
        <v>7.13</v>
      </c>
      <c r="L512" s="4">
        <v>0</v>
      </c>
      <c r="M512" s="4">
        <v>0.7</v>
      </c>
      <c r="N512" s="4">
        <v>0.56999999999999995</v>
      </c>
      <c r="O512" s="4">
        <v>5.87</v>
      </c>
      <c r="P512" s="3">
        <v>217.24</v>
      </c>
      <c r="Q512" s="3">
        <v>0</v>
      </c>
      <c r="R512" s="3">
        <v>217.24</v>
      </c>
      <c r="S512" s="3">
        <v>9.15</v>
      </c>
      <c r="T512" s="9">
        <v>0.13059999999999999</v>
      </c>
      <c r="U512" s="3">
        <f t="shared" si="36"/>
        <v>29.566534000000001</v>
      </c>
      <c r="V512" s="3">
        <v>43.8</v>
      </c>
      <c r="W512" s="3">
        <v>4.3099999999999996</v>
      </c>
      <c r="X512" s="3">
        <v>54.42</v>
      </c>
      <c r="Y512" s="3">
        <v>10.95</v>
      </c>
      <c r="Z512" s="3">
        <v>21.21</v>
      </c>
      <c r="AA512" s="3">
        <f t="shared" si="37"/>
        <v>390.64653400000003</v>
      </c>
      <c r="AB512" s="3">
        <f t="shared" si="38"/>
        <v>54.789135203366065</v>
      </c>
      <c r="AC512" s="3">
        <f t="shared" si="39"/>
        <v>66.549665076660986</v>
      </c>
    </row>
    <row r="513" spans="1:29" x14ac:dyDescent="0.35">
      <c r="A513" s="1" t="s">
        <v>567</v>
      </c>
      <c r="B513" s="2">
        <v>45826</v>
      </c>
      <c r="C513" s="2" t="str">
        <f t="shared" si="35"/>
        <v>June</v>
      </c>
      <c r="D513" s="1" t="s">
        <v>455</v>
      </c>
      <c r="E513" s="1" t="s">
        <v>48</v>
      </c>
      <c r="F513" s="1" t="s">
        <v>58</v>
      </c>
      <c r="G513" s="1" t="s">
        <v>29</v>
      </c>
      <c r="H513" s="1" t="str" cm="1">
        <f t="array" ref="H513">_xlfn.IFS(
OR(G513="Installer",G513="Lead Installer"),"Install",
G513="Service Tech","Service",
G513="Maintenance Tech","Maintenance"
)</f>
        <v>Install</v>
      </c>
      <c r="I513" s="1" t="s">
        <v>35</v>
      </c>
      <c r="J513" s="3">
        <v>27.35</v>
      </c>
      <c r="K513" s="4">
        <v>10.9</v>
      </c>
      <c r="L513" s="4">
        <v>0</v>
      </c>
      <c r="M513" s="4">
        <v>0.82</v>
      </c>
      <c r="N513" s="4">
        <v>0.68</v>
      </c>
      <c r="O513" s="4">
        <v>9.41</v>
      </c>
      <c r="P513" s="3">
        <v>298.16000000000003</v>
      </c>
      <c r="Q513" s="3">
        <v>0</v>
      </c>
      <c r="R513" s="3">
        <v>298.16000000000003</v>
      </c>
      <c r="S513" s="3">
        <v>18.16</v>
      </c>
      <c r="T513" s="9">
        <v>0.112</v>
      </c>
      <c r="U513" s="3">
        <f t="shared" si="36"/>
        <v>35.427840000000003</v>
      </c>
      <c r="V513" s="3">
        <v>60.69</v>
      </c>
      <c r="W513" s="3">
        <v>6.22</v>
      </c>
      <c r="X513" s="3">
        <v>120.28</v>
      </c>
      <c r="Y513" s="3">
        <v>18.7</v>
      </c>
      <c r="Z513" s="3">
        <v>33.08</v>
      </c>
      <c r="AA513" s="3">
        <f t="shared" si="37"/>
        <v>590.71784000000002</v>
      </c>
      <c r="AB513" s="3">
        <f t="shared" si="38"/>
        <v>54.194297247706423</v>
      </c>
      <c r="AC513" s="3">
        <f t="shared" si="39"/>
        <v>62.775540913921361</v>
      </c>
    </row>
    <row r="514" spans="1:29" x14ac:dyDescent="0.35">
      <c r="A514" s="1" t="s">
        <v>568</v>
      </c>
      <c r="B514" s="2">
        <v>45822</v>
      </c>
      <c r="C514" s="2" t="str">
        <f t="shared" si="35"/>
        <v>June</v>
      </c>
      <c r="D514" s="1" t="s">
        <v>455</v>
      </c>
      <c r="E514" s="1" t="s">
        <v>27</v>
      </c>
      <c r="F514" s="1" t="s">
        <v>60</v>
      </c>
      <c r="G514" s="1" t="s">
        <v>34</v>
      </c>
      <c r="H514" s="1" t="str" cm="1">
        <f t="array" ref="H514">_xlfn.IFS(
OR(G514="Installer",G514="Lead Installer"),"Install",
G514="Service Tech","Service",
G514="Maintenance Tech","Maintenance"
)</f>
        <v>Service</v>
      </c>
      <c r="I514" s="1" t="s">
        <v>35</v>
      </c>
      <c r="J514" s="3">
        <v>30.94</v>
      </c>
      <c r="K514" s="4">
        <v>7.66</v>
      </c>
      <c r="L514" s="4">
        <v>0.72</v>
      </c>
      <c r="M514" s="4">
        <v>0.62</v>
      </c>
      <c r="N514" s="4">
        <v>0.45</v>
      </c>
      <c r="O514" s="4">
        <v>6.58</v>
      </c>
      <c r="P514" s="3">
        <v>214.76</v>
      </c>
      <c r="Q514" s="3">
        <v>33.200000000000003</v>
      </c>
      <c r="R514" s="3">
        <v>247.96</v>
      </c>
      <c r="S514" s="3">
        <v>13.65</v>
      </c>
      <c r="T514" s="9">
        <v>9.9900000000000003E-2</v>
      </c>
      <c r="U514" s="3">
        <f t="shared" si="36"/>
        <v>26.134839000000003</v>
      </c>
      <c r="V514" s="3">
        <v>33.090000000000003</v>
      </c>
      <c r="W514" s="3">
        <v>8.44</v>
      </c>
      <c r="X514" s="3">
        <v>83.97</v>
      </c>
      <c r="Y514" s="3">
        <v>10.050000000000001</v>
      </c>
      <c r="Z514" s="3">
        <v>39.869999999999997</v>
      </c>
      <c r="AA514" s="3">
        <f t="shared" si="37"/>
        <v>463.16483900000003</v>
      </c>
      <c r="AB514" s="3">
        <f t="shared" si="38"/>
        <v>60.465383681462143</v>
      </c>
      <c r="AC514" s="3">
        <f t="shared" si="39"/>
        <v>70.389793161094232</v>
      </c>
    </row>
    <row r="515" spans="1:29" x14ac:dyDescent="0.35">
      <c r="A515" s="1" t="s">
        <v>569</v>
      </c>
      <c r="B515" s="2">
        <v>45823</v>
      </c>
      <c r="C515" s="2" t="str">
        <f t="shared" ref="C515:C578" si="40">TEXT(B515,"MMMM")</f>
        <v>June</v>
      </c>
      <c r="D515" s="1" t="s">
        <v>455</v>
      </c>
      <c r="E515" s="1" t="s">
        <v>27</v>
      </c>
      <c r="F515" s="1" t="s">
        <v>78</v>
      </c>
      <c r="G515" s="1" t="s">
        <v>68</v>
      </c>
      <c r="H515" s="1" t="str" cm="1">
        <f t="array" ref="H515">_xlfn.IFS(
OR(G515="Installer",G515="Lead Installer"),"Install",
G515="Service Tech","Service",
G515="Maintenance Tech","Maintenance"
)</f>
        <v>Install</v>
      </c>
      <c r="I515" s="1" t="s">
        <v>35</v>
      </c>
      <c r="J515" s="3">
        <v>37.520000000000003</v>
      </c>
      <c r="K515" s="4">
        <v>10.45</v>
      </c>
      <c r="L515" s="4">
        <v>0</v>
      </c>
      <c r="M515" s="4">
        <v>0.48</v>
      </c>
      <c r="N515" s="4">
        <v>0.86</v>
      </c>
      <c r="O515" s="4">
        <v>9.11</v>
      </c>
      <c r="P515" s="3">
        <v>392.24</v>
      </c>
      <c r="Q515" s="3">
        <v>0</v>
      </c>
      <c r="R515" s="3">
        <v>392.24</v>
      </c>
      <c r="S515" s="3">
        <v>18.170000000000002</v>
      </c>
      <c r="T515" s="9">
        <v>0.12529999999999999</v>
      </c>
      <c r="U515" s="3">
        <f t="shared" ref="U515:U578" si="41">T515*(R515+S515)</f>
        <v>51.424373000000003</v>
      </c>
      <c r="V515" s="3">
        <v>66.89</v>
      </c>
      <c r="W515" s="3">
        <v>6.54</v>
      </c>
      <c r="X515" s="3">
        <v>123.32</v>
      </c>
      <c r="Y515" s="3">
        <v>22.9</v>
      </c>
      <c r="Z515" s="3">
        <v>55.58</v>
      </c>
      <c r="AA515" s="3">
        <f t="shared" ref="AA515:AA578" si="42">SUM(U515:Z515)+SUM(R515:S515)</f>
        <v>737.06437299999993</v>
      </c>
      <c r="AB515" s="3">
        <f t="shared" ref="AB515:AB578" si="43">AA515/K515</f>
        <v>70.532475885167457</v>
      </c>
      <c r="AC515" s="3">
        <f t="shared" ref="AC515:AC578" si="44">AA515/O515</f>
        <v>80.907175960482988</v>
      </c>
    </row>
    <row r="516" spans="1:29" x14ac:dyDescent="0.35">
      <c r="A516" s="1" t="s">
        <v>570</v>
      </c>
      <c r="B516" s="2">
        <v>45814</v>
      </c>
      <c r="C516" s="2" t="str">
        <f t="shared" si="40"/>
        <v>June</v>
      </c>
      <c r="D516" s="1" t="s">
        <v>455</v>
      </c>
      <c r="E516" s="1" t="s">
        <v>41</v>
      </c>
      <c r="F516" s="1" t="s">
        <v>38</v>
      </c>
      <c r="G516" s="1" t="s">
        <v>29</v>
      </c>
      <c r="H516" s="1" t="str" cm="1">
        <f t="array" ref="H516">_xlfn.IFS(
OR(G516="Installer",G516="Lead Installer"),"Install",
G516="Service Tech","Service",
G516="Maintenance Tech","Maintenance"
)</f>
        <v>Install</v>
      </c>
      <c r="I516" s="1" t="s">
        <v>35</v>
      </c>
      <c r="J516" s="3">
        <v>27.59</v>
      </c>
      <c r="K516" s="4">
        <v>6.57</v>
      </c>
      <c r="L516" s="4">
        <v>0</v>
      </c>
      <c r="M516" s="4">
        <v>0.86</v>
      </c>
      <c r="N516" s="4">
        <v>1.1100000000000001</v>
      </c>
      <c r="O516" s="4">
        <v>4.5999999999999996</v>
      </c>
      <c r="P516" s="3">
        <v>181.25</v>
      </c>
      <c r="Q516" s="3">
        <v>0</v>
      </c>
      <c r="R516" s="3">
        <v>181.25</v>
      </c>
      <c r="S516" s="3">
        <v>10.44</v>
      </c>
      <c r="T516" s="9">
        <v>0.10440000000000001</v>
      </c>
      <c r="U516" s="3">
        <f t="shared" si="41"/>
        <v>20.012436000000001</v>
      </c>
      <c r="V516" s="3">
        <v>34.130000000000003</v>
      </c>
      <c r="W516" s="3">
        <v>6.36</v>
      </c>
      <c r="X516" s="3">
        <v>63.95</v>
      </c>
      <c r="Y516" s="3">
        <v>12.87</v>
      </c>
      <c r="Z516" s="3">
        <v>23.44</v>
      </c>
      <c r="AA516" s="3">
        <f t="shared" si="42"/>
        <v>352.45243600000003</v>
      </c>
      <c r="AB516" s="3">
        <f t="shared" si="43"/>
        <v>53.645728462709286</v>
      </c>
      <c r="AC516" s="3">
        <f t="shared" si="44"/>
        <v>76.620094782608703</v>
      </c>
    </row>
    <row r="517" spans="1:29" x14ac:dyDescent="0.35">
      <c r="A517" s="1" t="s">
        <v>571</v>
      </c>
      <c r="B517" s="2">
        <v>45813</v>
      </c>
      <c r="C517" s="2" t="str">
        <f t="shared" si="40"/>
        <v>June</v>
      </c>
      <c r="D517" s="1" t="s">
        <v>455</v>
      </c>
      <c r="E517" s="1" t="s">
        <v>37</v>
      </c>
      <c r="F517" s="1" t="s">
        <v>38</v>
      </c>
      <c r="G517" s="1" t="s">
        <v>29</v>
      </c>
      <c r="H517" s="1" t="str" cm="1">
        <f t="array" ref="H517">_xlfn.IFS(
OR(G517="Installer",G517="Lead Installer"),"Install",
G517="Service Tech","Service",
G517="Maintenance Tech","Maintenance"
)</f>
        <v>Install</v>
      </c>
      <c r="I517" s="1" t="s">
        <v>30</v>
      </c>
      <c r="J517" s="3">
        <v>27.56</v>
      </c>
      <c r="K517" s="4">
        <v>6.85</v>
      </c>
      <c r="L517" s="4">
        <v>0</v>
      </c>
      <c r="M517" s="4">
        <v>0.52</v>
      </c>
      <c r="N517" s="4">
        <v>0.8</v>
      </c>
      <c r="O517" s="4">
        <v>5.52</v>
      </c>
      <c r="P517" s="3">
        <v>188.74</v>
      </c>
      <c r="Q517" s="3">
        <v>0</v>
      </c>
      <c r="R517" s="3">
        <v>188.74</v>
      </c>
      <c r="S517" s="3">
        <v>10.78</v>
      </c>
      <c r="T517" s="9">
        <v>0.1173</v>
      </c>
      <c r="U517" s="3">
        <f t="shared" si="41"/>
        <v>23.403696</v>
      </c>
      <c r="V517" s="3">
        <v>30.76</v>
      </c>
      <c r="W517" s="3">
        <v>7.59</v>
      </c>
      <c r="X517" s="3">
        <v>48.47</v>
      </c>
      <c r="Y517" s="3">
        <v>12.09</v>
      </c>
      <c r="Z517" s="3">
        <v>31.4</v>
      </c>
      <c r="AA517" s="3">
        <f t="shared" si="42"/>
        <v>353.23369600000001</v>
      </c>
      <c r="AB517" s="3">
        <f t="shared" si="43"/>
        <v>51.566962919708033</v>
      </c>
      <c r="AC517" s="3">
        <f t="shared" si="44"/>
        <v>63.991611594202908</v>
      </c>
    </row>
    <row r="518" spans="1:29" x14ac:dyDescent="0.35">
      <c r="A518" s="1" t="s">
        <v>572</v>
      </c>
      <c r="B518" s="2">
        <v>45835</v>
      </c>
      <c r="C518" s="2" t="str">
        <f t="shared" si="40"/>
        <v>June</v>
      </c>
      <c r="D518" s="1" t="s">
        <v>455</v>
      </c>
      <c r="E518" s="1" t="s">
        <v>32</v>
      </c>
      <c r="F518" s="1" t="s">
        <v>55</v>
      </c>
      <c r="G518" s="1" t="s">
        <v>68</v>
      </c>
      <c r="H518" s="1" t="str" cm="1">
        <f t="array" ref="H518">_xlfn.IFS(
OR(G518="Installer",G518="Lead Installer"),"Install",
G518="Service Tech","Service",
G518="Maintenance Tech","Maintenance"
)</f>
        <v>Install</v>
      </c>
      <c r="I518" s="1" t="s">
        <v>35</v>
      </c>
      <c r="J518" s="3">
        <v>33.61</v>
      </c>
      <c r="K518" s="4">
        <v>7.71</v>
      </c>
      <c r="L518" s="4">
        <v>0</v>
      </c>
      <c r="M518" s="4">
        <v>0.67</v>
      </c>
      <c r="N518" s="4">
        <v>1.08</v>
      </c>
      <c r="O518" s="4">
        <v>5.95</v>
      </c>
      <c r="P518" s="3">
        <v>259.02999999999997</v>
      </c>
      <c r="Q518" s="3">
        <v>0</v>
      </c>
      <c r="R518" s="3">
        <v>259.02999999999997</v>
      </c>
      <c r="S518" s="3">
        <v>20.079999999999998</v>
      </c>
      <c r="T518" s="9">
        <v>9.6799999999999997E-2</v>
      </c>
      <c r="U518" s="3">
        <f t="shared" si="41"/>
        <v>27.017847999999994</v>
      </c>
      <c r="V518" s="3">
        <v>42.42</v>
      </c>
      <c r="W518" s="3">
        <v>6.99</v>
      </c>
      <c r="X518" s="3">
        <v>93.42</v>
      </c>
      <c r="Y518" s="3">
        <v>8.69</v>
      </c>
      <c r="Z518" s="3">
        <v>43.92</v>
      </c>
      <c r="AA518" s="3">
        <f t="shared" si="42"/>
        <v>501.56784799999997</v>
      </c>
      <c r="AB518" s="3">
        <f t="shared" si="43"/>
        <v>65.054195590142669</v>
      </c>
      <c r="AC518" s="3">
        <f t="shared" si="44"/>
        <v>84.297117310924364</v>
      </c>
    </row>
    <row r="519" spans="1:29" x14ac:dyDescent="0.35">
      <c r="A519" s="1" t="s">
        <v>573</v>
      </c>
      <c r="B519" s="2">
        <v>45815</v>
      </c>
      <c r="C519" s="2" t="str">
        <f t="shared" si="40"/>
        <v>June</v>
      </c>
      <c r="D519" s="1" t="s">
        <v>455</v>
      </c>
      <c r="E519" s="1" t="s">
        <v>41</v>
      </c>
      <c r="F519" s="1" t="s">
        <v>60</v>
      </c>
      <c r="G519" s="1" t="s">
        <v>34</v>
      </c>
      <c r="H519" s="1" t="str" cm="1">
        <f t="array" ref="H519">_xlfn.IFS(
OR(G519="Installer",G519="Lead Installer"),"Install",
G519="Service Tech","Service",
G519="Maintenance Tech","Maintenance"
)</f>
        <v>Service</v>
      </c>
      <c r="I519" s="1" t="s">
        <v>35</v>
      </c>
      <c r="J519" s="3">
        <v>26.38</v>
      </c>
      <c r="K519" s="4">
        <v>9.35</v>
      </c>
      <c r="L519" s="4">
        <v>0</v>
      </c>
      <c r="M519" s="4">
        <v>1.31</v>
      </c>
      <c r="N519" s="4">
        <v>0.79</v>
      </c>
      <c r="O519" s="4">
        <v>7.25</v>
      </c>
      <c r="P519" s="3">
        <v>246.61</v>
      </c>
      <c r="Q519" s="3">
        <v>0</v>
      </c>
      <c r="R519" s="3">
        <v>246.61</v>
      </c>
      <c r="S519" s="3">
        <v>18.420000000000002</v>
      </c>
      <c r="T519" s="9">
        <v>0.108</v>
      </c>
      <c r="U519" s="3">
        <f t="shared" si="41"/>
        <v>28.623240000000003</v>
      </c>
      <c r="V519" s="3">
        <v>32.85</v>
      </c>
      <c r="W519" s="3">
        <v>10.98</v>
      </c>
      <c r="X519" s="3">
        <v>117.68</v>
      </c>
      <c r="Y519" s="3">
        <v>14.87</v>
      </c>
      <c r="Z519" s="3">
        <v>33.15</v>
      </c>
      <c r="AA519" s="3">
        <f t="shared" si="42"/>
        <v>503.18324000000007</v>
      </c>
      <c r="AB519" s="3">
        <f t="shared" si="43"/>
        <v>53.816389304812844</v>
      </c>
      <c r="AC519" s="3">
        <f t="shared" si="44"/>
        <v>69.40458482758622</v>
      </c>
    </row>
    <row r="520" spans="1:29" x14ac:dyDescent="0.35">
      <c r="A520" s="1" t="s">
        <v>574</v>
      </c>
      <c r="B520" s="2">
        <v>45822</v>
      </c>
      <c r="C520" s="2" t="str">
        <f t="shared" si="40"/>
        <v>June</v>
      </c>
      <c r="D520" s="1" t="s">
        <v>455</v>
      </c>
      <c r="E520" s="1" t="s">
        <v>27</v>
      </c>
      <c r="F520" s="1" t="s">
        <v>53</v>
      </c>
      <c r="G520" s="1" t="s">
        <v>68</v>
      </c>
      <c r="H520" s="1" t="str" cm="1">
        <f t="array" ref="H520">_xlfn.IFS(
OR(G520="Installer",G520="Lead Installer"),"Install",
G520="Service Tech","Service",
G520="Maintenance Tech","Maintenance"
)</f>
        <v>Install</v>
      </c>
      <c r="I520" s="1" t="s">
        <v>35</v>
      </c>
      <c r="J520" s="3">
        <v>32.82</v>
      </c>
      <c r="K520" s="4">
        <v>8.77</v>
      </c>
      <c r="L520" s="4">
        <v>0</v>
      </c>
      <c r="M520" s="4">
        <v>0.33</v>
      </c>
      <c r="N520" s="4">
        <v>0.52</v>
      </c>
      <c r="O520" s="4">
        <v>7.92</v>
      </c>
      <c r="P520" s="3">
        <v>287.73</v>
      </c>
      <c r="Q520" s="3">
        <v>0</v>
      </c>
      <c r="R520" s="3">
        <v>287.73</v>
      </c>
      <c r="S520" s="3">
        <v>16.46</v>
      </c>
      <c r="T520" s="9">
        <v>9.9099999999999994E-2</v>
      </c>
      <c r="U520" s="3">
        <f t="shared" si="41"/>
        <v>30.145228999999997</v>
      </c>
      <c r="V520" s="3">
        <v>47.83</v>
      </c>
      <c r="W520" s="3">
        <v>6.62</v>
      </c>
      <c r="X520" s="3">
        <v>73.77</v>
      </c>
      <c r="Y520" s="3">
        <v>16.04</v>
      </c>
      <c r="Z520" s="3">
        <v>43.65</v>
      </c>
      <c r="AA520" s="3">
        <f t="shared" si="42"/>
        <v>522.24522899999999</v>
      </c>
      <c r="AB520" s="3">
        <f t="shared" si="43"/>
        <v>59.549056898517676</v>
      </c>
      <c r="AC520" s="3">
        <f t="shared" si="44"/>
        <v>65.94005416666667</v>
      </c>
    </row>
    <row r="521" spans="1:29" x14ac:dyDescent="0.35">
      <c r="A521" s="1" t="s">
        <v>575</v>
      </c>
      <c r="B521" s="2">
        <v>45818</v>
      </c>
      <c r="C521" s="2" t="str">
        <f t="shared" si="40"/>
        <v>June</v>
      </c>
      <c r="D521" s="1" t="s">
        <v>455</v>
      </c>
      <c r="E521" s="1" t="s">
        <v>41</v>
      </c>
      <c r="F521" s="1" t="s">
        <v>60</v>
      </c>
      <c r="G521" s="1" t="s">
        <v>34</v>
      </c>
      <c r="H521" s="1" t="str" cm="1">
        <f t="array" ref="H521">_xlfn.IFS(
OR(G521="Installer",G521="Lead Installer"),"Install",
G521="Service Tech","Service",
G521="Maintenance Tech","Maintenance"
)</f>
        <v>Service</v>
      </c>
      <c r="I521" s="1" t="s">
        <v>30</v>
      </c>
      <c r="J521" s="3">
        <v>28.18</v>
      </c>
      <c r="K521" s="4">
        <v>7.01</v>
      </c>
      <c r="L521" s="4">
        <v>0</v>
      </c>
      <c r="M521" s="4">
        <v>1</v>
      </c>
      <c r="N521" s="4">
        <v>1.01</v>
      </c>
      <c r="O521" s="4">
        <v>5</v>
      </c>
      <c r="P521" s="3">
        <v>197.38</v>
      </c>
      <c r="Q521" s="3">
        <v>0</v>
      </c>
      <c r="R521" s="3">
        <v>197.38</v>
      </c>
      <c r="S521" s="3">
        <v>14.66</v>
      </c>
      <c r="T521" s="9">
        <v>0.12670000000000001</v>
      </c>
      <c r="U521" s="3">
        <f t="shared" si="41"/>
        <v>26.865468</v>
      </c>
      <c r="V521" s="3">
        <v>33.71</v>
      </c>
      <c r="W521" s="3">
        <v>4.84</v>
      </c>
      <c r="X521" s="3">
        <v>59.29</v>
      </c>
      <c r="Y521" s="3">
        <v>11.06</v>
      </c>
      <c r="Z521" s="3">
        <v>41.51</v>
      </c>
      <c r="AA521" s="3">
        <f t="shared" si="42"/>
        <v>389.31546800000001</v>
      </c>
      <c r="AB521" s="3">
        <f t="shared" si="43"/>
        <v>55.537156633380889</v>
      </c>
      <c r="AC521" s="3">
        <f t="shared" si="44"/>
        <v>77.863093599999999</v>
      </c>
    </row>
    <row r="522" spans="1:29" x14ac:dyDescent="0.35">
      <c r="A522" s="1" t="s">
        <v>576</v>
      </c>
      <c r="B522" s="2">
        <v>45811</v>
      </c>
      <c r="C522" s="2" t="str">
        <f t="shared" si="40"/>
        <v>June</v>
      </c>
      <c r="D522" s="1" t="s">
        <v>455</v>
      </c>
      <c r="E522" s="1" t="s">
        <v>32</v>
      </c>
      <c r="F522" s="1" t="s">
        <v>51</v>
      </c>
      <c r="G522" s="1" t="s">
        <v>29</v>
      </c>
      <c r="H522" s="1" t="str" cm="1">
        <f t="array" ref="H522">_xlfn.IFS(
OR(G522="Installer",G522="Lead Installer"),"Install",
G522="Service Tech","Service",
G522="Maintenance Tech","Maintenance"
)</f>
        <v>Install</v>
      </c>
      <c r="I522" s="1" t="s">
        <v>35</v>
      </c>
      <c r="J522" s="3">
        <v>29.73</v>
      </c>
      <c r="K522" s="4">
        <v>6.83</v>
      </c>
      <c r="L522" s="4">
        <v>0</v>
      </c>
      <c r="M522" s="4">
        <v>0.57999999999999996</v>
      </c>
      <c r="N522" s="4">
        <v>1.1399999999999999</v>
      </c>
      <c r="O522" s="4">
        <v>5.1100000000000003</v>
      </c>
      <c r="P522" s="3">
        <v>203</v>
      </c>
      <c r="Q522" s="3">
        <v>0</v>
      </c>
      <c r="R522" s="3">
        <v>203</v>
      </c>
      <c r="S522" s="3">
        <v>8.64</v>
      </c>
      <c r="T522" s="9">
        <v>0.10100000000000001</v>
      </c>
      <c r="U522" s="3">
        <f t="shared" si="41"/>
        <v>21.375640000000001</v>
      </c>
      <c r="V522" s="3">
        <v>41.6</v>
      </c>
      <c r="W522" s="3">
        <v>2.98</v>
      </c>
      <c r="X522" s="3">
        <v>80.8</v>
      </c>
      <c r="Y522" s="3">
        <v>15.3</v>
      </c>
      <c r="Z522" s="3">
        <v>37.58</v>
      </c>
      <c r="AA522" s="3">
        <f t="shared" si="42"/>
        <v>411.27564000000001</v>
      </c>
      <c r="AB522" s="3">
        <f t="shared" si="43"/>
        <v>60.216052708638358</v>
      </c>
      <c r="AC522" s="3">
        <f t="shared" si="44"/>
        <v>80.484469667318976</v>
      </c>
    </row>
    <row r="523" spans="1:29" x14ac:dyDescent="0.35">
      <c r="A523" s="1" t="s">
        <v>577</v>
      </c>
      <c r="B523" s="2">
        <v>45814</v>
      </c>
      <c r="C523" s="2" t="str">
        <f t="shared" si="40"/>
        <v>June</v>
      </c>
      <c r="D523" s="1" t="s">
        <v>455</v>
      </c>
      <c r="E523" s="1" t="s">
        <v>37</v>
      </c>
      <c r="F523" s="1" t="s">
        <v>55</v>
      </c>
      <c r="G523" s="1" t="s">
        <v>34</v>
      </c>
      <c r="H523" s="1" t="str" cm="1">
        <f t="array" ref="H523">_xlfn.IFS(
OR(G523="Installer",G523="Lead Installer"),"Install",
G523="Service Tech","Service",
G523="Maintenance Tech","Maintenance"
)</f>
        <v>Service</v>
      </c>
      <c r="I523" s="1" t="s">
        <v>35</v>
      </c>
      <c r="J523" s="3">
        <v>29.25</v>
      </c>
      <c r="K523" s="4">
        <v>7.65</v>
      </c>
      <c r="L523" s="4">
        <v>0.8</v>
      </c>
      <c r="M523" s="4">
        <v>0.75</v>
      </c>
      <c r="N523" s="4">
        <v>1.1499999999999999</v>
      </c>
      <c r="O523" s="4">
        <v>5.75</v>
      </c>
      <c r="P523" s="3">
        <v>200.44</v>
      </c>
      <c r="Q523" s="3">
        <v>35.15</v>
      </c>
      <c r="R523" s="3">
        <v>235.59</v>
      </c>
      <c r="S523" s="3">
        <v>12.97</v>
      </c>
      <c r="T523" s="9">
        <v>0.128</v>
      </c>
      <c r="U523" s="3">
        <f t="shared" si="41"/>
        <v>31.81568</v>
      </c>
      <c r="V523" s="3">
        <v>37.82</v>
      </c>
      <c r="W523" s="3">
        <v>5.31</v>
      </c>
      <c r="X523" s="3">
        <v>106.08</v>
      </c>
      <c r="Y523" s="3">
        <v>7.51</v>
      </c>
      <c r="Z523" s="3">
        <v>46.24</v>
      </c>
      <c r="AA523" s="3">
        <f t="shared" si="42"/>
        <v>483.33568000000002</v>
      </c>
      <c r="AB523" s="3">
        <f t="shared" si="43"/>
        <v>63.181134640522878</v>
      </c>
      <c r="AC523" s="3">
        <f t="shared" si="44"/>
        <v>84.058379130434787</v>
      </c>
    </row>
    <row r="524" spans="1:29" x14ac:dyDescent="0.35">
      <c r="A524" s="1" t="s">
        <v>578</v>
      </c>
      <c r="B524" s="2">
        <v>45819</v>
      </c>
      <c r="C524" s="2" t="str">
        <f t="shared" si="40"/>
        <v>June</v>
      </c>
      <c r="D524" s="1" t="s">
        <v>455</v>
      </c>
      <c r="E524" s="1" t="s">
        <v>32</v>
      </c>
      <c r="F524" s="1" t="s">
        <v>53</v>
      </c>
      <c r="G524" s="1" t="s">
        <v>39</v>
      </c>
      <c r="H524" s="1" t="str" cm="1">
        <f t="array" ref="H524">_xlfn.IFS(
OR(G524="Installer",G524="Lead Installer"),"Install",
G524="Service Tech","Service",
G524="Maintenance Tech","Maintenance"
)</f>
        <v>Maintenance</v>
      </c>
      <c r="I524" s="1" t="s">
        <v>35</v>
      </c>
      <c r="J524" s="3">
        <v>23.21</v>
      </c>
      <c r="K524" s="4">
        <v>10.25</v>
      </c>
      <c r="L524" s="4">
        <v>0</v>
      </c>
      <c r="M524" s="4">
        <v>1.2</v>
      </c>
      <c r="N524" s="4">
        <v>0.76</v>
      </c>
      <c r="O524" s="4">
        <v>8.2899999999999991</v>
      </c>
      <c r="P524" s="3">
        <v>237.92</v>
      </c>
      <c r="Q524" s="3">
        <v>0</v>
      </c>
      <c r="R524" s="3">
        <v>237.92</v>
      </c>
      <c r="S524" s="3">
        <v>17.61</v>
      </c>
      <c r="T524" s="9">
        <v>0.113</v>
      </c>
      <c r="U524" s="3">
        <f t="shared" si="41"/>
        <v>28.874889999999997</v>
      </c>
      <c r="V524" s="3">
        <v>44.78</v>
      </c>
      <c r="W524" s="3">
        <v>11</v>
      </c>
      <c r="X524" s="3">
        <v>110.96</v>
      </c>
      <c r="Y524" s="3">
        <v>17.23</v>
      </c>
      <c r="Z524" s="3">
        <v>32.840000000000003</v>
      </c>
      <c r="AA524" s="3">
        <f t="shared" si="42"/>
        <v>501.21488999999997</v>
      </c>
      <c r="AB524" s="3">
        <f t="shared" si="43"/>
        <v>48.899013658536582</v>
      </c>
      <c r="AC524" s="3">
        <f t="shared" si="44"/>
        <v>60.460179734620027</v>
      </c>
    </row>
    <row r="525" spans="1:29" x14ac:dyDescent="0.35">
      <c r="A525" s="1" t="s">
        <v>579</v>
      </c>
      <c r="B525" s="2">
        <v>45827</v>
      </c>
      <c r="C525" s="2" t="str">
        <f t="shared" si="40"/>
        <v>June</v>
      </c>
      <c r="D525" s="1" t="s">
        <v>455</v>
      </c>
      <c r="E525" s="1" t="s">
        <v>41</v>
      </c>
      <c r="F525" s="1" t="s">
        <v>38</v>
      </c>
      <c r="G525" s="1" t="s">
        <v>29</v>
      </c>
      <c r="H525" s="1" t="str" cm="1">
        <f t="array" ref="H525">_xlfn.IFS(
OR(G525="Installer",G525="Lead Installer"),"Install",
G525="Service Tech","Service",
G525="Maintenance Tech","Maintenance"
)</f>
        <v>Install</v>
      </c>
      <c r="I525" s="1" t="s">
        <v>35</v>
      </c>
      <c r="J525" s="3">
        <v>24.59</v>
      </c>
      <c r="K525" s="4">
        <v>10.17</v>
      </c>
      <c r="L525" s="4">
        <v>1.9</v>
      </c>
      <c r="M525" s="4">
        <v>0.33</v>
      </c>
      <c r="N525" s="4">
        <v>0.89</v>
      </c>
      <c r="O525" s="4">
        <v>8.9600000000000009</v>
      </c>
      <c r="P525" s="3">
        <v>203.56</v>
      </c>
      <c r="Q525" s="3">
        <v>69.92</v>
      </c>
      <c r="R525" s="3">
        <v>273.47000000000003</v>
      </c>
      <c r="S525" s="3">
        <v>15.52</v>
      </c>
      <c r="T525" s="9">
        <v>0.13109999999999999</v>
      </c>
      <c r="U525" s="3">
        <f t="shared" si="41"/>
        <v>37.886589000000001</v>
      </c>
      <c r="V525" s="3">
        <v>65.349999999999994</v>
      </c>
      <c r="W525" s="3">
        <v>7.09</v>
      </c>
      <c r="X525" s="3">
        <v>134.88</v>
      </c>
      <c r="Y525" s="3">
        <v>14.15</v>
      </c>
      <c r="Z525" s="3">
        <v>54.44</v>
      </c>
      <c r="AA525" s="3">
        <f t="shared" si="42"/>
        <v>602.78658900000005</v>
      </c>
      <c r="AB525" s="3">
        <f t="shared" si="43"/>
        <v>59.271051032448383</v>
      </c>
      <c r="AC525" s="3">
        <f t="shared" si="44"/>
        <v>67.275288950892858</v>
      </c>
    </row>
    <row r="526" spans="1:29" x14ac:dyDescent="0.35">
      <c r="A526" s="1" t="s">
        <v>580</v>
      </c>
      <c r="B526" s="2">
        <v>45822</v>
      </c>
      <c r="C526" s="2" t="str">
        <f t="shared" si="40"/>
        <v>June</v>
      </c>
      <c r="D526" s="1" t="s">
        <v>455</v>
      </c>
      <c r="E526" s="1" t="s">
        <v>32</v>
      </c>
      <c r="F526" s="1" t="s">
        <v>65</v>
      </c>
      <c r="G526" s="1" t="s">
        <v>34</v>
      </c>
      <c r="H526" s="1" t="str" cm="1">
        <f t="array" ref="H526">_xlfn.IFS(
OR(G526="Installer",G526="Lead Installer"),"Install",
G526="Service Tech","Service",
G526="Maintenance Tech","Maintenance"
)</f>
        <v>Service</v>
      </c>
      <c r="I526" s="1" t="s">
        <v>35</v>
      </c>
      <c r="J526" s="3">
        <v>30.34</v>
      </c>
      <c r="K526" s="4">
        <v>10.130000000000001</v>
      </c>
      <c r="L526" s="4">
        <v>0</v>
      </c>
      <c r="M526" s="4">
        <v>0.84</v>
      </c>
      <c r="N526" s="4">
        <v>0.99</v>
      </c>
      <c r="O526" s="4">
        <v>8.3000000000000007</v>
      </c>
      <c r="P526" s="3">
        <v>307.27</v>
      </c>
      <c r="Q526" s="3">
        <v>0</v>
      </c>
      <c r="R526" s="3">
        <v>307.27</v>
      </c>
      <c r="S526" s="3">
        <v>18.690000000000001</v>
      </c>
      <c r="T526" s="9">
        <v>0.1037</v>
      </c>
      <c r="U526" s="3">
        <f t="shared" si="41"/>
        <v>33.802051999999996</v>
      </c>
      <c r="V526" s="3">
        <v>69</v>
      </c>
      <c r="W526" s="3">
        <v>8.9600000000000009</v>
      </c>
      <c r="X526" s="3">
        <v>130.96</v>
      </c>
      <c r="Y526" s="3">
        <v>8.49</v>
      </c>
      <c r="Z526" s="3">
        <v>43.06</v>
      </c>
      <c r="AA526" s="3">
        <f t="shared" si="42"/>
        <v>620.23205200000007</v>
      </c>
      <c r="AB526" s="3">
        <f t="shared" si="43"/>
        <v>61.227250937808492</v>
      </c>
      <c r="AC526" s="3">
        <f t="shared" si="44"/>
        <v>74.726753253012049</v>
      </c>
    </row>
    <row r="527" spans="1:29" x14ac:dyDescent="0.35">
      <c r="A527" s="1" t="s">
        <v>581</v>
      </c>
      <c r="B527" s="2">
        <v>45823</v>
      </c>
      <c r="C527" s="2" t="str">
        <f t="shared" si="40"/>
        <v>June</v>
      </c>
      <c r="D527" s="1" t="s">
        <v>455</v>
      </c>
      <c r="E527" s="1" t="s">
        <v>48</v>
      </c>
      <c r="F527" s="1" t="s">
        <v>49</v>
      </c>
      <c r="G527" s="1" t="s">
        <v>34</v>
      </c>
      <c r="H527" s="1" t="str" cm="1">
        <f t="array" ref="H527">_xlfn.IFS(
OR(G527="Installer",G527="Lead Installer"),"Install",
G527="Service Tech","Service",
G527="Maintenance Tech","Maintenance"
)</f>
        <v>Service</v>
      </c>
      <c r="I527" s="1" t="s">
        <v>35</v>
      </c>
      <c r="J527" s="3">
        <v>24.75</v>
      </c>
      <c r="K527" s="4">
        <v>8.56</v>
      </c>
      <c r="L527" s="4">
        <v>0.84</v>
      </c>
      <c r="M527" s="4">
        <v>1.02</v>
      </c>
      <c r="N527" s="4">
        <v>0.87</v>
      </c>
      <c r="O527" s="4">
        <v>6.67</v>
      </c>
      <c r="P527" s="3">
        <v>191.09</v>
      </c>
      <c r="Q527" s="3">
        <v>31.22</v>
      </c>
      <c r="R527" s="3">
        <v>222.32</v>
      </c>
      <c r="S527" s="3">
        <v>11.98</v>
      </c>
      <c r="T527" s="9">
        <v>0.1313</v>
      </c>
      <c r="U527" s="3">
        <f t="shared" si="41"/>
        <v>30.763589999999997</v>
      </c>
      <c r="V527" s="3">
        <v>31.06</v>
      </c>
      <c r="W527" s="3">
        <v>6.54</v>
      </c>
      <c r="X527" s="3">
        <v>112.04</v>
      </c>
      <c r="Y527" s="3">
        <v>12.66</v>
      </c>
      <c r="Z527" s="3">
        <v>27.21</v>
      </c>
      <c r="AA527" s="3">
        <f t="shared" si="42"/>
        <v>454.57358999999997</v>
      </c>
      <c r="AB527" s="3">
        <f t="shared" si="43"/>
        <v>53.10439135514018</v>
      </c>
      <c r="AC527" s="3">
        <f t="shared" si="44"/>
        <v>68.151962518740632</v>
      </c>
    </row>
    <row r="528" spans="1:29" x14ac:dyDescent="0.35">
      <c r="A528" s="1" t="s">
        <v>582</v>
      </c>
      <c r="B528" s="2">
        <v>45820</v>
      </c>
      <c r="C528" s="2" t="str">
        <f t="shared" si="40"/>
        <v>June</v>
      </c>
      <c r="D528" s="1" t="s">
        <v>455</v>
      </c>
      <c r="E528" s="1" t="s">
        <v>27</v>
      </c>
      <c r="F528" s="1" t="s">
        <v>33</v>
      </c>
      <c r="G528" s="1" t="s">
        <v>39</v>
      </c>
      <c r="H528" s="1" t="str" cm="1">
        <f t="array" ref="H528">_xlfn.IFS(
OR(G528="Installer",G528="Lead Installer"),"Install",
G528="Service Tech","Service",
G528="Maintenance Tech","Maintenance"
)</f>
        <v>Maintenance</v>
      </c>
      <c r="I528" s="1" t="s">
        <v>35</v>
      </c>
      <c r="J528" s="3">
        <v>25.28</v>
      </c>
      <c r="K528" s="4">
        <v>7.51</v>
      </c>
      <c r="L528" s="4">
        <v>0.56000000000000005</v>
      </c>
      <c r="M528" s="4">
        <v>1</v>
      </c>
      <c r="N528" s="4">
        <v>0.95</v>
      </c>
      <c r="O528" s="4">
        <v>5.57</v>
      </c>
      <c r="P528" s="3">
        <v>175.87</v>
      </c>
      <c r="Q528" s="3">
        <v>21.06</v>
      </c>
      <c r="R528" s="3">
        <v>196.93</v>
      </c>
      <c r="S528" s="3">
        <v>11.25</v>
      </c>
      <c r="T528" s="9">
        <v>9.7799999999999998E-2</v>
      </c>
      <c r="U528" s="3">
        <f t="shared" si="41"/>
        <v>20.360004</v>
      </c>
      <c r="V528" s="3">
        <v>34.64</v>
      </c>
      <c r="W528" s="3">
        <v>6.57</v>
      </c>
      <c r="X528" s="3">
        <v>47.07</v>
      </c>
      <c r="Y528" s="3">
        <v>14.91</v>
      </c>
      <c r="Z528" s="3">
        <v>39.450000000000003</v>
      </c>
      <c r="AA528" s="3">
        <f t="shared" si="42"/>
        <v>371.180004</v>
      </c>
      <c r="AB528" s="3">
        <f t="shared" si="43"/>
        <v>49.424767509986687</v>
      </c>
      <c r="AC528" s="3">
        <f t="shared" si="44"/>
        <v>66.639138958707363</v>
      </c>
    </row>
    <row r="529" spans="1:29" x14ac:dyDescent="0.35">
      <c r="A529" s="1" t="s">
        <v>583</v>
      </c>
      <c r="B529" s="2">
        <v>45812</v>
      </c>
      <c r="C529" s="2" t="str">
        <f t="shared" si="40"/>
        <v>June</v>
      </c>
      <c r="D529" s="1" t="s">
        <v>455</v>
      </c>
      <c r="E529" s="1" t="s">
        <v>37</v>
      </c>
      <c r="F529" s="1" t="s">
        <v>42</v>
      </c>
      <c r="G529" s="1" t="s">
        <v>34</v>
      </c>
      <c r="H529" s="1" t="str" cm="1">
        <f t="array" ref="H529">_xlfn.IFS(
OR(G529="Installer",G529="Lead Installer"),"Install",
G529="Service Tech","Service",
G529="Maintenance Tech","Maintenance"
)</f>
        <v>Service</v>
      </c>
      <c r="I529" s="1" t="s">
        <v>35</v>
      </c>
      <c r="J529" s="3">
        <v>25.51</v>
      </c>
      <c r="K529" s="4">
        <v>8.68</v>
      </c>
      <c r="L529" s="4">
        <v>0</v>
      </c>
      <c r="M529" s="4">
        <v>0.43</v>
      </c>
      <c r="N529" s="4">
        <v>1.02</v>
      </c>
      <c r="O529" s="4">
        <v>7.23</v>
      </c>
      <c r="P529" s="3">
        <v>221.3</v>
      </c>
      <c r="Q529" s="3">
        <v>0</v>
      </c>
      <c r="R529" s="3">
        <v>221.3</v>
      </c>
      <c r="S529" s="3">
        <v>13.39</v>
      </c>
      <c r="T529" s="9">
        <v>0.1061</v>
      </c>
      <c r="U529" s="3">
        <f t="shared" si="41"/>
        <v>24.900608999999999</v>
      </c>
      <c r="V529" s="3">
        <v>30.86</v>
      </c>
      <c r="W529" s="3">
        <v>7.5</v>
      </c>
      <c r="X529" s="3">
        <v>97.13</v>
      </c>
      <c r="Y529" s="3">
        <v>17.989999999999998</v>
      </c>
      <c r="Z529" s="3">
        <v>28.96</v>
      </c>
      <c r="AA529" s="3">
        <f t="shared" si="42"/>
        <v>442.03060900000003</v>
      </c>
      <c r="AB529" s="3">
        <f t="shared" si="43"/>
        <v>50.925185368663598</v>
      </c>
      <c r="AC529" s="3">
        <f t="shared" si="44"/>
        <v>61.138396818810513</v>
      </c>
    </row>
    <row r="530" spans="1:29" x14ac:dyDescent="0.35">
      <c r="A530" s="1" t="s">
        <v>584</v>
      </c>
      <c r="B530" s="2">
        <v>45833</v>
      </c>
      <c r="C530" s="2" t="str">
        <f t="shared" si="40"/>
        <v>June</v>
      </c>
      <c r="D530" s="1" t="s">
        <v>455</v>
      </c>
      <c r="E530" s="1" t="s">
        <v>48</v>
      </c>
      <c r="F530" s="1" t="s">
        <v>58</v>
      </c>
      <c r="G530" s="1" t="s">
        <v>34</v>
      </c>
      <c r="H530" s="1" t="str" cm="1">
        <f t="array" ref="H530">_xlfn.IFS(
OR(G530="Installer",G530="Lead Installer"),"Install",
G530="Service Tech","Service",
G530="Maintenance Tech","Maintenance"
)</f>
        <v>Service</v>
      </c>
      <c r="I530" s="1" t="s">
        <v>35</v>
      </c>
      <c r="J530" s="3">
        <v>24.47</v>
      </c>
      <c r="K530" s="4">
        <v>7.33</v>
      </c>
      <c r="L530" s="4">
        <v>1.1399999999999999</v>
      </c>
      <c r="M530" s="4">
        <v>0.33</v>
      </c>
      <c r="N530" s="4">
        <v>0.7</v>
      </c>
      <c r="O530" s="4">
        <v>6.3</v>
      </c>
      <c r="P530" s="3">
        <v>151.36000000000001</v>
      </c>
      <c r="Q530" s="3">
        <v>41.88</v>
      </c>
      <c r="R530" s="3">
        <v>193.24</v>
      </c>
      <c r="S530" s="3">
        <v>15.03</v>
      </c>
      <c r="T530" s="9">
        <v>9.6500000000000002E-2</v>
      </c>
      <c r="U530" s="3">
        <f t="shared" si="41"/>
        <v>20.098055000000002</v>
      </c>
      <c r="V530" s="3">
        <v>33.92</v>
      </c>
      <c r="W530" s="3">
        <v>2.5499999999999998</v>
      </c>
      <c r="X530" s="3">
        <v>70.87</v>
      </c>
      <c r="Y530" s="3">
        <v>5.82</v>
      </c>
      <c r="Z530" s="3">
        <v>22.8</v>
      </c>
      <c r="AA530" s="3">
        <f t="shared" si="42"/>
        <v>364.32805500000006</v>
      </c>
      <c r="AB530" s="3">
        <f t="shared" si="43"/>
        <v>49.703690995907237</v>
      </c>
      <c r="AC530" s="3">
        <f t="shared" si="44"/>
        <v>57.829850000000015</v>
      </c>
    </row>
    <row r="531" spans="1:29" x14ac:dyDescent="0.35">
      <c r="A531" s="1" t="s">
        <v>585</v>
      </c>
      <c r="B531" s="2">
        <v>45816</v>
      </c>
      <c r="C531" s="2" t="str">
        <f t="shared" si="40"/>
        <v>June</v>
      </c>
      <c r="D531" s="1" t="s">
        <v>455</v>
      </c>
      <c r="E531" s="1" t="s">
        <v>27</v>
      </c>
      <c r="F531" s="1" t="s">
        <v>55</v>
      </c>
      <c r="G531" s="1" t="s">
        <v>39</v>
      </c>
      <c r="H531" s="1" t="str" cm="1">
        <f t="array" ref="H531">_xlfn.IFS(
OR(G531="Installer",G531="Lead Installer"),"Install",
G531="Service Tech","Service",
G531="Maintenance Tech","Maintenance"
)</f>
        <v>Maintenance</v>
      </c>
      <c r="I531" s="1" t="s">
        <v>35</v>
      </c>
      <c r="J531" s="3">
        <v>23.5</v>
      </c>
      <c r="K531" s="4">
        <v>9.73</v>
      </c>
      <c r="L531" s="4">
        <v>0</v>
      </c>
      <c r="M531" s="4">
        <v>0.63</v>
      </c>
      <c r="N531" s="4">
        <v>0.39</v>
      </c>
      <c r="O531" s="4">
        <v>8.7100000000000009</v>
      </c>
      <c r="P531" s="3">
        <v>228.72</v>
      </c>
      <c r="Q531" s="3">
        <v>0</v>
      </c>
      <c r="R531" s="3">
        <v>228.72</v>
      </c>
      <c r="S531" s="3">
        <v>13.91</v>
      </c>
      <c r="T531" s="9">
        <v>0.1323</v>
      </c>
      <c r="U531" s="3">
        <f t="shared" si="41"/>
        <v>32.099949000000002</v>
      </c>
      <c r="V531" s="3">
        <v>59.57</v>
      </c>
      <c r="W531" s="3">
        <v>7.44</v>
      </c>
      <c r="X531" s="3">
        <v>56.84</v>
      </c>
      <c r="Y531" s="3">
        <v>10.49</v>
      </c>
      <c r="Z531" s="3">
        <v>28.88</v>
      </c>
      <c r="AA531" s="3">
        <f t="shared" si="42"/>
        <v>437.949949</v>
      </c>
      <c r="AB531" s="3">
        <f t="shared" si="43"/>
        <v>45.010272250770811</v>
      </c>
      <c r="AC531" s="3">
        <f t="shared" si="44"/>
        <v>50.281280022962108</v>
      </c>
    </row>
    <row r="532" spans="1:29" x14ac:dyDescent="0.35">
      <c r="A532" s="1" t="s">
        <v>586</v>
      </c>
      <c r="B532" s="2">
        <v>45836</v>
      </c>
      <c r="C532" s="2" t="str">
        <f t="shared" si="40"/>
        <v>June</v>
      </c>
      <c r="D532" s="1" t="s">
        <v>455</v>
      </c>
      <c r="E532" s="1" t="s">
        <v>32</v>
      </c>
      <c r="F532" s="1" t="s">
        <v>55</v>
      </c>
      <c r="G532" s="1" t="s">
        <v>29</v>
      </c>
      <c r="H532" s="1" t="str" cm="1">
        <f t="array" ref="H532">_xlfn.IFS(
OR(G532="Installer",G532="Lead Installer"),"Install",
G532="Service Tech","Service",
G532="Maintenance Tech","Maintenance"
)</f>
        <v>Install</v>
      </c>
      <c r="I532" s="1" t="s">
        <v>35</v>
      </c>
      <c r="J532" s="3">
        <v>25.91</v>
      </c>
      <c r="K532" s="4">
        <v>9.44</v>
      </c>
      <c r="L532" s="4">
        <v>0</v>
      </c>
      <c r="M532" s="4">
        <v>1.01</v>
      </c>
      <c r="N532" s="4">
        <v>0.41</v>
      </c>
      <c r="O532" s="4">
        <v>8.01</v>
      </c>
      <c r="P532" s="3">
        <v>244.43</v>
      </c>
      <c r="Q532" s="3">
        <v>0</v>
      </c>
      <c r="R532" s="3">
        <v>244.43</v>
      </c>
      <c r="S532" s="3">
        <v>13.97</v>
      </c>
      <c r="T532" s="9">
        <v>0.124</v>
      </c>
      <c r="U532" s="3">
        <f t="shared" si="41"/>
        <v>32.041600000000003</v>
      </c>
      <c r="V532" s="3">
        <v>57.87</v>
      </c>
      <c r="W532" s="3">
        <v>10.79</v>
      </c>
      <c r="X532" s="3">
        <v>82.39</v>
      </c>
      <c r="Y532" s="3">
        <v>13.17</v>
      </c>
      <c r="Z532" s="3">
        <v>38.15</v>
      </c>
      <c r="AA532" s="3">
        <f t="shared" si="42"/>
        <v>492.8116</v>
      </c>
      <c r="AB532" s="3">
        <f t="shared" si="43"/>
        <v>52.2046186440678</v>
      </c>
      <c r="AC532" s="3">
        <f t="shared" si="44"/>
        <v>61.524544319600501</v>
      </c>
    </row>
    <row r="533" spans="1:29" x14ac:dyDescent="0.35">
      <c r="A533" s="1" t="s">
        <v>587</v>
      </c>
      <c r="B533" s="2">
        <v>45834</v>
      </c>
      <c r="C533" s="2" t="str">
        <f t="shared" si="40"/>
        <v>June</v>
      </c>
      <c r="D533" s="1" t="s">
        <v>455</v>
      </c>
      <c r="E533" s="1" t="s">
        <v>37</v>
      </c>
      <c r="F533" s="1" t="s">
        <v>49</v>
      </c>
      <c r="G533" s="1" t="s">
        <v>39</v>
      </c>
      <c r="H533" s="1" t="str" cm="1">
        <f t="array" ref="H533">_xlfn.IFS(
OR(G533="Installer",G533="Lead Installer"),"Install",
G533="Service Tech","Service",
G533="Maintenance Tech","Maintenance"
)</f>
        <v>Maintenance</v>
      </c>
      <c r="I533" s="1" t="s">
        <v>30</v>
      </c>
      <c r="J533" s="3">
        <v>25.51</v>
      </c>
      <c r="K533" s="4">
        <v>8.0500000000000007</v>
      </c>
      <c r="L533" s="4">
        <v>1.66</v>
      </c>
      <c r="M533" s="4">
        <v>1.1599999999999999</v>
      </c>
      <c r="N533" s="4">
        <v>0.77</v>
      </c>
      <c r="O533" s="4">
        <v>6.12</v>
      </c>
      <c r="P533" s="3">
        <v>163.02000000000001</v>
      </c>
      <c r="Q533" s="3">
        <v>63.59</v>
      </c>
      <c r="R533" s="3">
        <v>226.6</v>
      </c>
      <c r="S533" s="3">
        <v>13.57</v>
      </c>
      <c r="T533" s="9">
        <v>0.1115</v>
      </c>
      <c r="U533" s="3">
        <f t="shared" si="41"/>
        <v>26.778955</v>
      </c>
      <c r="V533" s="3">
        <v>34.869999999999997</v>
      </c>
      <c r="W533" s="3">
        <v>5.54</v>
      </c>
      <c r="X533" s="3">
        <v>80.23</v>
      </c>
      <c r="Y533" s="3">
        <v>9.11</v>
      </c>
      <c r="Z533" s="3">
        <v>25.91</v>
      </c>
      <c r="AA533" s="3">
        <f t="shared" si="42"/>
        <v>422.60895499999998</v>
      </c>
      <c r="AB533" s="3">
        <f t="shared" si="43"/>
        <v>52.498006832298131</v>
      </c>
      <c r="AC533" s="3">
        <f t="shared" si="44"/>
        <v>69.053750816993457</v>
      </c>
    </row>
    <row r="534" spans="1:29" x14ac:dyDescent="0.35">
      <c r="A534" s="1" t="s">
        <v>588</v>
      </c>
      <c r="B534" s="2">
        <v>45835</v>
      </c>
      <c r="C534" s="2" t="str">
        <f t="shared" si="40"/>
        <v>June</v>
      </c>
      <c r="D534" s="1" t="s">
        <v>455</v>
      </c>
      <c r="E534" s="1" t="s">
        <v>41</v>
      </c>
      <c r="F534" s="1" t="s">
        <v>33</v>
      </c>
      <c r="G534" s="1" t="s">
        <v>39</v>
      </c>
      <c r="H534" s="1" t="str" cm="1">
        <f t="array" ref="H534">_xlfn.IFS(
OR(G534="Installer",G534="Lead Installer"),"Install",
G534="Service Tech","Service",
G534="Maintenance Tech","Maintenance"
)</f>
        <v>Maintenance</v>
      </c>
      <c r="I534" s="1" t="s">
        <v>35</v>
      </c>
      <c r="J534" s="3">
        <v>27.84</v>
      </c>
      <c r="K534" s="4">
        <v>8.32</v>
      </c>
      <c r="L534" s="4">
        <v>0</v>
      </c>
      <c r="M534" s="4">
        <v>0.41</v>
      </c>
      <c r="N534" s="4">
        <v>1.1599999999999999</v>
      </c>
      <c r="O534" s="4">
        <v>6.76</v>
      </c>
      <c r="P534" s="3">
        <v>231.6</v>
      </c>
      <c r="Q534" s="3">
        <v>0</v>
      </c>
      <c r="R534" s="3">
        <v>231.6</v>
      </c>
      <c r="S534" s="3">
        <v>16.54</v>
      </c>
      <c r="T534" s="9">
        <v>0.1123</v>
      </c>
      <c r="U534" s="3">
        <f t="shared" si="41"/>
        <v>27.866121999999997</v>
      </c>
      <c r="V534" s="3">
        <v>37.270000000000003</v>
      </c>
      <c r="W534" s="3">
        <v>2.73</v>
      </c>
      <c r="X534" s="3">
        <v>68.38</v>
      </c>
      <c r="Y534" s="3">
        <v>7.15</v>
      </c>
      <c r="Z534" s="3">
        <v>49.98</v>
      </c>
      <c r="AA534" s="3">
        <f t="shared" si="42"/>
        <v>441.516122</v>
      </c>
      <c r="AB534" s="3">
        <f t="shared" si="43"/>
        <v>53.066841586538459</v>
      </c>
      <c r="AC534" s="3">
        <f t="shared" si="44"/>
        <v>65.313035798816571</v>
      </c>
    </row>
    <row r="535" spans="1:29" x14ac:dyDescent="0.35">
      <c r="A535" s="1" t="s">
        <v>589</v>
      </c>
      <c r="B535" s="2">
        <v>45823</v>
      </c>
      <c r="C535" s="2" t="str">
        <f t="shared" si="40"/>
        <v>June</v>
      </c>
      <c r="D535" s="1" t="s">
        <v>455</v>
      </c>
      <c r="E535" s="1" t="s">
        <v>27</v>
      </c>
      <c r="F535" s="1" t="s">
        <v>42</v>
      </c>
      <c r="G535" s="1" t="s">
        <v>29</v>
      </c>
      <c r="H535" s="1" t="str" cm="1">
        <f t="array" ref="H535">_xlfn.IFS(
OR(G535="Installer",G535="Lead Installer"),"Install",
G535="Service Tech","Service",
G535="Maintenance Tech","Maintenance"
)</f>
        <v>Install</v>
      </c>
      <c r="I535" s="1" t="s">
        <v>35</v>
      </c>
      <c r="J535" s="3">
        <v>25.4</v>
      </c>
      <c r="K535" s="4">
        <v>8.85</v>
      </c>
      <c r="L535" s="4">
        <v>0</v>
      </c>
      <c r="M535" s="4">
        <v>1.17</v>
      </c>
      <c r="N535" s="4">
        <v>0.31</v>
      </c>
      <c r="O535" s="4">
        <v>7.37</v>
      </c>
      <c r="P535" s="3">
        <v>224.76</v>
      </c>
      <c r="Q535" s="3">
        <v>0</v>
      </c>
      <c r="R535" s="3">
        <v>224.76</v>
      </c>
      <c r="S535" s="3">
        <v>17.98</v>
      </c>
      <c r="T535" s="9">
        <v>0.10639999999999999</v>
      </c>
      <c r="U535" s="3">
        <f t="shared" si="41"/>
        <v>25.827535999999995</v>
      </c>
      <c r="V535" s="3">
        <v>64.540000000000006</v>
      </c>
      <c r="W535" s="3">
        <v>3.93</v>
      </c>
      <c r="X535" s="3">
        <v>104.16</v>
      </c>
      <c r="Y535" s="3">
        <v>10.59</v>
      </c>
      <c r="Z535" s="3">
        <v>22.93</v>
      </c>
      <c r="AA535" s="3">
        <f t="shared" si="42"/>
        <v>474.717536</v>
      </c>
      <c r="AB535" s="3">
        <f t="shared" si="43"/>
        <v>53.6403995480226</v>
      </c>
      <c r="AC535" s="3">
        <f t="shared" si="44"/>
        <v>64.412148710990508</v>
      </c>
    </row>
    <row r="536" spans="1:29" x14ac:dyDescent="0.35">
      <c r="A536" s="1" t="s">
        <v>590</v>
      </c>
      <c r="B536" s="2">
        <v>45823</v>
      </c>
      <c r="C536" s="2" t="str">
        <f t="shared" si="40"/>
        <v>June</v>
      </c>
      <c r="D536" s="1" t="s">
        <v>455</v>
      </c>
      <c r="E536" s="1" t="s">
        <v>27</v>
      </c>
      <c r="F536" s="1" t="s">
        <v>51</v>
      </c>
      <c r="G536" s="1" t="s">
        <v>34</v>
      </c>
      <c r="H536" s="1" t="str" cm="1">
        <f t="array" ref="H536">_xlfn.IFS(
OR(G536="Installer",G536="Lead Installer"),"Install",
G536="Service Tech","Service",
G536="Maintenance Tech","Maintenance"
)</f>
        <v>Service</v>
      </c>
      <c r="I536" s="1" t="s">
        <v>35</v>
      </c>
      <c r="J536" s="3">
        <v>27.48</v>
      </c>
      <c r="K536" s="4">
        <v>7.3</v>
      </c>
      <c r="L536" s="4">
        <v>0</v>
      </c>
      <c r="M536" s="4">
        <v>0.27</v>
      </c>
      <c r="N536" s="4">
        <v>1</v>
      </c>
      <c r="O536" s="4">
        <v>6.04</v>
      </c>
      <c r="P536" s="3">
        <v>200.69</v>
      </c>
      <c r="Q536" s="3">
        <v>0</v>
      </c>
      <c r="R536" s="3">
        <v>200.69</v>
      </c>
      <c r="S536" s="3">
        <v>8.58</v>
      </c>
      <c r="T536" s="9">
        <v>0.1303</v>
      </c>
      <c r="U536" s="3">
        <f t="shared" si="41"/>
        <v>27.267881000000003</v>
      </c>
      <c r="V536" s="3">
        <v>46.37</v>
      </c>
      <c r="W536" s="3">
        <v>6.05</v>
      </c>
      <c r="X536" s="3">
        <v>61.75</v>
      </c>
      <c r="Y536" s="3">
        <v>14.47</v>
      </c>
      <c r="Z536" s="3">
        <v>44.97</v>
      </c>
      <c r="AA536" s="3">
        <f t="shared" si="42"/>
        <v>410.14788099999998</v>
      </c>
      <c r="AB536" s="3">
        <f t="shared" si="43"/>
        <v>56.184641232876714</v>
      </c>
      <c r="AC536" s="3">
        <f t="shared" si="44"/>
        <v>67.905278311258272</v>
      </c>
    </row>
    <row r="537" spans="1:29" x14ac:dyDescent="0.35">
      <c r="A537" s="1" t="s">
        <v>591</v>
      </c>
      <c r="B537" s="2">
        <v>45811</v>
      </c>
      <c r="C537" s="2" t="str">
        <f t="shared" si="40"/>
        <v>June</v>
      </c>
      <c r="D537" s="1" t="s">
        <v>455</v>
      </c>
      <c r="E537" s="1" t="s">
        <v>37</v>
      </c>
      <c r="F537" s="1" t="s">
        <v>49</v>
      </c>
      <c r="G537" s="1" t="s">
        <v>34</v>
      </c>
      <c r="H537" s="1" t="str" cm="1">
        <f t="array" ref="H537">_xlfn.IFS(
OR(G537="Installer",G537="Lead Installer"),"Install",
G537="Service Tech","Service",
G537="Maintenance Tech","Maintenance"
)</f>
        <v>Service</v>
      </c>
      <c r="I537" s="1" t="s">
        <v>35</v>
      </c>
      <c r="J537" s="3">
        <v>31.75</v>
      </c>
      <c r="K537" s="4">
        <v>10.06</v>
      </c>
      <c r="L537" s="4">
        <v>0</v>
      </c>
      <c r="M537" s="4">
        <v>1.08</v>
      </c>
      <c r="N537" s="4">
        <v>0.56999999999999995</v>
      </c>
      <c r="O537" s="4">
        <v>8.41</v>
      </c>
      <c r="P537" s="3">
        <v>319.27</v>
      </c>
      <c r="Q537" s="3">
        <v>0</v>
      </c>
      <c r="R537" s="3">
        <v>319.27</v>
      </c>
      <c r="S537" s="3">
        <v>19.89</v>
      </c>
      <c r="T537" s="9">
        <v>9.5799999999999996E-2</v>
      </c>
      <c r="U537" s="3">
        <f t="shared" si="41"/>
        <v>32.491527999999995</v>
      </c>
      <c r="V537" s="3">
        <v>54.99</v>
      </c>
      <c r="W537" s="3">
        <v>11.8</v>
      </c>
      <c r="X537" s="3">
        <v>124.97</v>
      </c>
      <c r="Y537" s="3">
        <v>17.84</v>
      </c>
      <c r="Z537" s="3">
        <v>47.12</v>
      </c>
      <c r="AA537" s="3">
        <f t="shared" si="42"/>
        <v>628.3715279999999</v>
      </c>
      <c r="AB537" s="3">
        <f t="shared" si="43"/>
        <v>62.462378528827024</v>
      </c>
      <c r="AC537" s="3">
        <f t="shared" si="44"/>
        <v>74.717185255648019</v>
      </c>
    </row>
    <row r="538" spans="1:29" x14ac:dyDescent="0.35">
      <c r="A538" s="1" t="s">
        <v>592</v>
      </c>
      <c r="B538" s="2">
        <v>45832</v>
      </c>
      <c r="C538" s="2" t="str">
        <f t="shared" si="40"/>
        <v>June</v>
      </c>
      <c r="D538" s="1" t="s">
        <v>455</v>
      </c>
      <c r="E538" s="1" t="s">
        <v>48</v>
      </c>
      <c r="F538" s="1" t="s">
        <v>38</v>
      </c>
      <c r="G538" s="1" t="s">
        <v>39</v>
      </c>
      <c r="H538" s="1" t="str" cm="1">
        <f t="array" ref="H538">_xlfn.IFS(
OR(G538="Installer",G538="Lead Installer"),"Install",
G538="Service Tech","Service",
G538="Maintenance Tech","Maintenance"
)</f>
        <v>Maintenance</v>
      </c>
      <c r="I538" s="1" t="s">
        <v>35</v>
      </c>
      <c r="J538" s="3">
        <v>25.06</v>
      </c>
      <c r="K538" s="4">
        <v>10.37</v>
      </c>
      <c r="L538" s="4">
        <v>1.43</v>
      </c>
      <c r="M538" s="4">
        <v>1.07</v>
      </c>
      <c r="N538" s="4">
        <v>0.48</v>
      </c>
      <c r="O538" s="4">
        <v>8.82</v>
      </c>
      <c r="P538" s="3">
        <v>224.13</v>
      </c>
      <c r="Q538" s="3">
        <v>53.67</v>
      </c>
      <c r="R538" s="3">
        <v>277.8</v>
      </c>
      <c r="S538" s="3">
        <v>13.08</v>
      </c>
      <c r="T538" s="9">
        <v>9.7000000000000003E-2</v>
      </c>
      <c r="U538" s="3">
        <f t="shared" si="41"/>
        <v>28.21536</v>
      </c>
      <c r="V538" s="3">
        <v>39.53</v>
      </c>
      <c r="W538" s="3">
        <v>8.09</v>
      </c>
      <c r="X538" s="3">
        <v>112.95</v>
      </c>
      <c r="Y538" s="3">
        <v>12.08</v>
      </c>
      <c r="Z538" s="3">
        <v>64.239999999999995</v>
      </c>
      <c r="AA538" s="3">
        <f t="shared" si="42"/>
        <v>555.98536000000001</v>
      </c>
      <c r="AB538" s="3">
        <f t="shared" si="43"/>
        <v>53.614788813886214</v>
      </c>
      <c r="AC538" s="3">
        <f t="shared" si="44"/>
        <v>63.036888888888889</v>
      </c>
    </row>
    <row r="539" spans="1:29" x14ac:dyDescent="0.35">
      <c r="A539" s="1" t="s">
        <v>593</v>
      </c>
      <c r="B539" s="2">
        <v>45816</v>
      </c>
      <c r="C539" s="2" t="str">
        <f t="shared" si="40"/>
        <v>June</v>
      </c>
      <c r="D539" s="1" t="s">
        <v>455</v>
      </c>
      <c r="E539" s="1" t="s">
        <v>37</v>
      </c>
      <c r="F539" s="1" t="s">
        <v>60</v>
      </c>
      <c r="G539" s="1" t="s">
        <v>34</v>
      </c>
      <c r="H539" s="1" t="str" cm="1">
        <f t="array" ref="H539">_xlfn.IFS(
OR(G539="Installer",G539="Lead Installer"),"Install",
G539="Service Tech","Service",
G539="Maintenance Tech","Maintenance"
)</f>
        <v>Service</v>
      </c>
      <c r="I539" s="1" t="s">
        <v>35</v>
      </c>
      <c r="J539" s="3">
        <v>25.56</v>
      </c>
      <c r="K539" s="4">
        <v>7.03</v>
      </c>
      <c r="L539" s="4">
        <v>0</v>
      </c>
      <c r="M539" s="4">
        <v>0.68</v>
      </c>
      <c r="N539" s="4">
        <v>0.99</v>
      </c>
      <c r="O539" s="4">
        <v>5.36</v>
      </c>
      <c r="P539" s="3">
        <v>179.64</v>
      </c>
      <c r="Q539" s="3">
        <v>0</v>
      </c>
      <c r="R539" s="3">
        <v>179.64</v>
      </c>
      <c r="S539" s="3">
        <v>9.0500000000000007</v>
      </c>
      <c r="T539" s="9">
        <v>9.9299999999999999E-2</v>
      </c>
      <c r="U539" s="3">
        <f t="shared" si="41"/>
        <v>18.736916999999998</v>
      </c>
      <c r="V539" s="3">
        <v>32.78</v>
      </c>
      <c r="W539" s="3">
        <v>3.59</v>
      </c>
      <c r="X539" s="3">
        <v>85.15</v>
      </c>
      <c r="Y539" s="3">
        <v>14.25</v>
      </c>
      <c r="Z539" s="3">
        <v>33.47</v>
      </c>
      <c r="AA539" s="3">
        <f t="shared" si="42"/>
        <v>376.66691700000001</v>
      </c>
      <c r="AB539" s="3">
        <f t="shared" si="43"/>
        <v>53.579931294452344</v>
      </c>
      <c r="AC539" s="3">
        <f t="shared" si="44"/>
        <v>70.273678544776118</v>
      </c>
    </row>
    <row r="540" spans="1:29" x14ac:dyDescent="0.35">
      <c r="A540" s="1" t="s">
        <v>594</v>
      </c>
      <c r="B540" s="2">
        <v>45822</v>
      </c>
      <c r="C540" s="2" t="str">
        <f t="shared" si="40"/>
        <v>June</v>
      </c>
      <c r="D540" s="1" t="s">
        <v>455</v>
      </c>
      <c r="E540" s="1" t="s">
        <v>32</v>
      </c>
      <c r="F540" s="1" t="s">
        <v>60</v>
      </c>
      <c r="G540" s="1" t="s">
        <v>39</v>
      </c>
      <c r="H540" s="1" t="str" cm="1">
        <f t="array" ref="H540">_xlfn.IFS(
OR(G540="Installer",G540="Lead Installer"),"Install",
G540="Service Tech","Service",
G540="Maintenance Tech","Maintenance"
)</f>
        <v>Maintenance</v>
      </c>
      <c r="I540" s="1" t="s">
        <v>35</v>
      </c>
      <c r="J540" s="3">
        <v>22.31</v>
      </c>
      <c r="K540" s="4">
        <v>7.62</v>
      </c>
      <c r="L540" s="4">
        <v>0</v>
      </c>
      <c r="M540" s="4">
        <v>0.39</v>
      </c>
      <c r="N540" s="4">
        <v>0.31</v>
      </c>
      <c r="O540" s="4">
        <v>6.92</v>
      </c>
      <c r="P540" s="3">
        <v>169.89</v>
      </c>
      <c r="Q540" s="3">
        <v>0</v>
      </c>
      <c r="R540" s="3">
        <v>169.89</v>
      </c>
      <c r="S540" s="3">
        <v>13.18</v>
      </c>
      <c r="T540" s="9">
        <v>0.11849999999999999</v>
      </c>
      <c r="U540" s="3">
        <f t="shared" si="41"/>
        <v>21.693794999999998</v>
      </c>
      <c r="V540" s="3">
        <v>34.72</v>
      </c>
      <c r="W540" s="3">
        <v>7.01</v>
      </c>
      <c r="X540" s="3">
        <v>53.04</v>
      </c>
      <c r="Y540" s="3">
        <v>17.02</v>
      </c>
      <c r="Z540" s="3">
        <v>44.69</v>
      </c>
      <c r="AA540" s="3">
        <f t="shared" si="42"/>
        <v>361.24379499999998</v>
      </c>
      <c r="AB540" s="3">
        <f t="shared" si="43"/>
        <v>47.407322178477685</v>
      </c>
      <c r="AC540" s="3">
        <f t="shared" si="44"/>
        <v>52.202860549132943</v>
      </c>
    </row>
    <row r="541" spans="1:29" x14ac:dyDescent="0.35">
      <c r="A541" s="1" t="s">
        <v>595</v>
      </c>
      <c r="B541" s="2">
        <v>45836</v>
      </c>
      <c r="C541" s="2" t="str">
        <f t="shared" si="40"/>
        <v>June</v>
      </c>
      <c r="D541" s="1" t="s">
        <v>455</v>
      </c>
      <c r="E541" s="1" t="s">
        <v>32</v>
      </c>
      <c r="F541" s="1" t="s">
        <v>38</v>
      </c>
      <c r="G541" s="1" t="s">
        <v>29</v>
      </c>
      <c r="H541" s="1" t="str" cm="1">
        <f t="array" ref="H541">_xlfn.IFS(
OR(G541="Installer",G541="Lead Installer"),"Install",
G541="Service Tech","Service",
G541="Maintenance Tech","Maintenance"
)</f>
        <v>Install</v>
      </c>
      <c r="I541" s="1" t="s">
        <v>35</v>
      </c>
      <c r="J541" s="3">
        <v>25.27</v>
      </c>
      <c r="K541" s="4">
        <v>9.02</v>
      </c>
      <c r="L541" s="4">
        <v>0</v>
      </c>
      <c r="M541" s="4">
        <v>1.24</v>
      </c>
      <c r="N541" s="4">
        <v>0.93</v>
      </c>
      <c r="O541" s="4">
        <v>6.85</v>
      </c>
      <c r="P541" s="3">
        <v>227.87</v>
      </c>
      <c r="Q541" s="3">
        <v>0</v>
      </c>
      <c r="R541" s="3">
        <v>227.87</v>
      </c>
      <c r="S541" s="3">
        <v>10.34</v>
      </c>
      <c r="T541" s="9">
        <v>0.12770000000000001</v>
      </c>
      <c r="U541" s="3">
        <f t="shared" si="41"/>
        <v>30.419417000000003</v>
      </c>
      <c r="V541" s="3">
        <v>43.58</v>
      </c>
      <c r="W541" s="3">
        <v>3.66</v>
      </c>
      <c r="X541" s="3">
        <v>88.77</v>
      </c>
      <c r="Y541" s="3">
        <v>13.01</v>
      </c>
      <c r="Z541" s="3">
        <v>36.619999999999997</v>
      </c>
      <c r="AA541" s="3">
        <f t="shared" si="42"/>
        <v>454.26941699999998</v>
      </c>
      <c r="AB541" s="3">
        <f t="shared" si="43"/>
        <v>50.362463082039909</v>
      </c>
      <c r="AC541" s="3">
        <f t="shared" si="44"/>
        <v>66.316703211678828</v>
      </c>
    </row>
    <row r="542" spans="1:29" x14ac:dyDescent="0.35">
      <c r="A542" s="1" t="s">
        <v>596</v>
      </c>
      <c r="B542" s="2">
        <v>45819</v>
      </c>
      <c r="C542" s="2" t="str">
        <f t="shared" si="40"/>
        <v>June</v>
      </c>
      <c r="D542" s="1" t="s">
        <v>455</v>
      </c>
      <c r="E542" s="1" t="s">
        <v>37</v>
      </c>
      <c r="F542" s="1" t="s">
        <v>78</v>
      </c>
      <c r="G542" s="1" t="s">
        <v>39</v>
      </c>
      <c r="H542" s="1" t="str" cm="1">
        <f t="array" ref="H542">_xlfn.IFS(
OR(G542="Installer",G542="Lead Installer"),"Install",
G542="Service Tech","Service",
G542="Maintenance Tech","Maintenance"
)</f>
        <v>Maintenance</v>
      </c>
      <c r="I542" s="1" t="s">
        <v>35</v>
      </c>
      <c r="J542" s="3">
        <v>23.1</v>
      </c>
      <c r="K542" s="4">
        <v>10.44</v>
      </c>
      <c r="L542" s="4">
        <v>0</v>
      </c>
      <c r="M542" s="4">
        <v>1.1299999999999999</v>
      </c>
      <c r="N542" s="4">
        <v>1.07</v>
      </c>
      <c r="O542" s="4">
        <v>8.24</v>
      </c>
      <c r="P542" s="3">
        <v>241.25</v>
      </c>
      <c r="Q542" s="3">
        <v>0</v>
      </c>
      <c r="R542" s="3">
        <v>241.25</v>
      </c>
      <c r="S542" s="3">
        <v>13.48</v>
      </c>
      <c r="T542" s="9">
        <v>0.12809999999999999</v>
      </c>
      <c r="U542" s="3">
        <f t="shared" si="41"/>
        <v>32.630913</v>
      </c>
      <c r="V542" s="3">
        <v>49.73</v>
      </c>
      <c r="W542" s="3">
        <v>7.2</v>
      </c>
      <c r="X542" s="3">
        <v>84.25</v>
      </c>
      <c r="Y542" s="3">
        <v>11.84</v>
      </c>
      <c r="Z542" s="3">
        <v>26.31</v>
      </c>
      <c r="AA542" s="3">
        <f t="shared" si="42"/>
        <v>466.69091300000002</v>
      </c>
      <c r="AB542" s="3">
        <f t="shared" si="43"/>
        <v>44.702194731800773</v>
      </c>
      <c r="AC542" s="3">
        <f t="shared" si="44"/>
        <v>56.637246723300976</v>
      </c>
    </row>
    <row r="543" spans="1:29" x14ac:dyDescent="0.35">
      <c r="A543" s="1" t="s">
        <v>597</v>
      </c>
      <c r="B543" s="2">
        <v>45824</v>
      </c>
      <c r="C543" s="2" t="str">
        <f t="shared" si="40"/>
        <v>June</v>
      </c>
      <c r="D543" s="1" t="s">
        <v>455</v>
      </c>
      <c r="E543" s="1" t="s">
        <v>37</v>
      </c>
      <c r="F543" s="1" t="s">
        <v>51</v>
      </c>
      <c r="G543" s="1" t="s">
        <v>34</v>
      </c>
      <c r="H543" s="1" t="str" cm="1">
        <f t="array" ref="H543">_xlfn.IFS(
OR(G543="Installer",G543="Lead Installer"),"Install",
G543="Service Tech","Service",
G543="Maintenance Tech","Maintenance"
)</f>
        <v>Service</v>
      </c>
      <c r="I543" s="1" t="s">
        <v>35</v>
      </c>
      <c r="J543" s="3">
        <v>29.87</v>
      </c>
      <c r="K543" s="4">
        <v>6.89</v>
      </c>
      <c r="L543" s="4">
        <v>0</v>
      </c>
      <c r="M543" s="4">
        <v>0.83</v>
      </c>
      <c r="N543" s="4">
        <v>0.6</v>
      </c>
      <c r="O543" s="4">
        <v>5.46</v>
      </c>
      <c r="P543" s="3">
        <v>205.79</v>
      </c>
      <c r="Q543" s="3">
        <v>0</v>
      </c>
      <c r="R543" s="3">
        <v>205.79</v>
      </c>
      <c r="S543" s="3">
        <v>16.04</v>
      </c>
      <c r="T543" s="9">
        <v>0.1246</v>
      </c>
      <c r="U543" s="3">
        <f t="shared" si="41"/>
        <v>27.640017999999998</v>
      </c>
      <c r="V543" s="3">
        <v>31.1</v>
      </c>
      <c r="W543" s="3">
        <v>5.58</v>
      </c>
      <c r="X543" s="3">
        <v>69.14</v>
      </c>
      <c r="Y543" s="3">
        <v>6.9</v>
      </c>
      <c r="Z543" s="3">
        <v>25.84</v>
      </c>
      <c r="AA543" s="3">
        <f t="shared" si="42"/>
        <v>388.03001799999998</v>
      </c>
      <c r="AB543" s="3">
        <f t="shared" si="43"/>
        <v>56.317854571843249</v>
      </c>
      <c r="AC543" s="3">
        <f t="shared" si="44"/>
        <v>71.06776886446886</v>
      </c>
    </row>
    <row r="544" spans="1:29" x14ac:dyDescent="0.35">
      <c r="A544" s="1" t="s">
        <v>598</v>
      </c>
      <c r="B544" s="2">
        <v>45829</v>
      </c>
      <c r="C544" s="2" t="str">
        <f t="shared" si="40"/>
        <v>June</v>
      </c>
      <c r="D544" s="1" t="s">
        <v>455</v>
      </c>
      <c r="E544" s="1" t="s">
        <v>41</v>
      </c>
      <c r="F544" s="1" t="s">
        <v>58</v>
      </c>
      <c r="G544" s="1" t="s">
        <v>34</v>
      </c>
      <c r="H544" s="1" t="str" cm="1">
        <f t="array" ref="H544">_xlfn.IFS(
OR(G544="Installer",G544="Lead Installer"),"Install",
G544="Service Tech","Service",
G544="Maintenance Tech","Maintenance"
)</f>
        <v>Service</v>
      </c>
      <c r="I544" s="1" t="s">
        <v>35</v>
      </c>
      <c r="J544" s="3">
        <v>25.31</v>
      </c>
      <c r="K544" s="4">
        <v>6.3</v>
      </c>
      <c r="L544" s="4">
        <v>2.16</v>
      </c>
      <c r="M544" s="4">
        <v>0.67</v>
      </c>
      <c r="N544" s="4">
        <v>0.64</v>
      </c>
      <c r="O544" s="4">
        <v>4.99</v>
      </c>
      <c r="P544" s="3">
        <v>104.74</v>
      </c>
      <c r="Q544" s="3">
        <v>82.11</v>
      </c>
      <c r="R544" s="3">
        <v>186.85</v>
      </c>
      <c r="S544" s="3">
        <v>8.7799999999999994</v>
      </c>
      <c r="T544" s="9">
        <v>0.1008</v>
      </c>
      <c r="U544" s="3">
        <f t="shared" si="41"/>
        <v>19.719504000000001</v>
      </c>
      <c r="V544" s="3">
        <v>40.78</v>
      </c>
      <c r="W544" s="3">
        <v>3.99</v>
      </c>
      <c r="X544" s="3">
        <v>60.79</v>
      </c>
      <c r="Y544" s="3">
        <v>5.57</v>
      </c>
      <c r="Z544" s="3">
        <v>29.3</v>
      </c>
      <c r="AA544" s="3">
        <f t="shared" si="42"/>
        <v>355.77950399999997</v>
      </c>
      <c r="AB544" s="3">
        <f t="shared" si="43"/>
        <v>56.472937142857141</v>
      </c>
      <c r="AC544" s="3">
        <f t="shared" si="44"/>
        <v>71.298497795591175</v>
      </c>
    </row>
    <row r="545" spans="1:29" x14ac:dyDescent="0.35">
      <c r="A545" s="1" t="s">
        <v>599</v>
      </c>
      <c r="B545" s="2">
        <v>45823</v>
      </c>
      <c r="C545" s="2" t="str">
        <f t="shared" si="40"/>
        <v>June</v>
      </c>
      <c r="D545" s="1" t="s">
        <v>455</v>
      </c>
      <c r="E545" s="1" t="s">
        <v>32</v>
      </c>
      <c r="F545" s="1" t="s">
        <v>49</v>
      </c>
      <c r="G545" s="1" t="s">
        <v>29</v>
      </c>
      <c r="H545" s="1" t="str" cm="1">
        <f t="array" ref="H545">_xlfn.IFS(
OR(G545="Installer",G545="Lead Installer"),"Install",
G545="Service Tech","Service",
G545="Maintenance Tech","Maintenance"
)</f>
        <v>Install</v>
      </c>
      <c r="I545" s="1" t="s">
        <v>30</v>
      </c>
      <c r="J545" s="3">
        <v>29.27</v>
      </c>
      <c r="K545" s="4">
        <v>9.3699999999999992</v>
      </c>
      <c r="L545" s="4">
        <v>0</v>
      </c>
      <c r="M545" s="4">
        <v>1</v>
      </c>
      <c r="N545" s="4">
        <v>0.63</v>
      </c>
      <c r="O545" s="4">
        <v>7.74</v>
      </c>
      <c r="P545" s="3">
        <v>274.14999999999998</v>
      </c>
      <c r="Q545" s="3">
        <v>0</v>
      </c>
      <c r="R545" s="3">
        <v>274.14999999999998</v>
      </c>
      <c r="S545" s="3">
        <v>13.65</v>
      </c>
      <c r="T545" s="9">
        <v>0.1024</v>
      </c>
      <c r="U545" s="3">
        <f t="shared" si="41"/>
        <v>29.470719999999996</v>
      </c>
      <c r="V545" s="3">
        <v>69.290000000000006</v>
      </c>
      <c r="W545" s="3">
        <v>4.91</v>
      </c>
      <c r="X545" s="3">
        <v>106.52</v>
      </c>
      <c r="Y545" s="3">
        <v>17.829999999999998</v>
      </c>
      <c r="Z545" s="3">
        <v>59.82</v>
      </c>
      <c r="AA545" s="3">
        <f t="shared" si="42"/>
        <v>575.64071999999987</v>
      </c>
      <c r="AB545" s="3">
        <f t="shared" si="43"/>
        <v>61.434441835645671</v>
      </c>
      <c r="AC545" s="3">
        <f t="shared" si="44"/>
        <v>74.372186046511615</v>
      </c>
    </row>
    <row r="546" spans="1:29" x14ac:dyDescent="0.35">
      <c r="A546" s="1" t="s">
        <v>600</v>
      </c>
      <c r="B546" s="2">
        <v>45818</v>
      </c>
      <c r="C546" s="2" t="str">
        <f t="shared" si="40"/>
        <v>June</v>
      </c>
      <c r="D546" s="1" t="s">
        <v>455</v>
      </c>
      <c r="E546" s="1" t="s">
        <v>27</v>
      </c>
      <c r="F546" s="1" t="s">
        <v>33</v>
      </c>
      <c r="G546" s="1" t="s">
        <v>34</v>
      </c>
      <c r="H546" s="1" t="str" cm="1">
        <f t="array" ref="H546">_xlfn.IFS(
OR(G546="Installer",G546="Lead Installer"),"Install",
G546="Service Tech","Service",
G546="Maintenance Tech","Maintenance"
)</f>
        <v>Service</v>
      </c>
      <c r="I546" s="1" t="s">
        <v>35</v>
      </c>
      <c r="J546" s="3">
        <v>31.14</v>
      </c>
      <c r="K546" s="4">
        <v>8.43</v>
      </c>
      <c r="L546" s="4">
        <v>0</v>
      </c>
      <c r="M546" s="4">
        <v>0.66</v>
      </c>
      <c r="N546" s="4">
        <v>1.04</v>
      </c>
      <c r="O546" s="4">
        <v>6.74</v>
      </c>
      <c r="P546" s="3">
        <v>262.52999999999997</v>
      </c>
      <c r="Q546" s="3">
        <v>0</v>
      </c>
      <c r="R546" s="3">
        <v>262.52999999999997</v>
      </c>
      <c r="S546" s="3">
        <v>15.86</v>
      </c>
      <c r="T546" s="9">
        <v>9.6100000000000005E-2</v>
      </c>
      <c r="U546" s="3">
        <f t="shared" si="41"/>
        <v>26.753278999999999</v>
      </c>
      <c r="V546" s="3">
        <v>51.36</v>
      </c>
      <c r="W546" s="3">
        <v>4.09</v>
      </c>
      <c r="X546" s="3">
        <v>102.09</v>
      </c>
      <c r="Y546" s="3">
        <v>13.91</v>
      </c>
      <c r="Z546" s="3">
        <v>52.25</v>
      </c>
      <c r="AA546" s="3">
        <f t="shared" si="42"/>
        <v>528.84327899999994</v>
      </c>
      <c r="AB546" s="3">
        <f t="shared" si="43"/>
        <v>62.733485053380775</v>
      </c>
      <c r="AC546" s="3">
        <f t="shared" si="44"/>
        <v>78.46339451038574</v>
      </c>
    </row>
    <row r="547" spans="1:29" x14ac:dyDescent="0.35">
      <c r="A547" s="1" t="s">
        <v>601</v>
      </c>
      <c r="B547" s="2">
        <v>45820</v>
      </c>
      <c r="C547" s="2" t="str">
        <f t="shared" si="40"/>
        <v>June</v>
      </c>
      <c r="D547" s="1" t="s">
        <v>455</v>
      </c>
      <c r="E547" s="1" t="s">
        <v>48</v>
      </c>
      <c r="F547" s="1" t="s">
        <v>53</v>
      </c>
      <c r="G547" s="1" t="s">
        <v>39</v>
      </c>
      <c r="H547" s="1" t="str" cm="1">
        <f t="array" ref="H547">_xlfn.IFS(
OR(G547="Installer",G547="Lead Installer"),"Install",
G547="Service Tech","Service",
G547="Maintenance Tech","Maintenance"
)</f>
        <v>Maintenance</v>
      </c>
      <c r="I547" s="1" t="s">
        <v>35</v>
      </c>
      <c r="J547" s="3">
        <v>25.34</v>
      </c>
      <c r="K547" s="4">
        <v>8.48</v>
      </c>
      <c r="L547" s="4">
        <v>0</v>
      </c>
      <c r="M547" s="4">
        <v>0.56000000000000005</v>
      </c>
      <c r="N547" s="4">
        <v>1.1499999999999999</v>
      </c>
      <c r="O547" s="4">
        <v>6.77</v>
      </c>
      <c r="P547" s="3">
        <v>214.74</v>
      </c>
      <c r="Q547" s="3">
        <v>0</v>
      </c>
      <c r="R547" s="3">
        <v>214.74</v>
      </c>
      <c r="S547" s="3">
        <v>9.02</v>
      </c>
      <c r="T547" s="9">
        <v>0.1019</v>
      </c>
      <c r="U547" s="3">
        <f t="shared" si="41"/>
        <v>22.801144000000004</v>
      </c>
      <c r="V547" s="3">
        <v>55.51</v>
      </c>
      <c r="W547" s="3">
        <v>3.82</v>
      </c>
      <c r="X547" s="3">
        <v>58.84</v>
      </c>
      <c r="Y547" s="3">
        <v>9.6</v>
      </c>
      <c r="Z547" s="3">
        <v>35.020000000000003</v>
      </c>
      <c r="AA547" s="3">
        <f t="shared" si="42"/>
        <v>409.35114399999998</v>
      </c>
      <c r="AB547" s="3">
        <f t="shared" si="43"/>
        <v>48.272540566037733</v>
      </c>
      <c r="AC547" s="3">
        <f t="shared" si="44"/>
        <v>60.465457016248152</v>
      </c>
    </row>
    <row r="548" spans="1:29" x14ac:dyDescent="0.35">
      <c r="A548" s="1" t="s">
        <v>602</v>
      </c>
      <c r="B548" s="2">
        <v>45821</v>
      </c>
      <c r="C548" s="2" t="str">
        <f t="shared" si="40"/>
        <v>June</v>
      </c>
      <c r="D548" s="1" t="s">
        <v>455</v>
      </c>
      <c r="E548" s="1" t="s">
        <v>48</v>
      </c>
      <c r="F548" s="1" t="s">
        <v>60</v>
      </c>
      <c r="G548" s="1" t="s">
        <v>34</v>
      </c>
      <c r="H548" s="1" t="str" cm="1">
        <f t="array" ref="H548">_xlfn.IFS(
OR(G548="Installer",G548="Lead Installer"),"Install",
G548="Service Tech","Service",
G548="Maintenance Tech","Maintenance"
)</f>
        <v>Service</v>
      </c>
      <c r="I548" s="1" t="s">
        <v>35</v>
      </c>
      <c r="J548" s="3">
        <v>28.17</v>
      </c>
      <c r="K548" s="4">
        <v>10.53</v>
      </c>
      <c r="L548" s="4">
        <v>0</v>
      </c>
      <c r="M548" s="4">
        <v>0.44</v>
      </c>
      <c r="N548" s="4">
        <v>0.73</v>
      </c>
      <c r="O548" s="4">
        <v>9.36</v>
      </c>
      <c r="P548" s="3">
        <v>296.68</v>
      </c>
      <c r="Q548" s="3">
        <v>0</v>
      </c>
      <c r="R548" s="3">
        <v>296.68</v>
      </c>
      <c r="S548" s="3">
        <v>23.66</v>
      </c>
      <c r="T548" s="9">
        <v>0.1205</v>
      </c>
      <c r="U548" s="3">
        <f t="shared" si="41"/>
        <v>38.600970000000004</v>
      </c>
      <c r="V548" s="3">
        <v>49.32</v>
      </c>
      <c r="W548" s="3">
        <v>3.88</v>
      </c>
      <c r="X548" s="3">
        <v>84.98</v>
      </c>
      <c r="Y548" s="3">
        <v>17.89</v>
      </c>
      <c r="Z548" s="3">
        <v>61.01</v>
      </c>
      <c r="AA548" s="3">
        <f t="shared" si="42"/>
        <v>576.02097000000003</v>
      </c>
      <c r="AB548" s="3">
        <f t="shared" si="43"/>
        <v>54.70284615384616</v>
      </c>
      <c r="AC548" s="3">
        <f t="shared" si="44"/>
        <v>61.540701923076931</v>
      </c>
    </row>
    <row r="549" spans="1:29" x14ac:dyDescent="0.35">
      <c r="A549" s="1" t="s">
        <v>603</v>
      </c>
      <c r="B549" s="2">
        <v>45836</v>
      </c>
      <c r="C549" s="2" t="str">
        <f t="shared" si="40"/>
        <v>June</v>
      </c>
      <c r="D549" s="1" t="s">
        <v>455</v>
      </c>
      <c r="E549" s="1" t="s">
        <v>48</v>
      </c>
      <c r="F549" s="1" t="s">
        <v>78</v>
      </c>
      <c r="G549" s="1" t="s">
        <v>29</v>
      </c>
      <c r="H549" s="1" t="str" cm="1">
        <f t="array" ref="H549">_xlfn.IFS(
OR(G549="Installer",G549="Lead Installer"),"Install",
G549="Service Tech","Service",
G549="Maintenance Tech","Maintenance"
)</f>
        <v>Install</v>
      </c>
      <c r="I549" s="1" t="s">
        <v>35</v>
      </c>
      <c r="J549" s="3">
        <v>27.84</v>
      </c>
      <c r="K549" s="4">
        <v>7.82</v>
      </c>
      <c r="L549" s="4">
        <v>0</v>
      </c>
      <c r="M549" s="4">
        <v>0.56999999999999995</v>
      </c>
      <c r="N549" s="4">
        <v>0.45</v>
      </c>
      <c r="O549" s="4">
        <v>6.79</v>
      </c>
      <c r="P549" s="3">
        <v>217.72</v>
      </c>
      <c r="Q549" s="3">
        <v>0</v>
      </c>
      <c r="R549" s="3">
        <v>217.72</v>
      </c>
      <c r="S549" s="3">
        <v>11.86</v>
      </c>
      <c r="T549" s="9">
        <v>0.1069</v>
      </c>
      <c r="U549" s="3">
        <f t="shared" si="41"/>
        <v>24.542101999999996</v>
      </c>
      <c r="V549" s="3">
        <v>35.270000000000003</v>
      </c>
      <c r="W549" s="3">
        <v>3.01</v>
      </c>
      <c r="X549" s="3">
        <v>105.29</v>
      </c>
      <c r="Y549" s="3">
        <v>12.26</v>
      </c>
      <c r="Z549" s="3">
        <v>41.55</v>
      </c>
      <c r="AA549" s="3">
        <f t="shared" si="42"/>
        <v>451.50210199999998</v>
      </c>
      <c r="AB549" s="3">
        <f t="shared" si="43"/>
        <v>57.736841687979535</v>
      </c>
      <c r="AC549" s="3">
        <f t="shared" si="44"/>
        <v>66.49515493372607</v>
      </c>
    </row>
    <row r="550" spans="1:29" x14ac:dyDescent="0.35">
      <c r="A550" s="1" t="s">
        <v>604</v>
      </c>
      <c r="B550" s="2">
        <v>45830</v>
      </c>
      <c r="C550" s="2" t="str">
        <f t="shared" si="40"/>
        <v>June</v>
      </c>
      <c r="D550" s="1" t="s">
        <v>455</v>
      </c>
      <c r="E550" s="1" t="s">
        <v>48</v>
      </c>
      <c r="F550" s="1" t="s">
        <v>28</v>
      </c>
      <c r="G550" s="1" t="s">
        <v>34</v>
      </c>
      <c r="H550" s="1" t="str" cm="1">
        <f t="array" ref="H550">_xlfn.IFS(
OR(G550="Installer",G550="Lead Installer"),"Install",
G550="Service Tech","Service",
G550="Maintenance Tech","Maintenance"
)</f>
        <v>Service</v>
      </c>
      <c r="I550" s="1" t="s">
        <v>35</v>
      </c>
      <c r="J550" s="3">
        <v>25.49</v>
      </c>
      <c r="K550" s="4">
        <v>9.14</v>
      </c>
      <c r="L550" s="4">
        <v>0</v>
      </c>
      <c r="M550" s="4">
        <v>0.98</v>
      </c>
      <c r="N550" s="4">
        <v>0.42</v>
      </c>
      <c r="O550" s="4">
        <v>7.74</v>
      </c>
      <c r="P550" s="3">
        <v>232.87</v>
      </c>
      <c r="Q550" s="3">
        <v>0</v>
      </c>
      <c r="R550" s="3">
        <v>232.87</v>
      </c>
      <c r="S550" s="3">
        <v>16.64</v>
      </c>
      <c r="T550" s="9">
        <v>0.1183</v>
      </c>
      <c r="U550" s="3">
        <f t="shared" si="41"/>
        <v>29.517032999999998</v>
      </c>
      <c r="V550" s="3">
        <v>38.01</v>
      </c>
      <c r="W550" s="3">
        <v>7.56</v>
      </c>
      <c r="X550" s="3">
        <v>72.7</v>
      </c>
      <c r="Y550" s="3">
        <v>16.48</v>
      </c>
      <c r="Z550" s="3">
        <v>56.81</v>
      </c>
      <c r="AA550" s="3">
        <f t="shared" si="42"/>
        <v>470.58703300000002</v>
      </c>
      <c r="AB550" s="3">
        <f t="shared" si="43"/>
        <v>51.486546280087524</v>
      </c>
      <c r="AC550" s="3">
        <f t="shared" si="44"/>
        <v>60.799358268733855</v>
      </c>
    </row>
    <row r="551" spans="1:29" x14ac:dyDescent="0.35">
      <c r="A551" s="1" t="s">
        <v>605</v>
      </c>
      <c r="B551" s="2">
        <v>45812</v>
      </c>
      <c r="C551" s="2" t="str">
        <f t="shared" si="40"/>
        <v>June</v>
      </c>
      <c r="D551" s="1" t="s">
        <v>455</v>
      </c>
      <c r="E551" s="1" t="s">
        <v>41</v>
      </c>
      <c r="F551" s="1" t="s">
        <v>49</v>
      </c>
      <c r="G551" s="1" t="s">
        <v>29</v>
      </c>
      <c r="H551" s="1" t="str" cm="1">
        <f t="array" ref="H551">_xlfn.IFS(
OR(G551="Installer",G551="Lead Installer"),"Install",
G551="Service Tech","Service",
G551="Maintenance Tech","Maintenance"
)</f>
        <v>Install</v>
      </c>
      <c r="I551" s="1" t="s">
        <v>35</v>
      </c>
      <c r="J551" s="3">
        <v>28.73</v>
      </c>
      <c r="K551" s="4">
        <v>10.15</v>
      </c>
      <c r="L551" s="4">
        <v>0</v>
      </c>
      <c r="M551" s="4">
        <v>0.57999999999999996</v>
      </c>
      <c r="N551" s="4">
        <v>0.31</v>
      </c>
      <c r="O551" s="4">
        <v>9.26</v>
      </c>
      <c r="P551" s="3">
        <v>291.45999999999998</v>
      </c>
      <c r="Q551" s="3">
        <v>0</v>
      </c>
      <c r="R551" s="3">
        <v>291.45999999999998</v>
      </c>
      <c r="S551" s="3">
        <v>22.92</v>
      </c>
      <c r="T551" s="9">
        <v>0.12870000000000001</v>
      </c>
      <c r="U551" s="3">
        <f t="shared" si="41"/>
        <v>40.460706000000002</v>
      </c>
      <c r="V551" s="3">
        <v>43.63</v>
      </c>
      <c r="W551" s="3">
        <v>8.42</v>
      </c>
      <c r="X551" s="3">
        <v>103.5</v>
      </c>
      <c r="Y551" s="3">
        <v>18.899999999999999</v>
      </c>
      <c r="Z551" s="3">
        <v>61.22</v>
      </c>
      <c r="AA551" s="3">
        <f t="shared" si="42"/>
        <v>590.51070600000003</v>
      </c>
      <c r="AB551" s="3">
        <f t="shared" si="43"/>
        <v>58.178394679802956</v>
      </c>
      <c r="AC551" s="3">
        <f t="shared" si="44"/>
        <v>63.770054643628512</v>
      </c>
    </row>
    <row r="552" spans="1:29" x14ac:dyDescent="0.35">
      <c r="A552" s="1" t="s">
        <v>606</v>
      </c>
      <c r="B552" s="2">
        <v>45828</v>
      </c>
      <c r="C552" s="2" t="str">
        <f t="shared" si="40"/>
        <v>June</v>
      </c>
      <c r="D552" s="1" t="s">
        <v>455</v>
      </c>
      <c r="E552" s="1" t="s">
        <v>41</v>
      </c>
      <c r="F552" s="1" t="s">
        <v>49</v>
      </c>
      <c r="G552" s="1" t="s">
        <v>68</v>
      </c>
      <c r="H552" s="1" t="str" cm="1">
        <f t="array" ref="H552">_xlfn.IFS(
OR(G552="Installer",G552="Lead Installer"),"Install",
G552="Service Tech","Service",
G552="Maintenance Tech","Maintenance"
)</f>
        <v>Install</v>
      </c>
      <c r="I552" s="1" t="s">
        <v>35</v>
      </c>
      <c r="J552" s="3">
        <v>28.9</v>
      </c>
      <c r="K552" s="4">
        <v>10.65</v>
      </c>
      <c r="L552" s="4">
        <v>2.79</v>
      </c>
      <c r="M552" s="4">
        <v>0.52</v>
      </c>
      <c r="N552" s="4">
        <v>0.56000000000000005</v>
      </c>
      <c r="O552" s="4">
        <v>9.57</v>
      </c>
      <c r="P552" s="3">
        <v>227.13</v>
      </c>
      <c r="Q552" s="3">
        <v>121.03</v>
      </c>
      <c r="R552" s="3">
        <v>348.16</v>
      </c>
      <c r="S552" s="3">
        <v>14.35</v>
      </c>
      <c r="T552" s="9">
        <v>0.1176</v>
      </c>
      <c r="U552" s="3">
        <f t="shared" si="41"/>
        <v>42.631176000000004</v>
      </c>
      <c r="V552" s="3">
        <v>59.79</v>
      </c>
      <c r="W552" s="3">
        <v>8.82</v>
      </c>
      <c r="X552" s="3">
        <v>136.36000000000001</v>
      </c>
      <c r="Y552" s="3">
        <v>19.559999999999999</v>
      </c>
      <c r="Z552" s="3">
        <v>50.17</v>
      </c>
      <c r="AA552" s="3">
        <f t="shared" si="42"/>
        <v>679.84117600000013</v>
      </c>
      <c r="AB552" s="3">
        <f t="shared" si="43"/>
        <v>63.834852206572783</v>
      </c>
      <c r="AC552" s="3">
        <f t="shared" si="44"/>
        <v>71.038785370950905</v>
      </c>
    </row>
    <row r="553" spans="1:29" x14ac:dyDescent="0.35">
      <c r="A553" s="1" t="s">
        <v>607</v>
      </c>
      <c r="B553" s="2">
        <v>45834</v>
      </c>
      <c r="C553" s="2" t="str">
        <f t="shared" si="40"/>
        <v>June</v>
      </c>
      <c r="D553" s="1" t="s">
        <v>455</v>
      </c>
      <c r="E553" s="1" t="s">
        <v>37</v>
      </c>
      <c r="F553" s="1" t="s">
        <v>58</v>
      </c>
      <c r="G553" s="1" t="s">
        <v>68</v>
      </c>
      <c r="H553" s="1" t="str" cm="1">
        <f t="array" ref="H553">_xlfn.IFS(
OR(G553="Installer",G553="Lead Installer"),"Install",
G553="Service Tech","Service",
G553="Maintenance Tech","Maintenance"
)</f>
        <v>Install</v>
      </c>
      <c r="I553" s="1" t="s">
        <v>35</v>
      </c>
      <c r="J553" s="3">
        <v>33.619999999999997</v>
      </c>
      <c r="K553" s="4">
        <v>7.67</v>
      </c>
      <c r="L553" s="4">
        <v>0</v>
      </c>
      <c r="M553" s="4">
        <v>0.42</v>
      </c>
      <c r="N553" s="4">
        <v>0.61</v>
      </c>
      <c r="O553" s="4">
        <v>6.64</v>
      </c>
      <c r="P553" s="3">
        <v>257.93</v>
      </c>
      <c r="Q553" s="3">
        <v>0</v>
      </c>
      <c r="R553" s="3">
        <v>257.93</v>
      </c>
      <c r="S553" s="3">
        <v>11.48</v>
      </c>
      <c r="T553" s="9">
        <v>9.5799999999999996E-2</v>
      </c>
      <c r="U553" s="3">
        <f t="shared" si="41"/>
        <v>25.809478000000002</v>
      </c>
      <c r="V553" s="3">
        <v>28.35</v>
      </c>
      <c r="W553" s="3">
        <v>7.45</v>
      </c>
      <c r="X553" s="3">
        <v>64.42</v>
      </c>
      <c r="Y553" s="3">
        <v>6</v>
      </c>
      <c r="Z553" s="3">
        <v>19.77</v>
      </c>
      <c r="AA553" s="3">
        <f t="shared" si="42"/>
        <v>421.20947800000005</v>
      </c>
      <c r="AB553" s="3">
        <f t="shared" si="43"/>
        <v>54.91648996088658</v>
      </c>
      <c r="AC553" s="3">
        <f t="shared" si="44"/>
        <v>63.435162349397601</v>
      </c>
    </row>
    <row r="554" spans="1:29" x14ac:dyDescent="0.35">
      <c r="A554" s="1" t="s">
        <v>608</v>
      </c>
      <c r="B554" s="2">
        <v>45836</v>
      </c>
      <c r="C554" s="2" t="str">
        <f t="shared" si="40"/>
        <v>June</v>
      </c>
      <c r="D554" s="1" t="s">
        <v>455</v>
      </c>
      <c r="E554" s="1" t="s">
        <v>48</v>
      </c>
      <c r="F554" s="1" t="s">
        <v>60</v>
      </c>
      <c r="G554" s="1" t="s">
        <v>34</v>
      </c>
      <c r="H554" s="1" t="str" cm="1">
        <f t="array" ref="H554">_xlfn.IFS(
OR(G554="Installer",G554="Lead Installer"),"Install",
G554="Service Tech","Service",
G554="Maintenance Tech","Maintenance"
)</f>
        <v>Service</v>
      </c>
      <c r="I554" s="1" t="s">
        <v>35</v>
      </c>
      <c r="J554" s="3">
        <v>26.91</v>
      </c>
      <c r="K554" s="4">
        <v>9.33</v>
      </c>
      <c r="L554" s="4">
        <v>0.62</v>
      </c>
      <c r="M554" s="4">
        <v>0.87</v>
      </c>
      <c r="N554" s="4">
        <v>0.52</v>
      </c>
      <c r="O554" s="4">
        <v>7.93</v>
      </c>
      <c r="P554" s="3">
        <v>234.4</v>
      </c>
      <c r="Q554" s="3">
        <v>25</v>
      </c>
      <c r="R554" s="3">
        <v>259.39999999999998</v>
      </c>
      <c r="S554" s="3">
        <v>12.94</v>
      </c>
      <c r="T554" s="9">
        <v>0.13220000000000001</v>
      </c>
      <c r="U554" s="3">
        <f t="shared" si="41"/>
        <v>36.003348000000003</v>
      </c>
      <c r="V554" s="3">
        <v>67.67</v>
      </c>
      <c r="W554" s="3">
        <v>2.97</v>
      </c>
      <c r="X554" s="3">
        <v>81.17</v>
      </c>
      <c r="Y554" s="3">
        <v>17.07</v>
      </c>
      <c r="Z554" s="3">
        <v>33.07</v>
      </c>
      <c r="AA554" s="3">
        <f t="shared" si="42"/>
        <v>510.29334799999998</v>
      </c>
      <c r="AB554" s="3">
        <f t="shared" si="43"/>
        <v>54.693820793140404</v>
      </c>
      <c r="AC554" s="3">
        <f t="shared" si="44"/>
        <v>64.349728625472892</v>
      </c>
    </row>
    <row r="555" spans="1:29" x14ac:dyDescent="0.35">
      <c r="A555" s="1" t="s">
        <v>609</v>
      </c>
      <c r="B555" s="2">
        <v>45816</v>
      </c>
      <c r="C555" s="2" t="str">
        <f t="shared" si="40"/>
        <v>June</v>
      </c>
      <c r="D555" s="1" t="s">
        <v>455</v>
      </c>
      <c r="E555" s="1" t="s">
        <v>48</v>
      </c>
      <c r="F555" s="1" t="s">
        <v>58</v>
      </c>
      <c r="G555" s="1" t="s">
        <v>34</v>
      </c>
      <c r="H555" s="1" t="str" cm="1">
        <f t="array" ref="H555">_xlfn.IFS(
OR(G555="Installer",G555="Lead Installer"),"Install",
G555="Service Tech","Service",
G555="Maintenance Tech","Maintenance"
)</f>
        <v>Service</v>
      </c>
      <c r="I555" s="1" t="s">
        <v>35</v>
      </c>
      <c r="J555" s="3">
        <v>25.12</v>
      </c>
      <c r="K555" s="4">
        <v>6.39</v>
      </c>
      <c r="L555" s="4">
        <v>0</v>
      </c>
      <c r="M555" s="4">
        <v>0.52</v>
      </c>
      <c r="N555" s="4">
        <v>0.43</v>
      </c>
      <c r="O555" s="4">
        <v>5.44</v>
      </c>
      <c r="P555" s="3">
        <v>160.44999999999999</v>
      </c>
      <c r="Q555" s="3">
        <v>0</v>
      </c>
      <c r="R555" s="3">
        <v>160.44999999999999</v>
      </c>
      <c r="S555" s="3">
        <v>6.65</v>
      </c>
      <c r="T555" s="9">
        <v>0.1046</v>
      </c>
      <c r="U555" s="3">
        <f t="shared" si="41"/>
        <v>17.478659999999998</v>
      </c>
      <c r="V555" s="3">
        <v>43.9</v>
      </c>
      <c r="W555" s="3">
        <v>5.91</v>
      </c>
      <c r="X555" s="3">
        <v>89.36</v>
      </c>
      <c r="Y555" s="3">
        <v>11.72</v>
      </c>
      <c r="Z555" s="3">
        <v>33.9</v>
      </c>
      <c r="AA555" s="3">
        <f t="shared" si="42"/>
        <v>369.36865999999998</v>
      </c>
      <c r="AB555" s="3">
        <f t="shared" si="43"/>
        <v>57.804172143974959</v>
      </c>
      <c r="AC555" s="3">
        <f t="shared" si="44"/>
        <v>67.898650735294112</v>
      </c>
    </row>
    <row r="556" spans="1:29" x14ac:dyDescent="0.35">
      <c r="A556" s="1" t="s">
        <v>610</v>
      </c>
      <c r="B556" s="2">
        <v>45832</v>
      </c>
      <c r="C556" s="2" t="str">
        <f t="shared" si="40"/>
        <v>June</v>
      </c>
      <c r="D556" s="1" t="s">
        <v>455</v>
      </c>
      <c r="E556" s="1" t="s">
        <v>32</v>
      </c>
      <c r="F556" s="1" t="s">
        <v>78</v>
      </c>
      <c r="G556" s="1" t="s">
        <v>39</v>
      </c>
      <c r="H556" s="1" t="str" cm="1">
        <f t="array" ref="H556">_xlfn.IFS(
OR(G556="Installer",G556="Lead Installer"),"Install",
G556="Service Tech","Service",
G556="Maintenance Tech","Maintenance"
)</f>
        <v>Maintenance</v>
      </c>
      <c r="I556" s="1" t="s">
        <v>35</v>
      </c>
      <c r="J556" s="3">
        <v>25.61</v>
      </c>
      <c r="K556" s="4">
        <v>8.65</v>
      </c>
      <c r="L556" s="4">
        <v>2.91</v>
      </c>
      <c r="M556" s="4">
        <v>1.1000000000000001</v>
      </c>
      <c r="N556" s="4">
        <v>0.91</v>
      </c>
      <c r="O556" s="4">
        <v>6.64</v>
      </c>
      <c r="P556" s="3">
        <v>147.04</v>
      </c>
      <c r="Q556" s="3">
        <v>111.67</v>
      </c>
      <c r="R556" s="3">
        <v>258.72000000000003</v>
      </c>
      <c r="S556" s="3">
        <v>19.72</v>
      </c>
      <c r="T556" s="9">
        <v>0.126</v>
      </c>
      <c r="U556" s="3">
        <f t="shared" si="41"/>
        <v>35.08344000000001</v>
      </c>
      <c r="V556" s="3">
        <v>56.99</v>
      </c>
      <c r="W556" s="3">
        <v>9.42</v>
      </c>
      <c r="X556" s="3">
        <v>88.71</v>
      </c>
      <c r="Y556" s="3">
        <v>13.6</v>
      </c>
      <c r="Z556" s="3">
        <v>29.59</v>
      </c>
      <c r="AA556" s="3">
        <f t="shared" si="42"/>
        <v>511.83344000000005</v>
      </c>
      <c r="AB556" s="3">
        <f t="shared" si="43"/>
        <v>59.17149595375723</v>
      </c>
      <c r="AC556" s="3">
        <f t="shared" si="44"/>
        <v>77.083349397590368</v>
      </c>
    </row>
    <row r="557" spans="1:29" x14ac:dyDescent="0.35">
      <c r="A557" s="1" t="s">
        <v>611</v>
      </c>
      <c r="B557" s="2">
        <v>45826</v>
      </c>
      <c r="C557" s="2" t="str">
        <f t="shared" si="40"/>
        <v>June</v>
      </c>
      <c r="D557" s="1" t="s">
        <v>455</v>
      </c>
      <c r="E557" s="1" t="s">
        <v>32</v>
      </c>
      <c r="F557" s="1" t="s">
        <v>78</v>
      </c>
      <c r="G557" s="1" t="s">
        <v>39</v>
      </c>
      <c r="H557" s="1" t="str" cm="1">
        <f t="array" ref="H557">_xlfn.IFS(
OR(G557="Installer",G557="Lead Installer"),"Install",
G557="Service Tech","Service",
G557="Maintenance Tech","Maintenance"
)</f>
        <v>Maintenance</v>
      </c>
      <c r="I557" s="1" t="s">
        <v>35</v>
      </c>
      <c r="J557" s="3">
        <v>26.68</v>
      </c>
      <c r="K557" s="4">
        <v>9.5500000000000007</v>
      </c>
      <c r="L557" s="4">
        <v>0</v>
      </c>
      <c r="M557" s="4">
        <v>1.3</v>
      </c>
      <c r="N557" s="4">
        <v>0.55000000000000004</v>
      </c>
      <c r="O557" s="4">
        <v>7.7</v>
      </c>
      <c r="P557" s="3">
        <v>254.91</v>
      </c>
      <c r="Q557" s="3">
        <v>0</v>
      </c>
      <c r="R557" s="3">
        <v>254.91</v>
      </c>
      <c r="S557" s="3">
        <v>11.22</v>
      </c>
      <c r="T557" s="9">
        <v>0.12330000000000001</v>
      </c>
      <c r="U557" s="3">
        <f t="shared" si="41"/>
        <v>32.813828999999998</v>
      </c>
      <c r="V557" s="3">
        <v>46.51</v>
      </c>
      <c r="W557" s="3">
        <v>5.46</v>
      </c>
      <c r="X557" s="3">
        <v>79.27</v>
      </c>
      <c r="Y557" s="3">
        <v>18.38</v>
      </c>
      <c r="Z557" s="3">
        <v>59.3</v>
      </c>
      <c r="AA557" s="3">
        <f t="shared" si="42"/>
        <v>507.86382899999995</v>
      </c>
      <c r="AB557" s="3">
        <f t="shared" si="43"/>
        <v>53.179458534031404</v>
      </c>
      <c r="AC557" s="3">
        <f t="shared" si="44"/>
        <v>65.95634142857142</v>
      </c>
    </row>
    <row r="558" spans="1:29" x14ac:dyDescent="0.35">
      <c r="A558" s="1" t="s">
        <v>612</v>
      </c>
      <c r="B558" s="2">
        <v>45822</v>
      </c>
      <c r="C558" s="2" t="str">
        <f t="shared" si="40"/>
        <v>June</v>
      </c>
      <c r="D558" s="1" t="s">
        <v>455</v>
      </c>
      <c r="E558" s="1" t="s">
        <v>27</v>
      </c>
      <c r="F558" s="1" t="s">
        <v>55</v>
      </c>
      <c r="G558" s="1" t="s">
        <v>29</v>
      </c>
      <c r="H558" s="1" t="str" cm="1">
        <f t="array" ref="H558">_xlfn.IFS(
OR(G558="Installer",G558="Lead Installer"),"Install",
G558="Service Tech","Service",
G558="Maintenance Tech","Maintenance"
)</f>
        <v>Install</v>
      </c>
      <c r="I558" s="1" t="s">
        <v>35</v>
      </c>
      <c r="J558" s="3">
        <v>25.26</v>
      </c>
      <c r="K558" s="4">
        <v>8.15</v>
      </c>
      <c r="L558" s="4">
        <v>0</v>
      </c>
      <c r="M558" s="4">
        <v>0.46</v>
      </c>
      <c r="N558" s="4">
        <v>0.47</v>
      </c>
      <c r="O558" s="4">
        <v>7.22</v>
      </c>
      <c r="P558" s="3">
        <v>205.9</v>
      </c>
      <c r="Q558" s="3">
        <v>0</v>
      </c>
      <c r="R558" s="3">
        <v>205.9</v>
      </c>
      <c r="S558" s="3">
        <v>10.41</v>
      </c>
      <c r="T558" s="9">
        <v>0.1014</v>
      </c>
      <c r="U558" s="3">
        <f t="shared" si="41"/>
        <v>21.933834000000001</v>
      </c>
      <c r="V558" s="3">
        <v>36.67</v>
      </c>
      <c r="W558" s="3">
        <v>5.44</v>
      </c>
      <c r="X558" s="3">
        <v>95.03</v>
      </c>
      <c r="Y558" s="3">
        <v>16</v>
      </c>
      <c r="Z558" s="3">
        <v>20.39</v>
      </c>
      <c r="AA558" s="3">
        <f t="shared" si="42"/>
        <v>411.77383400000002</v>
      </c>
      <c r="AB558" s="3">
        <f t="shared" si="43"/>
        <v>50.524396809815954</v>
      </c>
      <c r="AC558" s="3">
        <f t="shared" si="44"/>
        <v>57.032386980609424</v>
      </c>
    </row>
    <row r="559" spans="1:29" x14ac:dyDescent="0.35">
      <c r="A559" s="1" t="s">
        <v>613</v>
      </c>
      <c r="B559" s="2">
        <v>45831</v>
      </c>
      <c r="C559" s="2" t="str">
        <f t="shared" si="40"/>
        <v>June</v>
      </c>
      <c r="D559" s="1" t="s">
        <v>455</v>
      </c>
      <c r="E559" s="1" t="s">
        <v>48</v>
      </c>
      <c r="F559" s="1" t="s">
        <v>28</v>
      </c>
      <c r="G559" s="1" t="s">
        <v>29</v>
      </c>
      <c r="H559" s="1" t="str" cm="1">
        <f t="array" ref="H559">_xlfn.IFS(
OR(G559="Installer",G559="Lead Installer"),"Install",
G559="Service Tech","Service",
G559="Maintenance Tech","Maintenance"
)</f>
        <v>Install</v>
      </c>
      <c r="I559" s="1" t="s">
        <v>35</v>
      </c>
      <c r="J559" s="3">
        <v>27.86</v>
      </c>
      <c r="K559" s="4">
        <v>6.82</v>
      </c>
      <c r="L559" s="4">
        <v>0</v>
      </c>
      <c r="M559" s="4">
        <v>0.43</v>
      </c>
      <c r="N559" s="4">
        <v>0.79</v>
      </c>
      <c r="O559" s="4">
        <v>5.61</v>
      </c>
      <c r="P559" s="3">
        <v>190.09</v>
      </c>
      <c r="Q559" s="3">
        <v>0</v>
      </c>
      <c r="R559" s="3">
        <v>190.09</v>
      </c>
      <c r="S559" s="3">
        <v>7.61</v>
      </c>
      <c r="T559" s="9">
        <v>0.12379999999999999</v>
      </c>
      <c r="U559" s="3">
        <f t="shared" si="41"/>
        <v>24.475260000000002</v>
      </c>
      <c r="V559" s="3">
        <v>41.94</v>
      </c>
      <c r="W559" s="3">
        <v>6.27</v>
      </c>
      <c r="X559" s="3">
        <v>68.58</v>
      </c>
      <c r="Y559" s="3">
        <v>12.36</v>
      </c>
      <c r="Z559" s="3">
        <v>25.43</v>
      </c>
      <c r="AA559" s="3">
        <f t="shared" si="42"/>
        <v>376.75526000000002</v>
      </c>
      <c r="AB559" s="3">
        <f t="shared" si="43"/>
        <v>55.242706744868038</v>
      </c>
      <c r="AC559" s="3">
        <f t="shared" si="44"/>
        <v>67.157800356506243</v>
      </c>
    </row>
    <row r="560" spans="1:29" x14ac:dyDescent="0.35">
      <c r="A560" s="1" t="s">
        <v>614</v>
      </c>
      <c r="B560" s="2">
        <v>45824</v>
      </c>
      <c r="C560" s="2" t="str">
        <f t="shared" si="40"/>
        <v>June</v>
      </c>
      <c r="D560" s="1" t="s">
        <v>455</v>
      </c>
      <c r="E560" s="1" t="s">
        <v>48</v>
      </c>
      <c r="F560" s="1" t="s">
        <v>53</v>
      </c>
      <c r="G560" s="1" t="s">
        <v>29</v>
      </c>
      <c r="H560" s="1" t="str" cm="1">
        <f t="array" ref="H560">_xlfn.IFS(
OR(G560="Installer",G560="Lead Installer"),"Install",
G560="Service Tech","Service",
G560="Maintenance Tech","Maintenance"
)</f>
        <v>Install</v>
      </c>
      <c r="I560" s="1" t="s">
        <v>35</v>
      </c>
      <c r="J560" s="3">
        <v>28.11</v>
      </c>
      <c r="K560" s="4">
        <v>6.76</v>
      </c>
      <c r="L560" s="4">
        <v>0</v>
      </c>
      <c r="M560" s="4">
        <v>0.33</v>
      </c>
      <c r="N560" s="4">
        <v>1.07</v>
      </c>
      <c r="O560" s="4">
        <v>5.36</v>
      </c>
      <c r="P560" s="3">
        <v>189.99</v>
      </c>
      <c r="Q560" s="3">
        <v>0</v>
      </c>
      <c r="R560" s="3">
        <v>189.99</v>
      </c>
      <c r="S560" s="3">
        <v>10.98</v>
      </c>
      <c r="T560" s="9">
        <v>0.10100000000000001</v>
      </c>
      <c r="U560" s="3">
        <f t="shared" si="41"/>
        <v>20.297970000000003</v>
      </c>
      <c r="V560" s="3">
        <v>45.91</v>
      </c>
      <c r="W560" s="3">
        <v>5.31</v>
      </c>
      <c r="X560" s="3">
        <v>79.77</v>
      </c>
      <c r="Y560" s="3">
        <v>8.17</v>
      </c>
      <c r="Z560" s="3">
        <v>28.43</v>
      </c>
      <c r="AA560" s="3">
        <f t="shared" si="42"/>
        <v>388.85797000000002</v>
      </c>
      <c r="AB560" s="3">
        <f t="shared" si="43"/>
        <v>57.523368343195273</v>
      </c>
      <c r="AC560" s="3">
        <f t="shared" si="44"/>
        <v>72.548128731343283</v>
      </c>
    </row>
    <row r="561" spans="1:29" x14ac:dyDescent="0.35">
      <c r="A561" s="1" t="s">
        <v>615</v>
      </c>
      <c r="B561" s="2">
        <v>45815</v>
      </c>
      <c r="C561" s="2" t="str">
        <f t="shared" si="40"/>
        <v>June</v>
      </c>
      <c r="D561" s="1" t="s">
        <v>455</v>
      </c>
      <c r="E561" s="1" t="s">
        <v>41</v>
      </c>
      <c r="F561" s="1" t="s">
        <v>53</v>
      </c>
      <c r="G561" s="1" t="s">
        <v>29</v>
      </c>
      <c r="H561" s="1" t="str" cm="1">
        <f t="array" ref="H561">_xlfn.IFS(
OR(G561="Installer",G561="Lead Installer"),"Install",
G561="Service Tech","Service",
G561="Maintenance Tech","Maintenance"
)</f>
        <v>Install</v>
      </c>
      <c r="I561" s="1" t="s">
        <v>35</v>
      </c>
      <c r="J561" s="3">
        <v>24.05</v>
      </c>
      <c r="K561" s="4">
        <v>7.38</v>
      </c>
      <c r="L561" s="4">
        <v>1.78</v>
      </c>
      <c r="M561" s="4">
        <v>0.66</v>
      </c>
      <c r="N561" s="4">
        <v>1.18</v>
      </c>
      <c r="O561" s="4">
        <v>5.54</v>
      </c>
      <c r="P561" s="3">
        <v>134.85</v>
      </c>
      <c r="Q561" s="3">
        <v>64.08</v>
      </c>
      <c r="R561" s="3">
        <v>198.94</v>
      </c>
      <c r="S561" s="3">
        <v>8.8699999999999992</v>
      </c>
      <c r="T561" s="9">
        <v>0.11260000000000001</v>
      </c>
      <c r="U561" s="3">
        <f t="shared" si="41"/>
        <v>23.399406000000003</v>
      </c>
      <c r="V561" s="3">
        <v>27.82</v>
      </c>
      <c r="W561" s="3">
        <v>2.54</v>
      </c>
      <c r="X561" s="3">
        <v>98.41</v>
      </c>
      <c r="Y561" s="3">
        <v>15.89</v>
      </c>
      <c r="Z561" s="3">
        <v>33.33</v>
      </c>
      <c r="AA561" s="3">
        <f t="shared" si="42"/>
        <v>409.19940600000001</v>
      </c>
      <c r="AB561" s="3">
        <f t="shared" si="43"/>
        <v>55.447073983739841</v>
      </c>
      <c r="AC561" s="3">
        <f t="shared" si="44"/>
        <v>73.862708664259927</v>
      </c>
    </row>
    <row r="562" spans="1:29" x14ac:dyDescent="0.35">
      <c r="A562" s="1" t="s">
        <v>616</v>
      </c>
      <c r="B562" s="2">
        <v>45821</v>
      </c>
      <c r="C562" s="2" t="str">
        <f t="shared" si="40"/>
        <v>June</v>
      </c>
      <c r="D562" s="1" t="s">
        <v>455</v>
      </c>
      <c r="E562" s="1" t="s">
        <v>37</v>
      </c>
      <c r="F562" s="1" t="s">
        <v>65</v>
      </c>
      <c r="G562" s="1" t="s">
        <v>29</v>
      </c>
      <c r="H562" s="1" t="str" cm="1">
        <f t="array" ref="H562">_xlfn.IFS(
OR(G562="Installer",G562="Lead Installer"),"Install",
G562="Service Tech","Service",
G562="Maintenance Tech","Maintenance"
)</f>
        <v>Install</v>
      </c>
      <c r="I562" s="1" t="s">
        <v>35</v>
      </c>
      <c r="J562" s="3">
        <v>27.27</v>
      </c>
      <c r="K562" s="4">
        <v>7.15</v>
      </c>
      <c r="L562" s="4">
        <v>2.31</v>
      </c>
      <c r="M562" s="4">
        <v>0.88</v>
      </c>
      <c r="N562" s="4">
        <v>1.0900000000000001</v>
      </c>
      <c r="O562" s="4">
        <v>5.19</v>
      </c>
      <c r="P562" s="3">
        <v>131.99</v>
      </c>
      <c r="Q562" s="3">
        <v>94.62</v>
      </c>
      <c r="R562" s="3">
        <v>226.61</v>
      </c>
      <c r="S562" s="3">
        <v>15.88</v>
      </c>
      <c r="T562" s="9">
        <v>0.1124</v>
      </c>
      <c r="U562" s="3">
        <f t="shared" si="41"/>
        <v>27.255876000000001</v>
      </c>
      <c r="V562" s="3">
        <v>43.34</v>
      </c>
      <c r="W562" s="3">
        <v>7.98</v>
      </c>
      <c r="X562" s="3">
        <v>74.25</v>
      </c>
      <c r="Y562" s="3">
        <v>12.06</v>
      </c>
      <c r="Z562" s="3">
        <v>24.82</v>
      </c>
      <c r="AA562" s="3">
        <f t="shared" si="42"/>
        <v>432.195876</v>
      </c>
      <c r="AB562" s="3">
        <f t="shared" si="43"/>
        <v>60.44697566433566</v>
      </c>
      <c r="AC562" s="3">
        <f t="shared" si="44"/>
        <v>83.274735260115605</v>
      </c>
    </row>
    <row r="563" spans="1:29" x14ac:dyDescent="0.35">
      <c r="A563" s="1" t="s">
        <v>617</v>
      </c>
      <c r="B563" s="2">
        <v>45823</v>
      </c>
      <c r="C563" s="2" t="str">
        <f t="shared" si="40"/>
        <v>June</v>
      </c>
      <c r="D563" s="1" t="s">
        <v>455</v>
      </c>
      <c r="E563" s="1" t="s">
        <v>27</v>
      </c>
      <c r="F563" s="1" t="s">
        <v>65</v>
      </c>
      <c r="G563" s="1" t="s">
        <v>39</v>
      </c>
      <c r="H563" s="1" t="str" cm="1">
        <f t="array" ref="H563">_xlfn.IFS(
OR(G563="Installer",G563="Lead Installer"),"Install",
G563="Service Tech","Service",
G563="Maintenance Tech","Maintenance"
)</f>
        <v>Maintenance</v>
      </c>
      <c r="I563" s="1" t="s">
        <v>35</v>
      </c>
      <c r="J563" s="3">
        <v>25.93</v>
      </c>
      <c r="K563" s="4">
        <v>9.17</v>
      </c>
      <c r="L563" s="4">
        <v>0</v>
      </c>
      <c r="M563" s="4">
        <v>0.57999999999999996</v>
      </c>
      <c r="N563" s="4">
        <v>0.33</v>
      </c>
      <c r="O563" s="4">
        <v>8.26</v>
      </c>
      <c r="P563" s="3">
        <v>237.83</v>
      </c>
      <c r="Q563" s="3">
        <v>0</v>
      </c>
      <c r="R563" s="3">
        <v>237.83</v>
      </c>
      <c r="S563" s="3">
        <v>12.78</v>
      </c>
      <c r="T563" s="9">
        <v>0.1192</v>
      </c>
      <c r="U563" s="3">
        <f t="shared" si="41"/>
        <v>29.872712000000003</v>
      </c>
      <c r="V563" s="3">
        <v>50.64</v>
      </c>
      <c r="W563" s="3">
        <v>8.3800000000000008</v>
      </c>
      <c r="X563" s="3">
        <v>66.11</v>
      </c>
      <c r="Y563" s="3">
        <v>19.329999999999998</v>
      </c>
      <c r="Z563" s="3">
        <v>42.46</v>
      </c>
      <c r="AA563" s="3">
        <f t="shared" si="42"/>
        <v>467.40271200000007</v>
      </c>
      <c r="AB563" s="3">
        <f t="shared" si="43"/>
        <v>50.970851908396952</v>
      </c>
      <c r="AC563" s="3">
        <f t="shared" si="44"/>
        <v>56.586284745762718</v>
      </c>
    </row>
    <row r="564" spans="1:29" x14ac:dyDescent="0.35">
      <c r="A564" s="1" t="s">
        <v>618</v>
      </c>
      <c r="B564" s="2">
        <v>45826</v>
      </c>
      <c r="C564" s="2" t="str">
        <f t="shared" si="40"/>
        <v>June</v>
      </c>
      <c r="D564" s="1" t="s">
        <v>455</v>
      </c>
      <c r="E564" s="1" t="s">
        <v>41</v>
      </c>
      <c r="F564" s="1" t="s">
        <v>55</v>
      </c>
      <c r="G564" s="1" t="s">
        <v>39</v>
      </c>
      <c r="H564" s="1" t="str" cm="1">
        <f t="array" ref="H564">_xlfn.IFS(
OR(G564="Installer",G564="Lead Installer"),"Install",
G564="Service Tech","Service",
G564="Maintenance Tech","Maintenance"
)</f>
        <v>Maintenance</v>
      </c>
      <c r="I564" s="1" t="s">
        <v>35</v>
      </c>
      <c r="J564" s="3">
        <v>26.04</v>
      </c>
      <c r="K564" s="4">
        <v>7.55</v>
      </c>
      <c r="L564" s="4">
        <v>0</v>
      </c>
      <c r="M564" s="4">
        <v>0.6</v>
      </c>
      <c r="N564" s="4">
        <v>0.95</v>
      </c>
      <c r="O564" s="4">
        <v>6</v>
      </c>
      <c r="P564" s="3">
        <v>196.58</v>
      </c>
      <c r="Q564" s="3">
        <v>0</v>
      </c>
      <c r="R564" s="3">
        <v>196.58</v>
      </c>
      <c r="S564" s="3">
        <v>13.59</v>
      </c>
      <c r="T564" s="9">
        <v>0.12839999999999999</v>
      </c>
      <c r="U564" s="3">
        <f t="shared" si="41"/>
        <v>26.985827999999998</v>
      </c>
      <c r="V564" s="3">
        <v>51.83</v>
      </c>
      <c r="W564" s="3">
        <v>7.93</v>
      </c>
      <c r="X564" s="3">
        <v>44.81</v>
      </c>
      <c r="Y564" s="3">
        <v>13.15</v>
      </c>
      <c r="Z564" s="3">
        <v>22.87</v>
      </c>
      <c r="AA564" s="3">
        <f t="shared" si="42"/>
        <v>377.74582800000002</v>
      </c>
      <c r="AB564" s="3">
        <f t="shared" si="43"/>
        <v>50.032560000000004</v>
      </c>
      <c r="AC564" s="3">
        <f t="shared" si="44"/>
        <v>62.957638000000003</v>
      </c>
    </row>
    <row r="565" spans="1:29" x14ac:dyDescent="0.35">
      <c r="A565" s="1" t="s">
        <v>619</v>
      </c>
      <c r="B565" s="2">
        <v>45811</v>
      </c>
      <c r="C565" s="2" t="str">
        <f t="shared" si="40"/>
        <v>June</v>
      </c>
      <c r="D565" s="1" t="s">
        <v>455</v>
      </c>
      <c r="E565" s="1" t="s">
        <v>27</v>
      </c>
      <c r="F565" s="1" t="s">
        <v>60</v>
      </c>
      <c r="G565" s="1" t="s">
        <v>29</v>
      </c>
      <c r="H565" s="1" t="str" cm="1">
        <f t="array" ref="H565">_xlfn.IFS(
OR(G565="Installer",G565="Lead Installer"),"Install",
G565="Service Tech","Service",
G565="Maintenance Tech","Maintenance"
)</f>
        <v>Install</v>
      </c>
      <c r="I565" s="1" t="s">
        <v>35</v>
      </c>
      <c r="J565" s="3">
        <v>24.41</v>
      </c>
      <c r="K565" s="4">
        <v>10.26</v>
      </c>
      <c r="L565" s="4">
        <v>0</v>
      </c>
      <c r="M565" s="4">
        <v>0.28999999999999998</v>
      </c>
      <c r="N565" s="4">
        <v>1.1499999999999999</v>
      </c>
      <c r="O565" s="4">
        <v>8.81</v>
      </c>
      <c r="P565" s="3">
        <v>250.55</v>
      </c>
      <c r="Q565" s="3">
        <v>0</v>
      </c>
      <c r="R565" s="3">
        <v>250.55</v>
      </c>
      <c r="S565" s="3">
        <v>16.899999999999999</v>
      </c>
      <c r="T565" s="9">
        <v>0.1113</v>
      </c>
      <c r="U565" s="3">
        <f t="shared" si="41"/>
        <v>29.767184999999998</v>
      </c>
      <c r="V565" s="3">
        <v>59.23</v>
      </c>
      <c r="W565" s="3">
        <v>11.54</v>
      </c>
      <c r="X565" s="3">
        <v>104.09</v>
      </c>
      <c r="Y565" s="3">
        <v>21.64</v>
      </c>
      <c r="Z565" s="3">
        <v>51.47</v>
      </c>
      <c r="AA565" s="3">
        <f t="shared" si="42"/>
        <v>545.187185</v>
      </c>
      <c r="AB565" s="3">
        <f t="shared" si="43"/>
        <v>53.137152534113063</v>
      </c>
      <c r="AC565" s="3">
        <f t="shared" si="44"/>
        <v>61.882767877412029</v>
      </c>
    </row>
    <row r="566" spans="1:29" x14ac:dyDescent="0.35">
      <c r="A566" s="1" t="s">
        <v>620</v>
      </c>
      <c r="B566" s="2">
        <v>45833</v>
      </c>
      <c r="C566" s="2" t="str">
        <f t="shared" si="40"/>
        <v>June</v>
      </c>
      <c r="D566" s="1" t="s">
        <v>455</v>
      </c>
      <c r="E566" s="1" t="s">
        <v>27</v>
      </c>
      <c r="F566" s="1" t="s">
        <v>42</v>
      </c>
      <c r="G566" s="1" t="s">
        <v>29</v>
      </c>
      <c r="H566" s="1" t="str" cm="1">
        <f t="array" ref="H566">_xlfn.IFS(
OR(G566="Installer",G566="Lead Installer"),"Install",
G566="Service Tech","Service",
G566="Maintenance Tech","Maintenance"
)</f>
        <v>Install</v>
      </c>
      <c r="I566" s="1" t="s">
        <v>30</v>
      </c>
      <c r="J566" s="3">
        <v>30.66</v>
      </c>
      <c r="K566" s="4">
        <v>6.84</v>
      </c>
      <c r="L566" s="4">
        <v>0</v>
      </c>
      <c r="M566" s="4">
        <v>0.85</v>
      </c>
      <c r="N566" s="4">
        <v>0.32</v>
      </c>
      <c r="O566" s="4">
        <v>5.66</v>
      </c>
      <c r="P566" s="3">
        <v>209.69</v>
      </c>
      <c r="Q566" s="3">
        <v>0</v>
      </c>
      <c r="R566" s="3">
        <v>209.69</v>
      </c>
      <c r="S566" s="3">
        <v>9.64</v>
      </c>
      <c r="T566" s="9">
        <v>0.1149</v>
      </c>
      <c r="U566" s="3">
        <f t="shared" si="41"/>
        <v>25.201017</v>
      </c>
      <c r="V566" s="3">
        <v>29.19</v>
      </c>
      <c r="W566" s="3">
        <v>7.53</v>
      </c>
      <c r="X566" s="3">
        <v>82.52</v>
      </c>
      <c r="Y566" s="3">
        <v>13.06</v>
      </c>
      <c r="Z566" s="3">
        <v>23.8</v>
      </c>
      <c r="AA566" s="3">
        <f t="shared" si="42"/>
        <v>400.63101699999999</v>
      </c>
      <c r="AB566" s="3">
        <f t="shared" si="43"/>
        <v>58.571786111111109</v>
      </c>
      <c r="AC566" s="3">
        <f t="shared" si="44"/>
        <v>70.782865194346286</v>
      </c>
    </row>
    <row r="567" spans="1:29" x14ac:dyDescent="0.35">
      <c r="A567" s="1" t="s">
        <v>621</v>
      </c>
      <c r="B567" s="2">
        <v>45828</v>
      </c>
      <c r="C567" s="2" t="str">
        <f t="shared" si="40"/>
        <v>June</v>
      </c>
      <c r="D567" s="1" t="s">
        <v>455</v>
      </c>
      <c r="E567" s="1" t="s">
        <v>32</v>
      </c>
      <c r="F567" s="1" t="s">
        <v>42</v>
      </c>
      <c r="G567" s="1" t="s">
        <v>34</v>
      </c>
      <c r="H567" s="1" t="str" cm="1">
        <f t="array" ref="H567">_xlfn.IFS(
OR(G567="Installer",G567="Lead Installer"),"Install",
G567="Service Tech","Service",
G567="Maintenance Tech","Maintenance"
)</f>
        <v>Service</v>
      </c>
      <c r="I567" s="1" t="s">
        <v>35</v>
      </c>
      <c r="J567" s="3">
        <v>26.48</v>
      </c>
      <c r="K567" s="4">
        <v>9.2100000000000009</v>
      </c>
      <c r="L567" s="4">
        <v>0.62</v>
      </c>
      <c r="M567" s="4">
        <v>0.32</v>
      </c>
      <c r="N567" s="4">
        <v>0.34</v>
      </c>
      <c r="O567" s="4">
        <v>8.5500000000000007</v>
      </c>
      <c r="P567" s="3">
        <v>227.62</v>
      </c>
      <c r="Q567" s="3">
        <v>24.5</v>
      </c>
      <c r="R567" s="3">
        <v>252.12</v>
      </c>
      <c r="S567" s="3">
        <v>18.27</v>
      </c>
      <c r="T567" s="9">
        <v>0.1229</v>
      </c>
      <c r="U567" s="3">
        <f t="shared" si="41"/>
        <v>33.230930999999998</v>
      </c>
      <c r="V567" s="3">
        <v>42.38</v>
      </c>
      <c r="W567" s="3">
        <v>7.44</v>
      </c>
      <c r="X567" s="3">
        <v>77.349999999999994</v>
      </c>
      <c r="Y567" s="3">
        <v>9.9700000000000006</v>
      </c>
      <c r="Z567" s="3">
        <v>50.26</v>
      </c>
      <c r="AA567" s="3">
        <f t="shared" si="42"/>
        <v>491.02093099999996</v>
      </c>
      <c r="AB567" s="3">
        <f t="shared" si="43"/>
        <v>53.313890445168283</v>
      </c>
      <c r="AC567" s="3">
        <f t="shared" si="44"/>
        <v>57.429348654970752</v>
      </c>
    </row>
    <row r="568" spans="1:29" x14ac:dyDescent="0.35">
      <c r="A568" s="1" t="s">
        <v>622</v>
      </c>
      <c r="B568" s="2">
        <v>45814</v>
      </c>
      <c r="C568" s="2" t="str">
        <f t="shared" si="40"/>
        <v>June</v>
      </c>
      <c r="D568" s="1" t="s">
        <v>455</v>
      </c>
      <c r="E568" s="1" t="s">
        <v>32</v>
      </c>
      <c r="F568" s="1" t="s">
        <v>28</v>
      </c>
      <c r="G568" s="1" t="s">
        <v>29</v>
      </c>
      <c r="H568" s="1" t="str" cm="1">
        <f t="array" ref="H568">_xlfn.IFS(
OR(G568="Installer",G568="Lead Installer"),"Install",
G568="Service Tech","Service",
G568="Maintenance Tech","Maintenance"
)</f>
        <v>Install</v>
      </c>
      <c r="I568" s="1" t="s">
        <v>35</v>
      </c>
      <c r="J568" s="3">
        <v>30.98</v>
      </c>
      <c r="K568" s="4">
        <v>8.2799999999999994</v>
      </c>
      <c r="L568" s="4">
        <v>0</v>
      </c>
      <c r="M568" s="4">
        <v>1.18</v>
      </c>
      <c r="N568" s="4">
        <v>0.68</v>
      </c>
      <c r="O568" s="4">
        <v>6.43</v>
      </c>
      <c r="P568" s="3">
        <v>256.54000000000002</v>
      </c>
      <c r="Q568" s="3">
        <v>0</v>
      </c>
      <c r="R568" s="3">
        <v>256.54000000000002</v>
      </c>
      <c r="S568" s="3">
        <v>16.52</v>
      </c>
      <c r="T568" s="9">
        <v>0.1115</v>
      </c>
      <c r="U568" s="3">
        <f t="shared" si="41"/>
        <v>30.446190000000001</v>
      </c>
      <c r="V568" s="3">
        <v>54.86</v>
      </c>
      <c r="W568" s="3">
        <v>7.26</v>
      </c>
      <c r="X568" s="3">
        <v>113.36</v>
      </c>
      <c r="Y568" s="3">
        <v>7.35</v>
      </c>
      <c r="Z568" s="3">
        <v>34.42</v>
      </c>
      <c r="AA568" s="3">
        <f t="shared" si="42"/>
        <v>520.75619000000006</v>
      </c>
      <c r="AB568" s="3">
        <f t="shared" si="43"/>
        <v>62.893259661835764</v>
      </c>
      <c r="AC568" s="3">
        <f t="shared" si="44"/>
        <v>80.988520995334383</v>
      </c>
    </row>
    <row r="569" spans="1:29" x14ac:dyDescent="0.35">
      <c r="A569" s="1" t="s">
        <v>623</v>
      </c>
      <c r="B569" s="2">
        <v>45826</v>
      </c>
      <c r="C569" s="2" t="str">
        <f t="shared" si="40"/>
        <v>June</v>
      </c>
      <c r="D569" s="1" t="s">
        <v>455</v>
      </c>
      <c r="E569" s="1" t="s">
        <v>32</v>
      </c>
      <c r="F569" s="1" t="s">
        <v>53</v>
      </c>
      <c r="G569" s="1" t="s">
        <v>39</v>
      </c>
      <c r="H569" s="1" t="str" cm="1">
        <f t="array" ref="H569">_xlfn.IFS(
OR(G569="Installer",G569="Lead Installer"),"Install",
G569="Service Tech","Service",
G569="Maintenance Tech","Maintenance"
)</f>
        <v>Maintenance</v>
      </c>
      <c r="I569" s="1" t="s">
        <v>35</v>
      </c>
      <c r="J569" s="3">
        <v>22.9</v>
      </c>
      <c r="K569" s="4">
        <v>9.5500000000000007</v>
      </c>
      <c r="L569" s="4">
        <v>0</v>
      </c>
      <c r="M569" s="4">
        <v>0.76</v>
      </c>
      <c r="N569" s="4">
        <v>1.03</v>
      </c>
      <c r="O569" s="4">
        <v>7.75</v>
      </c>
      <c r="P569" s="3">
        <v>218.69</v>
      </c>
      <c r="Q569" s="3">
        <v>0</v>
      </c>
      <c r="R569" s="3">
        <v>218.69</v>
      </c>
      <c r="S569" s="3">
        <v>15.15</v>
      </c>
      <c r="T569" s="9">
        <v>0.114</v>
      </c>
      <c r="U569" s="3">
        <f t="shared" si="41"/>
        <v>26.65776</v>
      </c>
      <c r="V569" s="3">
        <v>66.72</v>
      </c>
      <c r="W569" s="3">
        <v>9.77</v>
      </c>
      <c r="X569" s="3">
        <v>55.17</v>
      </c>
      <c r="Y569" s="3">
        <v>18.760000000000002</v>
      </c>
      <c r="Z569" s="3">
        <v>41.66</v>
      </c>
      <c r="AA569" s="3">
        <f t="shared" si="42"/>
        <v>452.57776000000001</v>
      </c>
      <c r="AB569" s="3">
        <f t="shared" si="43"/>
        <v>47.390341361256539</v>
      </c>
      <c r="AC569" s="3">
        <f t="shared" si="44"/>
        <v>58.397130322580644</v>
      </c>
    </row>
    <row r="570" spans="1:29" x14ac:dyDescent="0.35">
      <c r="A570" s="1" t="s">
        <v>624</v>
      </c>
      <c r="B570" s="2">
        <v>45826</v>
      </c>
      <c r="C570" s="2" t="str">
        <f t="shared" si="40"/>
        <v>June</v>
      </c>
      <c r="D570" s="1" t="s">
        <v>455</v>
      </c>
      <c r="E570" s="1" t="s">
        <v>27</v>
      </c>
      <c r="F570" s="1" t="s">
        <v>38</v>
      </c>
      <c r="G570" s="1" t="s">
        <v>34</v>
      </c>
      <c r="H570" s="1" t="str" cm="1">
        <f t="array" ref="H570">_xlfn.IFS(
OR(G570="Installer",G570="Lead Installer"),"Install",
G570="Service Tech","Service",
G570="Maintenance Tech","Maintenance"
)</f>
        <v>Service</v>
      </c>
      <c r="I570" s="1" t="s">
        <v>35</v>
      </c>
      <c r="J570" s="3">
        <v>29.18</v>
      </c>
      <c r="K570" s="4">
        <v>9.26</v>
      </c>
      <c r="L570" s="4">
        <v>0</v>
      </c>
      <c r="M570" s="4">
        <v>0.81</v>
      </c>
      <c r="N570" s="4">
        <v>0.71</v>
      </c>
      <c r="O570" s="4">
        <v>7.74</v>
      </c>
      <c r="P570" s="3">
        <v>270.27999999999997</v>
      </c>
      <c r="Q570" s="3">
        <v>0</v>
      </c>
      <c r="R570" s="3">
        <v>270.27999999999997</v>
      </c>
      <c r="S570" s="3">
        <v>13.34</v>
      </c>
      <c r="T570" s="9">
        <v>0.1348</v>
      </c>
      <c r="U570" s="3">
        <f t="shared" si="41"/>
        <v>38.231975999999996</v>
      </c>
      <c r="V570" s="3">
        <v>53.56</v>
      </c>
      <c r="W570" s="3">
        <v>5.31</v>
      </c>
      <c r="X570" s="3">
        <v>125.98</v>
      </c>
      <c r="Y570" s="3">
        <v>7.53</v>
      </c>
      <c r="Z570" s="3">
        <v>41.28</v>
      </c>
      <c r="AA570" s="3">
        <f t="shared" si="42"/>
        <v>555.511976</v>
      </c>
      <c r="AB570" s="3">
        <f t="shared" si="43"/>
        <v>59.990494168466526</v>
      </c>
      <c r="AC570" s="3">
        <f t="shared" si="44"/>
        <v>71.771573126614982</v>
      </c>
    </row>
    <row r="571" spans="1:29" x14ac:dyDescent="0.35">
      <c r="A571" s="1" t="s">
        <v>625</v>
      </c>
      <c r="B571" s="2">
        <v>45823</v>
      </c>
      <c r="C571" s="2" t="str">
        <f t="shared" si="40"/>
        <v>June</v>
      </c>
      <c r="D571" s="1" t="s">
        <v>455</v>
      </c>
      <c r="E571" s="1" t="s">
        <v>48</v>
      </c>
      <c r="F571" s="1" t="s">
        <v>51</v>
      </c>
      <c r="G571" s="1" t="s">
        <v>34</v>
      </c>
      <c r="H571" s="1" t="str" cm="1">
        <f t="array" ref="H571">_xlfn.IFS(
OR(G571="Installer",G571="Lead Installer"),"Install",
G571="Service Tech","Service",
G571="Maintenance Tech","Maintenance"
)</f>
        <v>Service</v>
      </c>
      <c r="I571" s="1" t="s">
        <v>35</v>
      </c>
      <c r="J571" s="3">
        <v>28.89</v>
      </c>
      <c r="K571" s="4">
        <v>6.95</v>
      </c>
      <c r="L571" s="4">
        <v>0</v>
      </c>
      <c r="M571" s="4">
        <v>0.76</v>
      </c>
      <c r="N571" s="4">
        <v>0.9</v>
      </c>
      <c r="O571" s="4">
        <v>5.29</v>
      </c>
      <c r="P571" s="3">
        <v>200.78</v>
      </c>
      <c r="Q571" s="3">
        <v>0</v>
      </c>
      <c r="R571" s="3">
        <v>200.78</v>
      </c>
      <c r="S571" s="3">
        <v>12.42</v>
      </c>
      <c r="T571" s="9">
        <v>0.1003</v>
      </c>
      <c r="U571" s="3">
        <f t="shared" si="41"/>
        <v>21.383959999999998</v>
      </c>
      <c r="V571" s="3">
        <v>48.2</v>
      </c>
      <c r="W571" s="3">
        <v>7.83</v>
      </c>
      <c r="X571" s="3">
        <v>80.97</v>
      </c>
      <c r="Y571" s="3">
        <v>7.74</v>
      </c>
      <c r="Z571" s="3">
        <v>42.3</v>
      </c>
      <c r="AA571" s="3">
        <f t="shared" si="42"/>
        <v>421.62396000000001</v>
      </c>
      <c r="AB571" s="3">
        <f t="shared" si="43"/>
        <v>60.665317985611509</v>
      </c>
      <c r="AC571" s="3">
        <f t="shared" si="44"/>
        <v>79.70207183364839</v>
      </c>
    </row>
    <row r="572" spans="1:29" x14ac:dyDescent="0.35">
      <c r="A572" s="1" t="s">
        <v>626</v>
      </c>
      <c r="B572" s="2">
        <v>45819</v>
      </c>
      <c r="C572" s="2" t="str">
        <f t="shared" si="40"/>
        <v>June</v>
      </c>
      <c r="D572" s="1" t="s">
        <v>455</v>
      </c>
      <c r="E572" s="1" t="s">
        <v>27</v>
      </c>
      <c r="F572" s="1" t="s">
        <v>38</v>
      </c>
      <c r="G572" s="1" t="s">
        <v>34</v>
      </c>
      <c r="H572" s="1" t="str" cm="1">
        <f t="array" ref="H572">_xlfn.IFS(
OR(G572="Installer",G572="Lead Installer"),"Install",
G572="Service Tech","Service",
G572="Maintenance Tech","Maintenance"
)</f>
        <v>Service</v>
      </c>
      <c r="I572" s="1" t="s">
        <v>35</v>
      </c>
      <c r="J572" s="3">
        <v>27.92</v>
      </c>
      <c r="K572" s="4">
        <v>10.47</v>
      </c>
      <c r="L572" s="4">
        <v>1.17</v>
      </c>
      <c r="M572" s="4">
        <v>1.19</v>
      </c>
      <c r="N572" s="4">
        <v>0.79</v>
      </c>
      <c r="O572" s="4">
        <v>8.49</v>
      </c>
      <c r="P572" s="3">
        <v>259.52</v>
      </c>
      <c r="Q572" s="3">
        <v>49.15</v>
      </c>
      <c r="R572" s="3">
        <v>308.67</v>
      </c>
      <c r="S572" s="3">
        <v>16.829999999999998</v>
      </c>
      <c r="T572" s="9">
        <v>0.121</v>
      </c>
      <c r="U572" s="3">
        <f t="shared" si="41"/>
        <v>39.3855</v>
      </c>
      <c r="V572" s="3">
        <v>74.25</v>
      </c>
      <c r="W572" s="3">
        <v>3.25</v>
      </c>
      <c r="X572" s="3">
        <v>87.85</v>
      </c>
      <c r="Y572" s="3">
        <v>15.17</v>
      </c>
      <c r="Z572" s="3">
        <v>49.61</v>
      </c>
      <c r="AA572" s="3">
        <f t="shared" si="42"/>
        <v>595.01549999999997</v>
      </c>
      <c r="AB572" s="3">
        <f t="shared" si="43"/>
        <v>56.830515759312313</v>
      </c>
      <c r="AC572" s="3">
        <f t="shared" si="44"/>
        <v>70.084275618374548</v>
      </c>
    </row>
    <row r="573" spans="1:29" x14ac:dyDescent="0.35">
      <c r="A573" s="1" t="s">
        <v>627</v>
      </c>
      <c r="B573" s="2">
        <v>45833</v>
      </c>
      <c r="C573" s="2" t="str">
        <f t="shared" si="40"/>
        <v>June</v>
      </c>
      <c r="D573" s="1" t="s">
        <v>455</v>
      </c>
      <c r="E573" s="1" t="s">
        <v>32</v>
      </c>
      <c r="F573" s="1" t="s">
        <v>53</v>
      </c>
      <c r="G573" s="1" t="s">
        <v>29</v>
      </c>
      <c r="H573" s="1" t="str" cm="1">
        <f t="array" ref="H573">_xlfn.IFS(
OR(G573="Installer",G573="Lead Installer"),"Install",
G573="Service Tech","Service",
G573="Maintenance Tech","Maintenance"
)</f>
        <v>Install</v>
      </c>
      <c r="I573" s="1" t="s">
        <v>35</v>
      </c>
      <c r="J573" s="3">
        <v>29.06</v>
      </c>
      <c r="K573" s="4">
        <v>6.52</v>
      </c>
      <c r="L573" s="4">
        <v>0</v>
      </c>
      <c r="M573" s="4">
        <v>0.8</v>
      </c>
      <c r="N573" s="4">
        <v>1.1599999999999999</v>
      </c>
      <c r="O573" s="4">
        <v>4.5599999999999996</v>
      </c>
      <c r="P573" s="3">
        <v>189.44</v>
      </c>
      <c r="Q573" s="3">
        <v>0</v>
      </c>
      <c r="R573" s="3">
        <v>189.44</v>
      </c>
      <c r="S573" s="3">
        <v>14.93</v>
      </c>
      <c r="T573" s="9">
        <v>0.1298</v>
      </c>
      <c r="U573" s="3">
        <f t="shared" si="41"/>
        <v>26.527225999999999</v>
      </c>
      <c r="V573" s="3">
        <v>41.47</v>
      </c>
      <c r="W573" s="3">
        <v>5.13</v>
      </c>
      <c r="X573" s="3">
        <v>73.599999999999994</v>
      </c>
      <c r="Y573" s="3">
        <v>9</v>
      </c>
      <c r="Z573" s="3">
        <v>33.18</v>
      </c>
      <c r="AA573" s="3">
        <f t="shared" si="42"/>
        <v>393.27722599999998</v>
      </c>
      <c r="AB573" s="3">
        <f t="shared" si="43"/>
        <v>60.31859294478528</v>
      </c>
      <c r="AC573" s="3">
        <f t="shared" si="44"/>
        <v>86.245005701754394</v>
      </c>
    </row>
    <row r="574" spans="1:29" x14ac:dyDescent="0.35">
      <c r="A574" s="1" t="s">
        <v>628</v>
      </c>
      <c r="B574" s="2">
        <v>45812</v>
      </c>
      <c r="C574" s="2" t="str">
        <f t="shared" si="40"/>
        <v>June</v>
      </c>
      <c r="D574" s="1" t="s">
        <v>455</v>
      </c>
      <c r="E574" s="1" t="s">
        <v>32</v>
      </c>
      <c r="F574" s="1" t="s">
        <v>60</v>
      </c>
      <c r="G574" s="1" t="s">
        <v>29</v>
      </c>
      <c r="H574" s="1" t="str" cm="1">
        <f t="array" ref="H574">_xlfn.IFS(
OR(G574="Installer",G574="Lead Installer"),"Install",
G574="Service Tech","Service",
G574="Maintenance Tech","Maintenance"
)</f>
        <v>Install</v>
      </c>
      <c r="I574" s="1" t="s">
        <v>35</v>
      </c>
      <c r="J574" s="3">
        <v>28.99</v>
      </c>
      <c r="K574" s="4">
        <v>9.11</v>
      </c>
      <c r="L574" s="4">
        <v>0</v>
      </c>
      <c r="M574" s="4">
        <v>1.06</v>
      </c>
      <c r="N574" s="4">
        <v>0.74</v>
      </c>
      <c r="O574" s="4">
        <v>7.32</v>
      </c>
      <c r="P574" s="3">
        <v>264.08</v>
      </c>
      <c r="Q574" s="3">
        <v>0</v>
      </c>
      <c r="R574" s="3">
        <v>264.08</v>
      </c>
      <c r="S574" s="3">
        <v>18.72</v>
      </c>
      <c r="T574" s="9">
        <v>9.8699999999999996E-2</v>
      </c>
      <c r="U574" s="3">
        <f t="shared" si="41"/>
        <v>27.912359999999996</v>
      </c>
      <c r="V574" s="3">
        <v>56.7</v>
      </c>
      <c r="W574" s="3">
        <v>5.25</v>
      </c>
      <c r="X574" s="3">
        <v>92.76</v>
      </c>
      <c r="Y574" s="3">
        <v>14.32</v>
      </c>
      <c r="Z574" s="3">
        <v>29.88</v>
      </c>
      <c r="AA574" s="3">
        <f t="shared" si="42"/>
        <v>509.62235999999996</v>
      </c>
      <c r="AB574" s="3">
        <f t="shared" si="43"/>
        <v>55.940983534577384</v>
      </c>
      <c r="AC574" s="3">
        <f t="shared" si="44"/>
        <v>69.620540983606546</v>
      </c>
    </row>
    <row r="575" spans="1:29" x14ac:dyDescent="0.35">
      <c r="A575" s="1" t="s">
        <v>629</v>
      </c>
      <c r="B575" s="2">
        <v>45821</v>
      </c>
      <c r="C575" s="2" t="str">
        <f t="shared" si="40"/>
        <v>June</v>
      </c>
      <c r="D575" s="1" t="s">
        <v>455</v>
      </c>
      <c r="E575" s="1" t="s">
        <v>27</v>
      </c>
      <c r="F575" s="1" t="s">
        <v>65</v>
      </c>
      <c r="G575" s="1" t="s">
        <v>68</v>
      </c>
      <c r="H575" s="1" t="str" cm="1">
        <f t="array" ref="H575">_xlfn.IFS(
OR(G575="Installer",G575="Lead Installer"),"Install",
G575="Service Tech","Service",
G575="Maintenance Tech","Maintenance"
)</f>
        <v>Install</v>
      </c>
      <c r="I575" s="1" t="s">
        <v>35</v>
      </c>
      <c r="J575" s="3">
        <v>34.72</v>
      </c>
      <c r="K575" s="4">
        <v>9.4700000000000006</v>
      </c>
      <c r="L575" s="4">
        <v>0</v>
      </c>
      <c r="M575" s="4">
        <v>0.68</v>
      </c>
      <c r="N575" s="4">
        <v>1.1000000000000001</v>
      </c>
      <c r="O575" s="4">
        <v>7.69</v>
      </c>
      <c r="P575" s="3">
        <v>328.91</v>
      </c>
      <c r="Q575" s="3">
        <v>0</v>
      </c>
      <c r="R575" s="3">
        <v>328.91</v>
      </c>
      <c r="S575" s="3">
        <v>19.829999999999998</v>
      </c>
      <c r="T575" s="9">
        <v>0.12540000000000001</v>
      </c>
      <c r="U575" s="3">
        <f t="shared" si="41"/>
        <v>43.731996000000002</v>
      </c>
      <c r="V575" s="3">
        <v>44.27</v>
      </c>
      <c r="W575" s="3">
        <v>3.71</v>
      </c>
      <c r="X575" s="3">
        <v>126.09</v>
      </c>
      <c r="Y575" s="3">
        <v>17.61</v>
      </c>
      <c r="Z575" s="3">
        <v>60.37</v>
      </c>
      <c r="AA575" s="3">
        <f t="shared" si="42"/>
        <v>644.52199599999994</v>
      </c>
      <c r="AB575" s="3">
        <f t="shared" si="43"/>
        <v>68.059344878563877</v>
      </c>
      <c r="AC575" s="3">
        <f t="shared" si="44"/>
        <v>83.813003381014298</v>
      </c>
    </row>
    <row r="576" spans="1:29" x14ac:dyDescent="0.35">
      <c r="A576" s="1" t="s">
        <v>630</v>
      </c>
      <c r="B576" s="2">
        <v>45820</v>
      </c>
      <c r="C576" s="2" t="str">
        <f t="shared" si="40"/>
        <v>June</v>
      </c>
      <c r="D576" s="1" t="s">
        <v>455</v>
      </c>
      <c r="E576" s="1" t="s">
        <v>41</v>
      </c>
      <c r="F576" s="1" t="s">
        <v>60</v>
      </c>
      <c r="G576" s="1" t="s">
        <v>39</v>
      </c>
      <c r="H576" s="1" t="str" cm="1">
        <f t="array" ref="H576">_xlfn.IFS(
OR(G576="Installer",G576="Lead Installer"),"Install",
G576="Service Tech","Service",
G576="Maintenance Tech","Maintenance"
)</f>
        <v>Maintenance</v>
      </c>
      <c r="I576" s="1" t="s">
        <v>35</v>
      </c>
      <c r="J576" s="3">
        <v>27.3</v>
      </c>
      <c r="K576" s="4">
        <v>9.7200000000000006</v>
      </c>
      <c r="L576" s="4">
        <v>0</v>
      </c>
      <c r="M576" s="4">
        <v>0.63</v>
      </c>
      <c r="N576" s="4">
        <v>0.34</v>
      </c>
      <c r="O576" s="4">
        <v>8.75</v>
      </c>
      <c r="P576" s="3">
        <v>265.25</v>
      </c>
      <c r="Q576" s="3">
        <v>0</v>
      </c>
      <c r="R576" s="3">
        <v>265.25</v>
      </c>
      <c r="S576" s="3">
        <v>14.44</v>
      </c>
      <c r="T576" s="9">
        <v>0.13289999999999999</v>
      </c>
      <c r="U576" s="3">
        <f t="shared" si="41"/>
        <v>37.170800999999997</v>
      </c>
      <c r="V576" s="3">
        <v>36.119999999999997</v>
      </c>
      <c r="W576" s="3">
        <v>7.64</v>
      </c>
      <c r="X576" s="3">
        <v>81.819999999999993</v>
      </c>
      <c r="Y576" s="3">
        <v>18.07</v>
      </c>
      <c r="Z576" s="3">
        <v>39.049999999999997</v>
      </c>
      <c r="AA576" s="3">
        <f t="shared" si="42"/>
        <v>499.56080099999997</v>
      </c>
      <c r="AB576" s="3">
        <f t="shared" si="43"/>
        <v>51.395144135802461</v>
      </c>
      <c r="AC576" s="3">
        <f t="shared" si="44"/>
        <v>57.092662971428567</v>
      </c>
    </row>
    <row r="577" spans="1:29" x14ac:dyDescent="0.35">
      <c r="A577" s="1" t="s">
        <v>631</v>
      </c>
      <c r="B577" s="2">
        <v>45822</v>
      </c>
      <c r="C577" s="2" t="str">
        <f t="shared" si="40"/>
        <v>June</v>
      </c>
      <c r="D577" s="1" t="s">
        <v>455</v>
      </c>
      <c r="E577" s="1" t="s">
        <v>48</v>
      </c>
      <c r="F577" s="1" t="s">
        <v>55</v>
      </c>
      <c r="G577" s="1" t="s">
        <v>29</v>
      </c>
      <c r="H577" s="1" t="str" cm="1">
        <f t="array" ref="H577">_xlfn.IFS(
OR(G577="Installer",G577="Lead Installer"),"Install",
G577="Service Tech","Service",
G577="Maintenance Tech","Maintenance"
)</f>
        <v>Install</v>
      </c>
      <c r="I577" s="1" t="s">
        <v>35</v>
      </c>
      <c r="J577" s="3">
        <v>27.77</v>
      </c>
      <c r="K577" s="4">
        <v>9.61</v>
      </c>
      <c r="L577" s="4">
        <v>0</v>
      </c>
      <c r="M577" s="4">
        <v>1.2</v>
      </c>
      <c r="N577" s="4">
        <v>0.74</v>
      </c>
      <c r="O577" s="4">
        <v>7.67</v>
      </c>
      <c r="P577" s="3">
        <v>266.81</v>
      </c>
      <c r="Q577" s="3">
        <v>0</v>
      </c>
      <c r="R577" s="3">
        <v>266.81</v>
      </c>
      <c r="S577" s="3">
        <v>15.8</v>
      </c>
      <c r="T577" s="9">
        <v>0.1176</v>
      </c>
      <c r="U577" s="3">
        <f t="shared" si="41"/>
        <v>33.234935999999998</v>
      </c>
      <c r="V577" s="3">
        <v>52.59</v>
      </c>
      <c r="W577" s="3">
        <v>5.93</v>
      </c>
      <c r="X577" s="3">
        <v>108.95</v>
      </c>
      <c r="Y577" s="3">
        <v>10.96</v>
      </c>
      <c r="Z577" s="3">
        <v>34.75</v>
      </c>
      <c r="AA577" s="3">
        <f t="shared" si="42"/>
        <v>529.02493600000003</v>
      </c>
      <c r="AB577" s="3">
        <f t="shared" si="43"/>
        <v>55.049421019771074</v>
      </c>
      <c r="AC577" s="3">
        <f t="shared" si="44"/>
        <v>68.973264146023467</v>
      </c>
    </row>
    <row r="578" spans="1:29" x14ac:dyDescent="0.35">
      <c r="A578" s="1" t="s">
        <v>632</v>
      </c>
      <c r="B578" s="2">
        <v>45835</v>
      </c>
      <c r="C578" s="2" t="str">
        <f t="shared" si="40"/>
        <v>June</v>
      </c>
      <c r="D578" s="1" t="s">
        <v>455</v>
      </c>
      <c r="E578" s="1" t="s">
        <v>41</v>
      </c>
      <c r="F578" s="1" t="s">
        <v>58</v>
      </c>
      <c r="G578" s="1" t="s">
        <v>29</v>
      </c>
      <c r="H578" s="1" t="str" cm="1">
        <f t="array" ref="H578">_xlfn.IFS(
OR(G578="Installer",G578="Lead Installer"),"Install",
G578="Service Tech","Service",
G578="Maintenance Tech","Maintenance"
)</f>
        <v>Install</v>
      </c>
      <c r="I578" s="1" t="s">
        <v>35</v>
      </c>
      <c r="J578" s="3">
        <v>27.34</v>
      </c>
      <c r="K578" s="4">
        <v>9.35</v>
      </c>
      <c r="L578" s="4">
        <v>2.86</v>
      </c>
      <c r="M578" s="4">
        <v>0.4</v>
      </c>
      <c r="N578" s="4">
        <v>0.34</v>
      </c>
      <c r="O578" s="4">
        <v>8.61</v>
      </c>
      <c r="P578" s="3">
        <v>177.37</v>
      </c>
      <c r="Q578" s="3">
        <v>117.44</v>
      </c>
      <c r="R578" s="3">
        <v>294.82</v>
      </c>
      <c r="S578" s="3">
        <v>14.71</v>
      </c>
      <c r="T578" s="9">
        <v>0.1239</v>
      </c>
      <c r="U578" s="3">
        <f t="shared" si="41"/>
        <v>38.350766999999998</v>
      </c>
      <c r="V578" s="3">
        <v>51.64</v>
      </c>
      <c r="W578" s="3">
        <v>5.92</v>
      </c>
      <c r="X578" s="3">
        <v>116.91</v>
      </c>
      <c r="Y578" s="3">
        <v>8.51</v>
      </c>
      <c r="Z578" s="3">
        <v>28.12</v>
      </c>
      <c r="AA578" s="3">
        <f t="shared" si="42"/>
        <v>558.98076700000001</v>
      </c>
      <c r="AB578" s="3">
        <f t="shared" si="43"/>
        <v>59.7840392513369</v>
      </c>
      <c r="AC578" s="3">
        <f t="shared" si="44"/>
        <v>64.922272590011616</v>
      </c>
    </row>
    <row r="579" spans="1:29" x14ac:dyDescent="0.35">
      <c r="A579" s="1" t="s">
        <v>633</v>
      </c>
      <c r="B579" s="2">
        <v>45829</v>
      </c>
      <c r="C579" s="2" t="str">
        <f t="shared" ref="C579:C642" si="45">TEXT(B579,"MMMM")</f>
        <v>June</v>
      </c>
      <c r="D579" s="1" t="s">
        <v>455</v>
      </c>
      <c r="E579" s="1" t="s">
        <v>32</v>
      </c>
      <c r="F579" s="1" t="s">
        <v>53</v>
      </c>
      <c r="G579" s="1" t="s">
        <v>29</v>
      </c>
      <c r="H579" s="1" t="str" cm="1">
        <f t="array" ref="H579">_xlfn.IFS(
OR(G579="Installer",G579="Lead Installer"),"Install",
G579="Service Tech","Service",
G579="Maintenance Tech","Maintenance"
)</f>
        <v>Install</v>
      </c>
      <c r="I579" s="1" t="s">
        <v>30</v>
      </c>
      <c r="J579" s="3">
        <v>25.38</v>
      </c>
      <c r="K579" s="4">
        <v>9.91</v>
      </c>
      <c r="L579" s="4">
        <v>0</v>
      </c>
      <c r="M579" s="4">
        <v>1.45</v>
      </c>
      <c r="N579" s="4">
        <v>0.61</v>
      </c>
      <c r="O579" s="4">
        <v>7.85</v>
      </c>
      <c r="P579" s="3">
        <v>251.46</v>
      </c>
      <c r="Q579" s="3">
        <v>0</v>
      </c>
      <c r="R579" s="3">
        <v>251.46</v>
      </c>
      <c r="S579" s="3">
        <v>13.59</v>
      </c>
      <c r="T579" s="9">
        <v>0.127</v>
      </c>
      <c r="U579" s="3">
        <f t="shared" ref="U579:U642" si="46">T579*(R579+S579)</f>
        <v>33.661349999999999</v>
      </c>
      <c r="V579" s="3">
        <v>55.97</v>
      </c>
      <c r="W579" s="3">
        <v>3.78</v>
      </c>
      <c r="X579" s="3">
        <v>133.63</v>
      </c>
      <c r="Y579" s="3">
        <v>9.64</v>
      </c>
      <c r="Z579" s="3">
        <v>56.12</v>
      </c>
      <c r="AA579" s="3">
        <f t="shared" ref="AA579:AA642" si="47">SUM(U579:Z579)+SUM(R579:S579)</f>
        <v>557.85135000000002</v>
      </c>
      <c r="AB579" s="3">
        <f t="shared" ref="AB579:AB642" si="48">AA579/K579</f>
        <v>56.291760847628659</v>
      </c>
      <c r="AC579" s="3">
        <f t="shared" ref="AC579:AC642" si="49">AA579/O579</f>
        <v>71.063866242038216</v>
      </c>
    </row>
    <row r="580" spans="1:29" x14ac:dyDescent="0.35">
      <c r="A580" s="1" t="s">
        <v>634</v>
      </c>
      <c r="B580" s="2">
        <v>45819</v>
      </c>
      <c r="C580" s="2" t="str">
        <f t="shared" si="45"/>
        <v>June</v>
      </c>
      <c r="D580" s="1" t="s">
        <v>455</v>
      </c>
      <c r="E580" s="1" t="s">
        <v>27</v>
      </c>
      <c r="F580" s="1" t="s">
        <v>65</v>
      </c>
      <c r="G580" s="1" t="s">
        <v>39</v>
      </c>
      <c r="H580" s="1" t="str" cm="1">
        <f t="array" ref="H580">_xlfn.IFS(
OR(G580="Installer",G580="Lead Installer"),"Install",
G580="Service Tech","Service",
G580="Maintenance Tech","Maintenance"
)</f>
        <v>Maintenance</v>
      </c>
      <c r="I580" s="1" t="s">
        <v>35</v>
      </c>
      <c r="J580" s="3">
        <v>25.5</v>
      </c>
      <c r="K580" s="4">
        <v>6.46</v>
      </c>
      <c r="L580" s="4">
        <v>0</v>
      </c>
      <c r="M580" s="4">
        <v>0.65</v>
      </c>
      <c r="N580" s="4">
        <v>0.9</v>
      </c>
      <c r="O580" s="4">
        <v>4.91</v>
      </c>
      <c r="P580" s="3">
        <v>164.78</v>
      </c>
      <c r="Q580" s="3">
        <v>0</v>
      </c>
      <c r="R580" s="3">
        <v>164.78</v>
      </c>
      <c r="S580" s="3">
        <v>10.35</v>
      </c>
      <c r="T580" s="9">
        <v>0.1041</v>
      </c>
      <c r="U580" s="3">
        <f t="shared" si="46"/>
        <v>18.231033</v>
      </c>
      <c r="V580" s="3">
        <v>26.48</v>
      </c>
      <c r="W580" s="3">
        <v>4.4800000000000004</v>
      </c>
      <c r="X580" s="3">
        <v>47.55</v>
      </c>
      <c r="Y580" s="3">
        <v>11.01</v>
      </c>
      <c r="Z580" s="3">
        <v>37.979999999999997</v>
      </c>
      <c r="AA580" s="3">
        <f t="shared" si="47"/>
        <v>320.86103300000002</v>
      </c>
      <c r="AB580" s="3">
        <f t="shared" si="48"/>
        <v>49.668890557275546</v>
      </c>
      <c r="AC580" s="3">
        <f t="shared" si="49"/>
        <v>65.348479226069244</v>
      </c>
    </row>
    <row r="581" spans="1:29" x14ac:dyDescent="0.35">
      <c r="A581" s="1" t="s">
        <v>635</v>
      </c>
      <c r="B581" s="2">
        <v>45829</v>
      </c>
      <c r="C581" s="2" t="str">
        <f t="shared" si="45"/>
        <v>June</v>
      </c>
      <c r="D581" s="1" t="s">
        <v>455</v>
      </c>
      <c r="E581" s="1" t="s">
        <v>32</v>
      </c>
      <c r="F581" s="1" t="s">
        <v>38</v>
      </c>
      <c r="G581" s="1" t="s">
        <v>39</v>
      </c>
      <c r="H581" s="1" t="str" cm="1">
        <f t="array" ref="H581">_xlfn.IFS(
OR(G581="Installer",G581="Lead Installer"),"Install",
G581="Service Tech","Service",
G581="Maintenance Tech","Maintenance"
)</f>
        <v>Maintenance</v>
      </c>
      <c r="I581" s="1" t="s">
        <v>35</v>
      </c>
      <c r="J581" s="3">
        <v>23.79</v>
      </c>
      <c r="K581" s="4">
        <v>6.64</v>
      </c>
      <c r="L581" s="4">
        <v>0</v>
      </c>
      <c r="M581" s="4">
        <v>0.76</v>
      </c>
      <c r="N581" s="4">
        <v>0.73</v>
      </c>
      <c r="O581" s="4">
        <v>5.15</v>
      </c>
      <c r="P581" s="3">
        <v>158.03</v>
      </c>
      <c r="Q581" s="3">
        <v>0</v>
      </c>
      <c r="R581" s="3">
        <v>158.03</v>
      </c>
      <c r="S581" s="3">
        <v>11.4</v>
      </c>
      <c r="T581" s="9">
        <v>9.7100000000000006E-2</v>
      </c>
      <c r="U581" s="3">
        <f t="shared" si="46"/>
        <v>16.451653</v>
      </c>
      <c r="V581" s="3">
        <v>49.47</v>
      </c>
      <c r="W581" s="3">
        <v>7.2</v>
      </c>
      <c r="X581" s="3">
        <v>50.1</v>
      </c>
      <c r="Y581" s="3">
        <v>5.9</v>
      </c>
      <c r="Z581" s="3">
        <v>22.82</v>
      </c>
      <c r="AA581" s="3">
        <f t="shared" si="47"/>
        <v>321.37165300000004</v>
      </c>
      <c r="AB581" s="3">
        <f t="shared" si="48"/>
        <v>48.399345331325307</v>
      </c>
      <c r="AC581" s="3">
        <f t="shared" si="49"/>
        <v>62.402262718446607</v>
      </c>
    </row>
    <row r="582" spans="1:29" x14ac:dyDescent="0.35">
      <c r="A582" s="1" t="s">
        <v>636</v>
      </c>
      <c r="B582" s="2">
        <v>45826</v>
      </c>
      <c r="C582" s="2" t="str">
        <f t="shared" si="45"/>
        <v>June</v>
      </c>
      <c r="D582" s="1" t="s">
        <v>455</v>
      </c>
      <c r="E582" s="1" t="s">
        <v>32</v>
      </c>
      <c r="F582" s="1" t="s">
        <v>49</v>
      </c>
      <c r="G582" s="1" t="s">
        <v>34</v>
      </c>
      <c r="H582" s="1" t="str" cm="1">
        <f t="array" ref="H582">_xlfn.IFS(
OR(G582="Installer",G582="Lead Installer"),"Install",
G582="Service Tech","Service",
G582="Maintenance Tech","Maintenance"
)</f>
        <v>Service</v>
      </c>
      <c r="I582" s="1" t="s">
        <v>35</v>
      </c>
      <c r="J582" s="3">
        <v>29</v>
      </c>
      <c r="K582" s="4">
        <v>10.62</v>
      </c>
      <c r="L582" s="4">
        <v>0</v>
      </c>
      <c r="M582" s="4">
        <v>0.61</v>
      </c>
      <c r="N582" s="4">
        <v>0.44</v>
      </c>
      <c r="O582" s="4">
        <v>9.58</v>
      </c>
      <c r="P582" s="3">
        <v>308.12</v>
      </c>
      <c r="Q582" s="3">
        <v>0</v>
      </c>
      <c r="R582" s="3">
        <v>308.12</v>
      </c>
      <c r="S582" s="3">
        <v>19.82</v>
      </c>
      <c r="T582" s="9">
        <v>0.1176</v>
      </c>
      <c r="U582" s="3">
        <f t="shared" si="46"/>
        <v>38.565743999999995</v>
      </c>
      <c r="V582" s="3">
        <v>47.63</v>
      </c>
      <c r="W582" s="3">
        <v>9.92</v>
      </c>
      <c r="X582" s="3">
        <v>93.72</v>
      </c>
      <c r="Y582" s="3">
        <v>15.43</v>
      </c>
      <c r="Z582" s="3">
        <v>66.12</v>
      </c>
      <c r="AA582" s="3">
        <f t="shared" si="47"/>
        <v>599.32574399999999</v>
      </c>
      <c r="AB582" s="3">
        <f t="shared" si="48"/>
        <v>56.433685875706217</v>
      </c>
      <c r="AC582" s="3">
        <f t="shared" si="49"/>
        <v>62.560098538622128</v>
      </c>
    </row>
    <row r="583" spans="1:29" x14ac:dyDescent="0.35">
      <c r="A583" s="1" t="s">
        <v>637</v>
      </c>
      <c r="B583" s="2">
        <v>45833</v>
      </c>
      <c r="C583" s="2" t="str">
        <f t="shared" si="45"/>
        <v>June</v>
      </c>
      <c r="D583" s="1" t="s">
        <v>455</v>
      </c>
      <c r="E583" s="1" t="s">
        <v>48</v>
      </c>
      <c r="F583" s="1" t="s">
        <v>58</v>
      </c>
      <c r="G583" s="1" t="s">
        <v>34</v>
      </c>
      <c r="H583" s="1" t="str" cm="1">
        <f t="array" ref="H583">_xlfn.IFS(
OR(G583="Installer",G583="Lead Installer"),"Install",
G583="Service Tech","Service",
G583="Maintenance Tech","Maintenance"
)</f>
        <v>Service</v>
      </c>
      <c r="I583" s="1" t="s">
        <v>35</v>
      </c>
      <c r="J583" s="3">
        <v>30.22</v>
      </c>
      <c r="K583" s="4">
        <v>6.7</v>
      </c>
      <c r="L583" s="4">
        <v>1.48</v>
      </c>
      <c r="M583" s="4">
        <v>1.1599999999999999</v>
      </c>
      <c r="N583" s="4">
        <v>0.54</v>
      </c>
      <c r="O583" s="4">
        <v>5</v>
      </c>
      <c r="P583" s="3">
        <v>157.91999999999999</v>
      </c>
      <c r="Q583" s="3">
        <v>66.989999999999995</v>
      </c>
      <c r="R583" s="3">
        <v>224.91</v>
      </c>
      <c r="S583" s="3">
        <v>9.68</v>
      </c>
      <c r="T583" s="9">
        <v>0.12520000000000001</v>
      </c>
      <c r="U583" s="3">
        <f t="shared" si="46"/>
        <v>29.370668000000002</v>
      </c>
      <c r="V583" s="3">
        <v>44.86</v>
      </c>
      <c r="W583" s="3">
        <v>3.71</v>
      </c>
      <c r="X583" s="3">
        <v>65.260000000000005</v>
      </c>
      <c r="Y583" s="3">
        <v>14.65</v>
      </c>
      <c r="Z583" s="3">
        <v>39.76</v>
      </c>
      <c r="AA583" s="3">
        <f t="shared" si="47"/>
        <v>432.20066800000001</v>
      </c>
      <c r="AB583" s="3">
        <f t="shared" si="48"/>
        <v>64.507562388059696</v>
      </c>
      <c r="AC583" s="3">
        <f t="shared" si="49"/>
        <v>86.440133599999996</v>
      </c>
    </row>
    <row r="584" spans="1:29" x14ac:dyDescent="0.35">
      <c r="A584" s="1" t="s">
        <v>638</v>
      </c>
      <c r="B584" s="2">
        <v>45813</v>
      </c>
      <c r="C584" s="2" t="str">
        <f t="shared" si="45"/>
        <v>June</v>
      </c>
      <c r="D584" s="1" t="s">
        <v>455</v>
      </c>
      <c r="E584" s="1" t="s">
        <v>48</v>
      </c>
      <c r="F584" s="1" t="s">
        <v>65</v>
      </c>
      <c r="G584" s="1" t="s">
        <v>29</v>
      </c>
      <c r="H584" s="1" t="str" cm="1">
        <f t="array" ref="H584">_xlfn.IFS(
OR(G584="Installer",G584="Lead Installer"),"Install",
G584="Service Tech","Service",
G584="Maintenance Tech","Maintenance"
)</f>
        <v>Install</v>
      </c>
      <c r="I584" s="1" t="s">
        <v>35</v>
      </c>
      <c r="J584" s="3">
        <v>29.14</v>
      </c>
      <c r="K584" s="4">
        <v>6.97</v>
      </c>
      <c r="L584" s="4">
        <v>0</v>
      </c>
      <c r="M584" s="4">
        <v>0.97</v>
      </c>
      <c r="N584" s="4">
        <v>0.57999999999999996</v>
      </c>
      <c r="O584" s="4">
        <v>5.42</v>
      </c>
      <c r="P584" s="3">
        <v>203.21</v>
      </c>
      <c r="Q584" s="3">
        <v>0</v>
      </c>
      <c r="R584" s="3">
        <v>203.21</v>
      </c>
      <c r="S584" s="3">
        <v>9.07</v>
      </c>
      <c r="T584" s="9">
        <v>0.1341</v>
      </c>
      <c r="U584" s="3">
        <f t="shared" si="46"/>
        <v>28.466747999999999</v>
      </c>
      <c r="V584" s="3">
        <v>28.08</v>
      </c>
      <c r="W584" s="3">
        <v>6.79</v>
      </c>
      <c r="X584" s="3">
        <v>81.64</v>
      </c>
      <c r="Y584" s="3">
        <v>14.05</v>
      </c>
      <c r="Z584" s="3">
        <v>22.9</v>
      </c>
      <c r="AA584" s="3">
        <f t="shared" si="47"/>
        <v>394.206748</v>
      </c>
      <c r="AB584" s="3">
        <f t="shared" si="48"/>
        <v>56.557639598278335</v>
      </c>
      <c r="AC584" s="3">
        <f t="shared" si="49"/>
        <v>72.731872324723255</v>
      </c>
    </row>
    <row r="585" spans="1:29" x14ac:dyDescent="0.35">
      <c r="A585" s="1" t="s">
        <v>639</v>
      </c>
      <c r="B585" s="2">
        <v>45812</v>
      </c>
      <c r="C585" s="2" t="str">
        <f t="shared" si="45"/>
        <v>June</v>
      </c>
      <c r="D585" s="1" t="s">
        <v>455</v>
      </c>
      <c r="E585" s="1" t="s">
        <v>37</v>
      </c>
      <c r="F585" s="1" t="s">
        <v>49</v>
      </c>
      <c r="G585" s="1" t="s">
        <v>34</v>
      </c>
      <c r="H585" s="1" t="str" cm="1">
        <f t="array" ref="H585">_xlfn.IFS(
OR(G585="Installer",G585="Lead Installer"),"Install",
G585="Service Tech","Service",
G585="Maintenance Tech","Maintenance"
)</f>
        <v>Service</v>
      </c>
      <c r="I585" s="1" t="s">
        <v>30</v>
      </c>
      <c r="J585" s="3">
        <v>28.3</v>
      </c>
      <c r="K585" s="4">
        <v>8.0299999999999994</v>
      </c>
      <c r="L585" s="4">
        <v>0</v>
      </c>
      <c r="M585" s="4">
        <v>0.86</v>
      </c>
      <c r="N585" s="4">
        <v>1.08</v>
      </c>
      <c r="O585" s="4">
        <v>6.1</v>
      </c>
      <c r="P585" s="3">
        <v>227.35</v>
      </c>
      <c r="Q585" s="3">
        <v>0</v>
      </c>
      <c r="R585" s="3">
        <v>227.35</v>
      </c>
      <c r="S585" s="3">
        <v>12.21</v>
      </c>
      <c r="T585" s="9">
        <v>0.10100000000000001</v>
      </c>
      <c r="U585" s="3">
        <f t="shared" si="46"/>
        <v>24.19556</v>
      </c>
      <c r="V585" s="3">
        <v>44.02</v>
      </c>
      <c r="W585" s="3">
        <v>4.3899999999999997</v>
      </c>
      <c r="X585" s="3">
        <v>70.349999999999994</v>
      </c>
      <c r="Y585" s="3">
        <v>11.51</v>
      </c>
      <c r="Z585" s="3">
        <v>42.86</v>
      </c>
      <c r="AA585" s="3">
        <f t="shared" si="47"/>
        <v>436.88556</v>
      </c>
      <c r="AB585" s="3">
        <f t="shared" si="48"/>
        <v>54.406669987546707</v>
      </c>
      <c r="AC585" s="3">
        <f t="shared" si="49"/>
        <v>71.620583606557375</v>
      </c>
    </row>
    <row r="586" spans="1:29" x14ac:dyDescent="0.35">
      <c r="A586" s="1" t="s">
        <v>640</v>
      </c>
      <c r="B586" s="2">
        <v>45814</v>
      </c>
      <c r="C586" s="2" t="str">
        <f t="shared" si="45"/>
        <v>June</v>
      </c>
      <c r="D586" s="1" t="s">
        <v>455</v>
      </c>
      <c r="E586" s="1" t="s">
        <v>37</v>
      </c>
      <c r="F586" s="1" t="s">
        <v>42</v>
      </c>
      <c r="G586" s="1" t="s">
        <v>39</v>
      </c>
      <c r="H586" s="1" t="str" cm="1">
        <f t="array" ref="H586">_xlfn.IFS(
OR(G586="Installer",G586="Lead Installer"),"Install",
G586="Service Tech","Service",
G586="Maintenance Tech","Maintenance"
)</f>
        <v>Maintenance</v>
      </c>
      <c r="I586" s="1" t="s">
        <v>35</v>
      </c>
      <c r="J586" s="3">
        <v>26.58</v>
      </c>
      <c r="K586" s="4">
        <v>6.65</v>
      </c>
      <c r="L586" s="4">
        <v>0</v>
      </c>
      <c r="M586" s="4">
        <v>0.62</v>
      </c>
      <c r="N586" s="4">
        <v>0.43</v>
      </c>
      <c r="O586" s="4">
        <v>5.6</v>
      </c>
      <c r="P586" s="3">
        <v>176.88</v>
      </c>
      <c r="Q586" s="3">
        <v>0</v>
      </c>
      <c r="R586" s="3">
        <v>176.88</v>
      </c>
      <c r="S586" s="3">
        <v>12.29</v>
      </c>
      <c r="T586" s="9">
        <v>0.1004</v>
      </c>
      <c r="U586" s="3">
        <f t="shared" si="46"/>
        <v>18.992667999999998</v>
      </c>
      <c r="V586" s="3">
        <v>42.85</v>
      </c>
      <c r="W586" s="3">
        <v>7.71</v>
      </c>
      <c r="X586" s="3">
        <v>34.590000000000003</v>
      </c>
      <c r="Y586" s="3">
        <v>6.43</v>
      </c>
      <c r="Z586" s="3">
        <v>30.81</v>
      </c>
      <c r="AA586" s="3">
        <f t="shared" si="47"/>
        <v>330.55266799999998</v>
      </c>
      <c r="AB586" s="3">
        <f t="shared" si="48"/>
        <v>49.70716812030075</v>
      </c>
      <c r="AC586" s="3">
        <f t="shared" si="49"/>
        <v>59.027262142857147</v>
      </c>
    </row>
    <row r="587" spans="1:29" x14ac:dyDescent="0.35">
      <c r="A587" s="1" t="s">
        <v>641</v>
      </c>
      <c r="B587" s="2">
        <v>45809</v>
      </c>
      <c r="C587" s="2" t="str">
        <f t="shared" si="45"/>
        <v>June</v>
      </c>
      <c r="D587" s="1" t="s">
        <v>455</v>
      </c>
      <c r="E587" s="1" t="s">
        <v>37</v>
      </c>
      <c r="F587" s="1" t="s">
        <v>49</v>
      </c>
      <c r="G587" s="1" t="s">
        <v>34</v>
      </c>
      <c r="H587" s="1" t="str" cm="1">
        <f t="array" ref="H587">_xlfn.IFS(
OR(G587="Installer",G587="Lead Installer"),"Install",
G587="Service Tech","Service",
G587="Maintenance Tech","Maintenance"
)</f>
        <v>Service</v>
      </c>
      <c r="I587" s="1" t="s">
        <v>35</v>
      </c>
      <c r="J587" s="3">
        <v>28.2</v>
      </c>
      <c r="K587" s="4">
        <v>8.9600000000000009</v>
      </c>
      <c r="L587" s="4">
        <v>0</v>
      </c>
      <c r="M587" s="4">
        <v>1.32</v>
      </c>
      <c r="N587" s="4">
        <v>0.59</v>
      </c>
      <c r="O587" s="4">
        <v>7.05</v>
      </c>
      <c r="P587" s="3">
        <v>252.71</v>
      </c>
      <c r="Q587" s="3">
        <v>0</v>
      </c>
      <c r="R587" s="3">
        <v>252.71</v>
      </c>
      <c r="S587" s="3">
        <v>10.74</v>
      </c>
      <c r="T587" s="9">
        <v>0.1295</v>
      </c>
      <c r="U587" s="3">
        <f t="shared" si="46"/>
        <v>34.116774999999997</v>
      </c>
      <c r="V587" s="3">
        <v>56.46</v>
      </c>
      <c r="W587" s="3">
        <v>5.28</v>
      </c>
      <c r="X587" s="3">
        <v>116.4</v>
      </c>
      <c r="Y587" s="3">
        <v>13.56</v>
      </c>
      <c r="Z587" s="3">
        <v>23.4</v>
      </c>
      <c r="AA587" s="3">
        <f t="shared" si="47"/>
        <v>512.66677500000003</v>
      </c>
      <c r="AB587" s="3">
        <f t="shared" si="48"/>
        <v>57.217273995535713</v>
      </c>
      <c r="AC587" s="3">
        <f t="shared" si="49"/>
        <v>72.718691489361703</v>
      </c>
    </row>
    <row r="588" spans="1:29" x14ac:dyDescent="0.35">
      <c r="A588" s="1" t="s">
        <v>642</v>
      </c>
      <c r="B588" s="2">
        <v>45829</v>
      </c>
      <c r="C588" s="2" t="str">
        <f t="shared" si="45"/>
        <v>June</v>
      </c>
      <c r="D588" s="1" t="s">
        <v>455</v>
      </c>
      <c r="E588" s="1" t="s">
        <v>32</v>
      </c>
      <c r="F588" s="1" t="s">
        <v>49</v>
      </c>
      <c r="G588" s="1" t="s">
        <v>34</v>
      </c>
      <c r="H588" s="1" t="str" cm="1">
        <f t="array" ref="H588">_xlfn.IFS(
OR(G588="Installer",G588="Lead Installer"),"Install",
G588="Service Tech","Service",
G588="Maintenance Tech","Maintenance"
)</f>
        <v>Service</v>
      </c>
      <c r="I588" s="1" t="s">
        <v>35</v>
      </c>
      <c r="J588" s="3">
        <v>31.98</v>
      </c>
      <c r="K588" s="4">
        <v>6.59</v>
      </c>
      <c r="L588" s="4">
        <v>0</v>
      </c>
      <c r="M588" s="4">
        <v>0.78</v>
      </c>
      <c r="N588" s="4">
        <v>0.8</v>
      </c>
      <c r="O588" s="4">
        <v>5.01</v>
      </c>
      <c r="P588" s="3">
        <v>210.78</v>
      </c>
      <c r="Q588" s="3">
        <v>0</v>
      </c>
      <c r="R588" s="3">
        <v>210.78</v>
      </c>
      <c r="S588" s="3">
        <v>11.21</v>
      </c>
      <c r="T588" s="9">
        <v>0.12859999999999999</v>
      </c>
      <c r="U588" s="3">
        <f t="shared" si="46"/>
        <v>28.547913999999999</v>
      </c>
      <c r="V588" s="3">
        <v>31.27</v>
      </c>
      <c r="W588" s="3">
        <v>6.59</v>
      </c>
      <c r="X588" s="3">
        <v>75.430000000000007</v>
      </c>
      <c r="Y588" s="3">
        <v>7.95</v>
      </c>
      <c r="Z588" s="3">
        <v>17.600000000000001</v>
      </c>
      <c r="AA588" s="3">
        <f t="shared" si="47"/>
        <v>389.37791400000003</v>
      </c>
      <c r="AB588" s="3">
        <f t="shared" si="48"/>
        <v>59.086178148710175</v>
      </c>
      <c r="AC588" s="3">
        <f t="shared" si="49"/>
        <v>77.720142514970064</v>
      </c>
    </row>
    <row r="589" spans="1:29" x14ac:dyDescent="0.35">
      <c r="A589" s="1" t="s">
        <v>643</v>
      </c>
      <c r="B589" s="2">
        <v>45822</v>
      </c>
      <c r="C589" s="2" t="str">
        <f t="shared" si="45"/>
        <v>June</v>
      </c>
      <c r="D589" s="1" t="s">
        <v>455</v>
      </c>
      <c r="E589" s="1" t="s">
        <v>41</v>
      </c>
      <c r="F589" s="1" t="s">
        <v>28</v>
      </c>
      <c r="G589" s="1" t="s">
        <v>34</v>
      </c>
      <c r="H589" s="1" t="str" cm="1">
        <f t="array" ref="H589">_xlfn.IFS(
OR(G589="Installer",G589="Lead Installer"),"Install",
G589="Service Tech","Service",
G589="Maintenance Tech","Maintenance"
)</f>
        <v>Service</v>
      </c>
      <c r="I589" s="1" t="s">
        <v>35</v>
      </c>
      <c r="J589" s="3">
        <v>29.59</v>
      </c>
      <c r="K589" s="4">
        <v>10.78</v>
      </c>
      <c r="L589" s="4">
        <v>0</v>
      </c>
      <c r="M589" s="4">
        <v>0.83</v>
      </c>
      <c r="N589" s="4">
        <v>0.99</v>
      </c>
      <c r="O589" s="4">
        <v>8.9700000000000006</v>
      </c>
      <c r="P589" s="3">
        <v>319.12</v>
      </c>
      <c r="Q589" s="3">
        <v>0</v>
      </c>
      <c r="R589" s="3">
        <v>319.12</v>
      </c>
      <c r="S589" s="3">
        <v>25.24</v>
      </c>
      <c r="T589" s="9">
        <v>0.10929999999999999</v>
      </c>
      <c r="U589" s="3">
        <f t="shared" si="46"/>
        <v>37.638548</v>
      </c>
      <c r="V589" s="3">
        <v>49.78</v>
      </c>
      <c r="W589" s="3">
        <v>11.23</v>
      </c>
      <c r="X589" s="3">
        <v>146.79</v>
      </c>
      <c r="Y589" s="3">
        <v>20.39</v>
      </c>
      <c r="Z589" s="3">
        <v>49.79</v>
      </c>
      <c r="AA589" s="3">
        <f t="shared" si="47"/>
        <v>659.97854800000005</v>
      </c>
      <c r="AB589" s="3">
        <f t="shared" si="48"/>
        <v>61.222499814471249</v>
      </c>
      <c r="AC589" s="3">
        <f t="shared" si="49"/>
        <v>73.576203790412492</v>
      </c>
    </row>
    <row r="590" spans="1:29" x14ac:dyDescent="0.35">
      <c r="A590" s="1" t="s">
        <v>644</v>
      </c>
      <c r="B590" s="2">
        <v>45832</v>
      </c>
      <c r="C590" s="2" t="str">
        <f t="shared" si="45"/>
        <v>June</v>
      </c>
      <c r="D590" s="1" t="s">
        <v>455</v>
      </c>
      <c r="E590" s="1" t="s">
        <v>37</v>
      </c>
      <c r="F590" s="1" t="s">
        <v>42</v>
      </c>
      <c r="G590" s="1" t="s">
        <v>29</v>
      </c>
      <c r="H590" s="1" t="str" cm="1">
        <f t="array" ref="H590">_xlfn.IFS(
OR(G590="Installer",G590="Lead Installer"),"Install",
G590="Service Tech","Service",
G590="Maintenance Tech","Maintenance"
)</f>
        <v>Install</v>
      </c>
      <c r="I590" s="1" t="s">
        <v>35</v>
      </c>
      <c r="J590" s="3">
        <v>25.91</v>
      </c>
      <c r="K590" s="4">
        <v>10.15</v>
      </c>
      <c r="L590" s="4">
        <v>0</v>
      </c>
      <c r="M590" s="4">
        <v>0.84</v>
      </c>
      <c r="N590" s="4">
        <v>1.04</v>
      </c>
      <c r="O590" s="4">
        <v>8.27</v>
      </c>
      <c r="P590" s="3">
        <v>263.10000000000002</v>
      </c>
      <c r="Q590" s="3">
        <v>0</v>
      </c>
      <c r="R590" s="3">
        <v>263.10000000000002</v>
      </c>
      <c r="S590" s="3">
        <v>20.53</v>
      </c>
      <c r="T590" s="9">
        <v>0.1002</v>
      </c>
      <c r="U590" s="3">
        <f t="shared" si="46"/>
        <v>28.419725999999997</v>
      </c>
      <c r="V590" s="3">
        <v>38.28</v>
      </c>
      <c r="W590" s="3">
        <v>11.4</v>
      </c>
      <c r="X590" s="3">
        <v>91.24</v>
      </c>
      <c r="Y590" s="3">
        <v>11.49</v>
      </c>
      <c r="Z590" s="3">
        <v>39</v>
      </c>
      <c r="AA590" s="3">
        <f t="shared" si="47"/>
        <v>503.45972599999999</v>
      </c>
      <c r="AB590" s="3">
        <f t="shared" si="48"/>
        <v>49.601943448275861</v>
      </c>
      <c r="AC590" s="3">
        <f t="shared" si="49"/>
        <v>60.877838694074974</v>
      </c>
    </row>
    <row r="591" spans="1:29" x14ac:dyDescent="0.35">
      <c r="A591" s="1" t="s">
        <v>645</v>
      </c>
      <c r="B591" s="2">
        <v>45818</v>
      </c>
      <c r="C591" s="2" t="str">
        <f t="shared" si="45"/>
        <v>June</v>
      </c>
      <c r="D591" s="1" t="s">
        <v>455</v>
      </c>
      <c r="E591" s="1" t="s">
        <v>27</v>
      </c>
      <c r="F591" s="1" t="s">
        <v>42</v>
      </c>
      <c r="G591" s="1" t="s">
        <v>39</v>
      </c>
      <c r="H591" s="1" t="str" cm="1">
        <f t="array" ref="H591">_xlfn.IFS(
OR(G591="Installer",G591="Lead Installer"),"Install",
G591="Service Tech","Service",
G591="Maintenance Tech","Maintenance"
)</f>
        <v>Maintenance</v>
      </c>
      <c r="I591" s="1" t="s">
        <v>35</v>
      </c>
      <c r="J591" s="3">
        <v>27.47</v>
      </c>
      <c r="K591" s="4">
        <v>8.51</v>
      </c>
      <c r="L591" s="4">
        <v>0</v>
      </c>
      <c r="M591" s="4">
        <v>0.72</v>
      </c>
      <c r="N591" s="4">
        <v>0.76</v>
      </c>
      <c r="O591" s="4">
        <v>7.03</v>
      </c>
      <c r="P591" s="3">
        <v>233.88</v>
      </c>
      <c r="Q591" s="3">
        <v>0</v>
      </c>
      <c r="R591" s="3">
        <v>233.88</v>
      </c>
      <c r="S591" s="3">
        <v>14.43</v>
      </c>
      <c r="T591" s="9">
        <v>0.1124</v>
      </c>
      <c r="U591" s="3">
        <f t="shared" si="46"/>
        <v>27.910043999999999</v>
      </c>
      <c r="V591" s="3">
        <v>38.96</v>
      </c>
      <c r="W591" s="3">
        <v>3.46</v>
      </c>
      <c r="X591" s="3">
        <v>61.44</v>
      </c>
      <c r="Y591" s="3">
        <v>6.6</v>
      </c>
      <c r="Z591" s="3">
        <v>27.9</v>
      </c>
      <c r="AA591" s="3">
        <f t="shared" si="47"/>
        <v>414.58004399999999</v>
      </c>
      <c r="AB591" s="3">
        <f t="shared" si="48"/>
        <v>48.716808930669799</v>
      </c>
      <c r="AC591" s="3">
        <f t="shared" si="49"/>
        <v>58.972979231863441</v>
      </c>
    </row>
    <row r="592" spans="1:29" x14ac:dyDescent="0.35">
      <c r="A592" s="1" t="s">
        <v>646</v>
      </c>
      <c r="B592" s="2">
        <v>45822</v>
      </c>
      <c r="C592" s="2" t="str">
        <f t="shared" si="45"/>
        <v>June</v>
      </c>
      <c r="D592" s="1" t="s">
        <v>455</v>
      </c>
      <c r="E592" s="1" t="s">
        <v>32</v>
      </c>
      <c r="F592" s="1" t="s">
        <v>55</v>
      </c>
      <c r="G592" s="1" t="s">
        <v>34</v>
      </c>
      <c r="H592" s="1" t="str" cm="1">
        <f t="array" ref="H592">_xlfn.IFS(
OR(G592="Installer",G592="Lead Installer"),"Install",
G592="Service Tech","Service",
G592="Maintenance Tech","Maintenance"
)</f>
        <v>Service</v>
      </c>
      <c r="I592" s="1" t="s">
        <v>35</v>
      </c>
      <c r="J592" s="3">
        <v>28.3</v>
      </c>
      <c r="K592" s="4">
        <v>7.94</v>
      </c>
      <c r="L592" s="4">
        <v>2.78</v>
      </c>
      <c r="M592" s="4">
        <v>0.56999999999999995</v>
      </c>
      <c r="N592" s="4">
        <v>0.86</v>
      </c>
      <c r="O592" s="4">
        <v>6.51</v>
      </c>
      <c r="P592" s="3">
        <v>146.01</v>
      </c>
      <c r="Q592" s="3">
        <v>117.93</v>
      </c>
      <c r="R592" s="3">
        <v>263.95</v>
      </c>
      <c r="S592" s="3">
        <v>21.11</v>
      </c>
      <c r="T592" s="9">
        <v>0.11</v>
      </c>
      <c r="U592" s="3">
        <f t="shared" si="46"/>
        <v>31.3566</v>
      </c>
      <c r="V592" s="3">
        <v>57.95</v>
      </c>
      <c r="W592" s="3">
        <v>5.03</v>
      </c>
      <c r="X592" s="3">
        <v>102.75</v>
      </c>
      <c r="Y592" s="3">
        <v>11.18</v>
      </c>
      <c r="Z592" s="3">
        <v>25.69</v>
      </c>
      <c r="AA592" s="3">
        <f t="shared" si="47"/>
        <v>519.01660000000004</v>
      </c>
      <c r="AB592" s="3">
        <f t="shared" si="48"/>
        <v>65.367329974811085</v>
      </c>
      <c r="AC592" s="3">
        <f t="shared" si="49"/>
        <v>79.726052227342564</v>
      </c>
    </row>
    <row r="593" spans="1:29" x14ac:dyDescent="0.35">
      <c r="A593" s="1" t="s">
        <v>647</v>
      </c>
      <c r="B593" s="2">
        <v>45815</v>
      </c>
      <c r="C593" s="2" t="str">
        <f t="shared" si="45"/>
        <v>June</v>
      </c>
      <c r="D593" s="1" t="s">
        <v>455</v>
      </c>
      <c r="E593" s="1" t="s">
        <v>32</v>
      </c>
      <c r="F593" s="1" t="s">
        <v>58</v>
      </c>
      <c r="G593" s="1" t="s">
        <v>29</v>
      </c>
      <c r="H593" s="1" t="str" cm="1">
        <f t="array" ref="H593">_xlfn.IFS(
OR(G593="Installer",G593="Lead Installer"),"Install",
G593="Service Tech","Service",
G593="Maintenance Tech","Maintenance"
)</f>
        <v>Install</v>
      </c>
      <c r="I593" s="1" t="s">
        <v>35</v>
      </c>
      <c r="J593" s="3">
        <v>25.45</v>
      </c>
      <c r="K593" s="4">
        <v>7.74</v>
      </c>
      <c r="L593" s="4">
        <v>2.35</v>
      </c>
      <c r="M593" s="4">
        <v>0.95</v>
      </c>
      <c r="N593" s="4">
        <v>0.78</v>
      </c>
      <c r="O593" s="4">
        <v>6.01</v>
      </c>
      <c r="P593" s="3">
        <v>137.16999999999999</v>
      </c>
      <c r="Q593" s="3">
        <v>89.82</v>
      </c>
      <c r="R593" s="3">
        <v>226.99</v>
      </c>
      <c r="S593" s="3">
        <v>17.96</v>
      </c>
      <c r="T593" s="9">
        <v>0.1095</v>
      </c>
      <c r="U593" s="3">
        <f t="shared" si="46"/>
        <v>26.822025000000004</v>
      </c>
      <c r="V593" s="3">
        <v>29.57</v>
      </c>
      <c r="W593" s="3">
        <v>6.56</v>
      </c>
      <c r="X593" s="3">
        <v>84.44</v>
      </c>
      <c r="Y593" s="3">
        <v>7.44</v>
      </c>
      <c r="Z593" s="3">
        <v>31.69</v>
      </c>
      <c r="AA593" s="3">
        <f t="shared" si="47"/>
        <v>431.47202500000003</v>
      </c>
      <c r="AB593" s="3">
        <f t="shared" si="48"/>
        <v>55.745739664082691</v>
      </c>
      <c r="AC593" s="3">
        <f t="shared" si="49"/>
        <v>71.792350249584032</v>
      </c>
    </row>
    <row r="594" spans="1:29" x14ac:dyDescent="0.35">
      <c r="A594" s="1" t="s">
        <v>648</v>
      </c>
      <c r="B594" s="2">
        <v>45832</v>
      </c>
      <c r="C594" s="2" t="str">
        <f t="shared" si="45"/>
        <v>June</v>
      </c>
      <c r="D594" s="1" t="s">
        <v>455</v>
      </c>
      <c r="E594" s="1" t="s">
        <v>37</v>
      </c>
      <c r="F594" s="1" t="s">
        <v>28</v>
      </c>
      <c r="G594" s="1" t="s">
        <v>34</v>
      </c>
      <c r="H594" s="1" t="str" cm="1">
        <f t="array" ref="H594">_xlfn.IFS(
OR(G594="Installer",G594="Lead Installer"),"Install",
G594="Service Tech","Service",
G594="Maintenance Tech","Maintenance"
)</f>
        <v>Service</v>
      </c>
      <c r="I594" s="1" t="s">
        <v>35</v>
      </c>
      <c r="J594" s="3">
        <v>29.97</v>
      </c>
      <c r="K594" s="4">
        <v>8.8800000000000008</v>
      </c>
      <c r="L594" s="4">
        <v>0</v>
      </c>
      <c r="M594" s="4">
        <v>0.74</v>
      </c>
      <c r="N594" s="4">
        <v>0.94</v>
      </c>
      <c r="O594" s="4">
        <v>7.2</v>
      </c>
      <c r="P594" s="3">
        <v>266.2</v>
      </c>
      <c r="Q594" s="3">
        <v>0</v>
      </c>
      <c r="R594" s="3">
        <v>266.2</v>
      </c>
      <c r="S594" s="3">
        <v>16.52</v>
      </c>
      <c r="T594" s="9">
        <v>0.12540000000000001</v>
      </c>
      <c r="U594" s="3">
        <f t="shared" si="46"/>
        <v>35.453088000000001</v>
      </c>
      <c r="V594" s="3">
        <v>45.56</v>
      </c>
      <c r="W594" s="3">
        <v>2.94</v>
      </c>
      <c r="X594" s="3">
        <v>81.16</v>
      </c>
      <c r="Y594" s="3">
        <v>18.39</v>
      </c>
      <c r="Z594" s="3">
        <v>53.04</v>
      </c>
      <c r="AA594" s="3">
        <f t="shared" si="47"/>
        <v>519.26308799999993</v>
      </c>
      <c r="AB594" s="3">
        <f t="shared" si="48"/>
        <v>58.475572972972962</v>
      </c>
      <c r="AC594" s="3">
        <f t="shared" si="49"/>
        <v>72.119873333333317</v>
      </c>
    </row>
    <row r="595" spans="1:29" x14ac:dyDescent="0.35">
      <c r="A595" s="1" t="s">
        <v>649</v>
      </c>
      <c r="B595" s="2">
        <v>45822</v>
      </c>
      <c r="C595" s="2" t="str">
        <f t="shared" si="45"/>
        <v>June</v>
      </c>
      <c r="D595" s="1" t="s">
        <v>455</v>
      </c>
      <c r="E595" s="1" t="s">
        <v>32</v>
      </c>
      <c r="F595" s="1" t="s">
        <v>38</v>
      </c>
      <c r="G595" s="1" t="s">
        <v>29</v>
      </c>
      <c r="H595" s="1" t="str" cm="1">
        <f t="array" ref="H595">_xlfn.IFS(
OR(G595="Installer",G595="Lead Installer"),"Install",
G595="Service Tech","Service",
G595="Maintenance Tech","Maintenance"
)</f>
        <v>Install</v>
      </c>
      <c r="I595" s="1" t="s">
        <v>35</v>
      </c>
      <c r="J595" s="3">
        <v>26.07</v>
      </c>
      <c r="K595" s="4">
        <v>8.92</v>
      </c>
      <c r="L595" s="4">
        <v>0</v>
      </c>
      <c r="M595" s="4">
        <v>0.51</v>
      </c>
      <c r="N595" s="4">
        <v>1.07</v>
      </c>
      <c r="O595" s="4">
        <v>7.34</v>
      </c>
      <c r="P595" s="3">
        <v>232.54</v>
      </c>
      <c r="Q595" s="3">
        <v>0</v>
      </c>
      <c r="R595" s="3">
        <v>232.54</v>
      </c>
      <c r="S595" s="3">
        <v>9.77</v>
      </c>
      <c r="T595" s="9">
        <v>0.1201</v>
      </c>
      <c r="U595" s="3">
        <f t="shared" si="46"/>
        <v>29.101431000000002</v>
      </c>
      <c r="V595" s="3">
        <v>63.91</v>
      </c>
      <c r="W595" s="3">
        <v>3.51</v>
      </c>
      <c r="X595" s="3">
        <v>69.63</v>
      </c>
      <c r="Y595" s="3">
        <v>18.79</v>
      </c>
      <c r="Z595" s="3">
        <v>24.97</v>
      </c>
      <c r="AA595" s="3">
        <f t="shared" si="47"/>
        <v>452.221431</v>
      </c>
      <c r="AB595" s="3">
        <f t="shared" si="48"/>
        <v>50.697469843049326</v>
      </c>
      <c r="AC595" s="3">
        <f t="shared" si="49"/>
        <v>61.610549182561307</v>
      </c>
    </row>
    <row r="596" spans="1:29" x14ac:dyDescent="0.35">
      <c r="A596" s="1" t="s">
        <v>650</v>
      </c>
      <c r="B596" s="2">
        <v>45809</v>
      </c>
      <c r="C596" s="2" t="str">
        <f t="shared" si="45"/>
        <v>June</v>
      </c>
      <c r="D596" s="1" t="s">
        <v>455</v>
      </c>
      <c r="E596" s="1" t="s">
        <v>32</v>
      </c>
      <c r="F596" s="1" t="s">
        <v>78</v>
      </c>
      <c r="G596" s="1" t="s">
        <v>34</v>
      </c>
      <c r="H596" s="1" t="str" cm="1">
        <f t="array" ref="H596">_xlfn.IFS(
OR(G596="Installer",G596="Lead Installer"),"Install",
G596="Service Tech","Service",
G596="Maintenance Tech","Maintenance"
)</f>
        <v>Service</v>
      </c>
      <c r="I596" s="1" t="s">
        <v>35</v>
      </c>
      <c r="J596" s="3">
        <v>29.93</v>
      </c>
      <c r="K596" s="4">
        <v>10.18</v>
      </c>
      <c r="L596" s="4">
        <v>0</v>
      </c>
      <c r="M596" s="4">
        <v>0.8</v>
      </c>
      <c r="N596" s="4">
        <v>0.7</v>
      </c>
      <c r="O596" s="4">
        <v>8.68</v>
      </c>
      <c r="P596" s="3">
        <v>304.79000000000002</v>
      </c>
      <c r="Q596" s="3">
        <v>0</v>
      </c>
      <c r="R596" s="3">
        <v>304.79000000000002</v>
      </c>
      <c r="S596" s="3">
        <v>22.93</v>
      </c>
      <c r="T596" s="9">
        <v>0.1042</v>
      </c>
      <c r="U596" s="3">
        <f t="shared" si="46"/>
        <v>34.148424000000006</v>
      </c>
      <c r="V596" s="3">
        <v>54.39</v>
      </c>
      <c r="W596" s="3">
        <v>9.14</v>
      </c>
      <c r="X596" s="3">
        <v>84.51</v>
      </c>
      <c r="Y596" s="3">
        <v>22.8</v>
      </c>
      <c r="Z596" s="3">
        <v>44.47</v>
      </c>
      <c r="AA596" s="3">
        <f t="shared" si="47"/>
        <v>577.17842400000006</v>
      </c>
      <c r="AB596" s="3">
        <f t="shared" si="48"/>
        <v>56.697291159135567</v>
      </c>
      <c r="AC596" s="3">
        <f t="shared" si="49"/>
        <v>66.495210138248851</v>
      </c>
    </row>
    <row r="597" spans="1:29" x14ac:dyDescent="0.35">
      <c r="A597" s="1" t="s">
        <v>651</v>
      </c>
      <c r="B597" s="2">
        <v>45825</v>
      </c>
      <c r="C597" s="2" t="str">
        <f t="shared" si="45"/>
        <v>June</v>
      </c>
      <c r="D597" s="1" t="s">
        <v>455</v>
      </c>
      <c r="E597" s="1" t="s">
        <v>37</v>
      </c>
      <c r="F597" s="1" t="s">
        <v>28</v>
      </c>
      <c r="G597" s="1" t="s">
        <v>68</v>
      </c>
      <c r="H597" s="1" t="str" cm="1">
        <f t="array" ref="H597">_xlfn.IFS(
OR(G597="Installer",G597="Lead Installer"),"Install",
G597="Service Tech","Service",
G597="Maintenance Tech","Maintenance"
)</f>
        <v>Install</v>
      </c>
      <c r="I597" s="1" t="s">
        <v>30</v>
      </c>
      <c r="J597" s="3">
        <v>35.15</v>
      </c>
      <c r="K597" s="4">
        <v>9.35</v>
      </c>
      <c r="L597" s="4">
        <v>0</v>
      </c>
      <c r="M597" s="4">
        <v>0.55000000000000004</v>
      </c>
      <c r="N597" s="4">
        <v>0.98</v>
      </c>
      <c r="O597" s="4">
        <v>7.83</v>
      </c>
      <c r="P597" s="3">
        <v>328.64</v>
      </c>
      <c r="Q597" s="3">
        <v>0</v>
      </c>
      <c r="R597" s="3">
        <v>328.64</v>
      </c>
      <c r="S597" s="3">
        <v>24.21</v>
      </c>
      <c r="T597" s="9">
        <v>0.109</v>
      </c>
      <c r="U597" s="3">
        <f t="shared" si="46"/>
        <v>38.460649999999994</v>
      </c>
      <c r="V597" s="3">
        <v>49.89</v>
      </c>
      <c r="W597" s="3">
        <v>8.84</v>
      </c>
      <c r="X597" s="3">
        <v>75.8</v>
      </c>
      <c r="Y597" s="3">
        <v>14.89</v>
      </c>
      <c r="Z597" s="3">
        <v>45.64</v>
      </c>
      <c r="AA597" s="3">
        <f t="shared" si="47"/>
        <v>586.37064999999996</v>
      </c>
      <c r="AB597" s="3">
        <f t="shared" si="48"/>
        <v>62.713438502673796</v>
      </c>
      <c r="AC597" s="3">
        <f t="shared" si="49"/>
        <v>74.887694763729243</v>
      </c>
    </row>
    <row r="598" spans="1:29" x14ac:dyDescent="0.35">
      <c r="A598" s="1" t="s">
        <v>652</v>
      </c>
      <c r="B598" s="2">
        <v>45821</v>
      </c>
      <c r="C598" s="2" t="str">
        <f t="shared" si="45"/>
        <v>June</v>
      </c>
      <c r="D598" s="1" t="s">
        <v>455</v>
      </c>
      <c r="E598" s="1" t="s">
        <v>32</v>
      </c>
      <c r="F598" s="1" t="s">
        <v>58</v>
      </c>
      <c r="G598" s="1" t="s">
        <v>39</v>
      </c>
      <c r="H598" s="1" t="str" cm="1">
        <f t="array" ref="H598">_xlfn.IFS(
OR(G598="Installer",G598="Lead Installer"),"Install",
G598="Service Tech","Service",
G598="Maintenance Tech","Maintenance"
)</f>
        <v>Maintenance</v>
      </c>
      <c r="I598" s="1" t="s">
        <v>35</v>
      </c>
      <c r="J598" s="3">
        <v>25.39</v>
      </c>
      <c r="K598" s="4">
        <v>6.14</v>
      </c>
      <c r="L598" s="4">
        <v>0</v>
      </c>
      <c r="M598" s="4">
        <v>0.51</v>
      </c>
      <c r="N598" s="4">
        <v>0.31</v>
      </c>
      <c r="O598" s="4">
        <v>5.32</v>
      </c>
      <c r="P598" s="3">
        <v>155.85</v>
      </c>
      <c r="Q598" s="3">
        <v>0</v>
      </c>
      <c r="R598" s="3">
        <v>155.85</v>
      </c>
      <c r="S598" s="3">
        <v>10.28</v>
      </c>
      <c r="T598" s="9">
        <v>0.1239</v>
      </c>
      <c r="U598" s="3">
        <f t="shared" si="46"/>
        <v>20.583506999999997</v>
      </c>
      <c r="V598" s="3">
        <v>40.22</v>
      </c>
      <c r="W598" s="3">
        <v>2.44</v>
      </c>
      <c r="X598" s="3">
        <v>39.979999999999997</v>
      </c>
      <c r="Y598" s="3">
        <v>6.69</v>
      </c>
      <c r="Z598" s="3">
        <v>39.119999999999997</v>
      </c>
      <c r="AA598" s="3">
        <f t="shared" si="47"/>
        <v>315.16350699999998</v>
      </c>
      <c r="AB598" s="3">
        <f t="shared" si="48"/>
        <v>51.329561400651464</v>
      </c>
      <c r="AC598" s="3">
        <f t="shared" si="49"/>
        <v>59.241260714285708</v>
      </c>
    </row>
    <row r="599" spans="1:29" x14ac:dyDescent="0.35">
      <c r="A599" s="1" t="s">
        <v>653</v>
      </c>
      <c r="B599" s="2">
        <v>45829</v>
      </c>
      <c r="C599" s="2" t="str">
        <f t="shared" si="45"/>
        <v>June</v>
      </c>
      <c r="D599" s="1" t="s">
        <v>455</v>
      </c>
      <c r="E599" s="1" t="s">
        <v>32</v>
      </c>
      <c r="F599" s="1" t="s">
        <v>51</v>
      </c>
      <c r="G599" s="1" t="s">
        <v>29</v>
      </c>
      <c r="H599" s="1" t="str" cm="1">
        <f t="array" ref="H599">_xlfn.IFS(
OR(G599="Installer",G599="Lead Installer"),"Install",
G599="Service Tech","Service",
G599="Maintenance Tech","Maintenance"
)</f>
        <v>Install</v>
      </c>
      <c r="I599" s="1" t="s">
        <v>35</v>
      </c>
      <c r="J599" s="3">
        <v>29.44</v>
      </c>
      <c r="K599" s="4">
        <v>10.73</v>
      </c>
      <c r="L599" s="4">
        <v>0</v>
      </c>
      <c r="M599" s="4">
        <v>1</v>
      </c>
      <c r="N599" s="4">
        <v>0.92</v>
      </c>
      <c r="O599" s="4">
        <v>8.82</v>
      </c>
      <c r="P599" s="3">
        <v>316</v>
      </c>
      <c r="Q599" s="3">
        <v>0</v>
      </c>
      <c r="R599" s="3">
        <v>316</v>
      </c>
      <c r="S599" s="3">
        <v>17.64</v>
      </c>
      <c r="T599" s="9">
        <v>0.1143</v>
      </c>
      <c r="U599" s="3">
        <f t="shared" si="46"/>
        <v>38.135051999999995</v>
      </c>
      <c r="V599" s="3">
        <v>74.55</v>
      </c>
      <c r="W599" s="3">
        <v>9.8699999999999992</v>
      </c>
      <c r="X599" s="3">
        <v>141.97999999999999</v>
      </c>
      <c r="Y599" s="3">
        <v>17.7</v>
      </c>
      <c r="Z599" s="3">
        <v>37.57</v>
      </c>
      <c r="AA599" s="3">
        <f t="shared" si="47"/>
        <v>653.44505199999992</v>
      </c>
      <c r="AB599" s="3">
        <f t="shared" si="48"/>
        <v>60.898886486486475</v>
      </c>
      <c r="AC599" s="3">
        <f t="shared" si="49"/>
        <v>74.086740589569146</v>
      </c>
    </row>
    <row r="600" spans="1:29" x14ac:dyDescent="0.35">
      <c r="A600" s="1" t="s">
        <v>654</v>
      </c>
      <c r="B600" s="2">
        <v>45820</v>
      </c>
      <c r="C600" s="2" t="str">
        <f t="shared" si="45"/>
        <v>June</v>
      </c>
      <c r="D600" s="1" t="s">
        <v>455</v>
      </c>
      <c r="E600" s="1" t="s">
        <v>48</v>
      </c>
      <c r="F600" s="1" t="s">
        <v>28</v>
      </c>
      <c r="G600" s="1" t="s">
        <v>34</v>
      </c>
      <c r="H600" s="1" t="str" cm="1">
        <f t="array" ref="H600">_xlfn.IFS(
OR(G600="Installer",G600="Lead Installer"),"Install",
G600="Service Tech","Service",
G600="Maintenance Tech","Maintenance"
)</f>
        <v>Service</v>
      </c>
      <c r="I600" s="1" t="s">
        <v>35</v>
      </c>
      <c r="J600" s="3">
        <v>29.7</v>
      </c>
      <c r="K600" s="4">
        <v>7.62</v>
      </c>
      <c r="L600" s="4">
        <v>0</v>
      </c>
      <c r="M600" s="4">
        <v>0.53</v>
      </c>
      <c r="N600" s="4">
        <v>0.59</v>
      </c>
      <c r="O600" s="4">
        <v>6.5</v>
      </c>
      <c r="P600" s="3">
        <v>226.4</v>
      </c>
      <c r="Q600" s="3">
        <v>0</v>
      </c>
      <c r="R600" s="3">
        <v>226.4</v>
      </c>
      <c r="S600" s="3">
        <v>12.27</v>
      </c>
      <c r="T600" s="9">
        <v>0.1114</v>
      </c>
      <c r="U600" s="3">
        <f t="shared" si="46"/>
        <v>26.587838000000001</v>
      </c>
      <c r="V600" s="3">
        <v>54.08</v>
      </c>
      <c r="W600" s="3">
        <v>5.25</v>
      </c>
      <c r="X600" s="3">
        <v>56.91</v>
      </c>
      <c r="Y600" s="3">
        <v>16.13</v>
      </c>
      <c r="Z600" s="3">
        <v>23.25</v>
      </c>
      <c r="AA600" s="3">
        <f t="shared" si="47"/>
        <v>420.877838</v>
      </c>
      <c r="AB600" s="3">
        <f t="shared" si="48"/>
        <v>55.233312073490815</v>
      </c>
      <c r="AC600" s="3">
        <f t="shared" si="49"/>
        <v>64.750436615384615</v>
      </c>
    </row>
    <row r="601" spans="1:29" x14ac:dyDescent="0.35">
      <c r="A601" s="1" t="s">
        <v>655</v>
      </c>
      <c r="B601" s="2">
        <v>45823</v>
      </c>
      <c r="C601" s="2" t="str">
        <f t="shared" si="45"/>
        <v>June</v>
      </c>
      <c r="D601" s="1" t="s">
        <v>455</v>
      </c>
      <c r="E601" s="1" t="s">
        <v>27</v>
      </c>
      <c r="F601" s="1" t="s">
        <v>55</v>
      </c>
      <c r="G601" s="1" t="s">
        <v>29</v>
      </c>
      <c r="H601" s="1" t="str" cm="1">
        <f t="array" ref="H601">_xlfn.IFS(
OR(G601="Installer",G601="Lead Installer"),"Install",
G601="Service Tech","Service",
G601="Maintenance Tech","Maintenance"
)</f>
        <v>Install</v>
      </c>
      <c r="I601" s="1" t="s">
        <v>35</v>
      </c>
      <c r="J601" s="3">
        <v>24.43</v>
      </c>
      <c r="K601" s="4">
        <v>9.6300000000000008</v>
      </c>
      <c r="L601" s="4">
        <v>0</v>
      </c>
      <c r="M601" s="4">
        <v>1.31</v>
      </c>
      <c r="N601" s="4">
        <v>0.31</v>
      </c>
      <c r="O601" s="4">
        <v>8.01</v>
      </c>
      <c r="P601" s="3">
        <v>235.33</v>
      </c>
      <c r="Q601" s="3">
        <v>0</v>
      </c>
      <c r="R601" s="3">
        <v>235.33</v>
      </c>
      <c r="S601" s="3">
        <v>14.82</v>
      </c>
      <c r="T601" s="9">
        <v>0.128</v>
      </c>
      <c r="U601" s="3">
        <f t="shared" si="46"/>
        <v>32.019199999999998</v>
      </c>
      <c r="V601" s="3">
        <v>61.7</v>
      </c>
      <c r="W601" s="3">
        <v>7.69</v>
      </c>
      <c r="X601" s="3">
        <v>106.09</v>
      </c>
      <c r="Y601" s="3">
        <v>11.71</v>
      </c>
      <c r="Z601" s="3">
        <v>55.62</v>
      </c>
      <c r="AA601" s="3">
        <f t="shared" si="47"/>
        <v>524.97919999999999</v>
      </c>
      <c r="AB601" s="3">
        <f t="shared" si="48"/>
        <v>54.514974039460014</v>
      </c>
      <c r="AC601" s="3">
        <f t="shared" si="49"/>
        <v>65.540474406991265</v>
      </c>
    </row>
    <row r="602" spans="1:29" x14ac:dyDescent="0.35">
      <c r="A602" s="1" t="s">
        <v>656</v>
      </c>
      <c r="B602" s="2">
        <v>45848</v>
      </c>
      <c r="C602" s="2" t="str">
        <f t="shared" si="45"/>
        <v>July</v>
      </c>
      <c r="D602" s="1" t="s">
        <v>455</v>
      </c>
      <c r="E602" s="1" t="s">
        <v>48</v>
      </c>
      <c r="F602" s="1" t="s">
        <v>51</v>
      </c>
      <c r="G602" s="1" t="s">
        <v>29</v>
      </c>
      <c r="H602" s="1" t="str" cm="1">
        <f t="array" ref="H602">_xlfn.IFS(
OR(G602="Installer",G602="Lead Installer"),"Install",
G602="Service Tech","Service",
G602="Maintenance Tech","Maintenance"
)</f>
        <v>Install</v>
      </c>
      <c r="I602" s="1" t="s">
        <v>35</v>
      </c>
      <c r="J602" s="3">
        <v>23.32</v>
      </c>
      <c r="K602" s="4">
        <v>7.15</v>
      </c>
      <c r="L602" s="4">
        <v>0</v>
      </c>
      <c r="M602" s="4">
        <v>1.0900000000000001</v>
      </c>
      <c r="N602" s="4">
        <v>0.83</v>
      </c>
      <c r="O602" s="4">
        <v>5.23</v>
      </c>
      <c r="P602" s="3">
        <v>166.73</v>
      </c>
      <c r="Q602" s="3">
        <v>0</v>
      </c>
      <c r="R602" s="3">
        <v>166.73</v>
      </c>
      <c r="S602" s="3">
        <v>8.2100000000000009</v>
      </c>
      <c r="T602" s="9">
        <v>0.12659999999999999</v>
      </c>
      <c r="U602" s="3">
        <f t="shared" si="46"/>
        <v>22.147403999999998</v>
      </c>
      <c r="V602" s="3">
        <v>51.75</v>
      </c>
      <c r="W602" s="3">
        <v>2.2599999999999998</v>
      </c>
      <c r="X602" s="3">
        <v>67.45</v>
      </c>
      <c r="Y602" s="3">
        <v>7.99</v>
      </c>
      <c r="Z602" s="3">
        <v>28.19</v>
      </c>
      <c r="AA602" s="3">
        <f t="shared" si="47"/>
        <v>354.72740399999998</v>
      </c>
      <c r="AB602" s="3">
        <f t="shared" si="48"/>
        <v>49.61222433566433</v>
      </c>
      <c r="AC602" s="3">
        <f t="shared" si="49"/>
        <v>67.825507456978954</v>
      </c>
    </row>
    <row r="603" spans="1:29" x14ac:dyDescent="0.35">
      <c r="A603" s="1" t="s">
        <v>658</v>
      </c>
      <c r="B603" s="2">
        <v>45862</v>
      </c>
      <c r="C603" s="2" t="str">
        <f t="shared" si="45"/>
        <v>July</v>
      </c>
      <c r="D603" s="1" t="s">
        <v>455</v>
      </c>
      <c r="E603" s="1" t="s">
        <v>27</v>
      </c>
      <c r="F603" s="1" t="s">
        <v>28</v>
      </c>
      <c r="G603" s="1" t="s">
        <v>34</v>
      </c>
      <c r="H603" s="1" t="str" cm="1">
        <f t="array" ref="H603">_xlfn.IFS(
OR(G603="Installer",G603="Lead Installer"),"Install",
G603="Service Tech","Service",
G603="Maintenance Tech","Maintenance"
)</f>
        <v>Service</v>
      </c>
      <c r="I603" s="1" t="s">
        <v>30</v>
      </c>
      <c r="J603" s="3">
        <v>28.57</v>
      </c>
      <c r="K603" s="4">
        <v>8.77</v>
      </c>
      <c r="L603" s="4">
        <v>0</v>
      </c>
      <c r="M603" s="4">
        <v>0.41</v>
      </c>
      <c r="N603" s="4">
        <v>0.71</v>
      </c>
      <c r="O603" s="4">
        <v>7.65</v>
      </c>
      <c r="P603" s="3">
        <v>250.67</v>
      </c>
      <c r="Q603" s="3">
        <v>0</v>
      </c>
      <c r="R603" s="3">
        <v>250.67</v>
      </c>
      <c r="S603" s="3">
        <v>15.67</v>
      </c>
      <c r="T603" s="9">
        <v>0.12720000000000001</v>
      </c>
      <c r="U603" s="3">
        <f t="shared" si="46"/>
        <v>33.878447999999999</v>
      </c>
      <c r="V603" s="3">
        <v>59.49</v>
      </c>
      <c r="W603" s="3">
        <v>4.17</v>
      </c>
      <c r="X603" s="3">
        <v>75.59</v>
      </c>
      <c r="Y603" s="3">
        <v>16.100000000000001</v>
      </c>
      <c r="Z603" s="3">
        <v>45.92</v>
      </c>
      <c r="AA603" s="3">
        <f t="shared" si="47"/>
        <v>501.48844799999995</v>
      </c>
      <c r="AB603" s="3">
        <f t="shared" si="48"/>
        <v>57.182263169897375</v>
      </c>
      <c r="AC603" s="3">
        <f t="shared" si="49"/>
        <v>65.554045490196074</v>
      </c>
    </row>
    <row r="604" spans="1:29" x14ac:dyDescent="0.35">
      <c r="A604" s="1" t="s">
        <v>659</v>
      </c>
      <c r="B604" s="2">
        <v>45848</v>
      </c>
      <c r="C604" s="2" t="str">
        <f t="shared" si="45"/>
        <v>July</v>
      </c>
      <c r="D604" s="1" t="s">
        <v>455</v>
      </c>
      <c r="E604" s="1" t="s">
        <v>41</v>
      </c>
      <c r="F604" s="1" t="s">
        <v>53</v>
      </c>
      <c r="G604" s="1" t="s">
        <v>29</v>
      </c>
      <c r="H604" s="1" t="str" cm="1">
        <f t="array" ref="H604">_xlfn.IFS(
OR(G604="Installer",G604="Lead Installer"),"Install",
G604="Service Tech","Service",
G604="Maintenance Tech","Maintenance"
)</f>
        <v>Install</v>
      </c>
      <c r="I604" s="1" t="s">
        <v>35</v>
      </c>
      <c r="J604" s="3">
        <v>29.73</v>
      </c>
      <c r="K604" s="4">
        <v>7.15</v>
      </c>
      <c r="L604" s="4">
        <v>0</v>
      </c>
      <c r="M604" s="4">
        <v>0.6</v>
      </c>
      <c r="N604" s="4">
        <v>1.04</v>
      </c>
      <c r="O604" s="4">
        <v>5.51</v>
      </c>
      <c r="P604" s="3">
        <v>212.41</v>
      </c>
      <c r="Q604" s="3">
        <v>0</v>
      </c>
      <c r="R604" s="3">
        <v>212.41</v>
      </c>
      <c r="S604" s="3">
        <v>9.2899999999999991</v>
      </c>
      <c r="T604" s="9">
        <v>0.1147</v>
      </c>
      <c r="U604" s="3">
        <f t="shared" si="46"/>
        <v>25.428989999999999</v>
      </c>
      <c r="V604" s="3">
        <v>33.51</v>
      </c>
      <c r="W604" s="3">
        <v>2.6</v>
      </c>
      <c r="X604" s="3">
        <v>76.37</v>
      </c>
      <c r="Y604" s="3">
        <v>14.22</v>
      </c>
      <c r="Z604" s="3">
        <v>45.52</v>
      </c>
      <c r="AA604" s="3">
        <f t="shared" si="47"/>
        <v>419.34899000000001</v>
      </c>
      <c r="AB604" s="3">
        <f t="shared" si="48"/>
        <v>58.650208391608388</v>
      </c>
      <c r="AC604" s="3">
        <f t="shared" si="49"/>
        <v>76.106894736842108</v>
      </c>
    </row>
    <row r="605" spans="1:29" x14ac:dyDescent="0.35">
      <c r="A605" s="1" t="s">
        <v>660</v>
      </c>
      <c r="B605" s="2">
        <v>45851</v>
      </c>
      <c r="C605" s="2" t="str">
        <f t="shared" si="45"/>
        <v>July</v>
      </c>
      <c r="D605" s="1" t="s">
        <v>455</v>
      </c>
      <c r="E605" s="1" t="s">
        <v>41</v>
      </c>
      <c r="F605" s="1" t="s">
        <v>55</v>
      </c>
      <c r="G605" s="1" t="s">
        <v>34</v>
      </c>
      <c r="H605" s="1" t="str" cm="1">
        <f t="array" ref="H605">_xlfn.IFS(
OR(G605="Installer",G605="Lead Installer"),"Install",
G605="Service Tech","Service",
G605="Maintenance Tech","Maintenance"
)</f>
        <v>Service</v>
      </c>
      <c r="I605" s="1" t="s">
        <v>35</v>
      </c>
      <c r="J605" s="3">
        <v>24.42</v>
      </c>
      <c r="K605" s="4">
        <v>9.52</v>
      </c>
      <c r="L605" s="4">
        <v>0</v>
      </c>
      <c r="M605" s="4">
        <v>0.83</v>
      </c>
      <c r="N605" s="4">
        <v>0.9</v>
      </c>
      <c r="O605" s="4">
        <v>7.79</v>
      </c>
      <c r="P605" s="3">
        <v>232.57</v>
      </c>
      <c r="Q605" s="3">
        <v>0</v>
      </c>
      <c r="R605" s="3">
        <v>232.57</v>
      </c>
      <c r="S605" s="3">
        <v>17.48</v>
      </c>
      <c r="T605" s="9">
        <v>0.11849999999999999</v>
      </c>
      <c r="U605" s="3">
        <f t="shared" si="46"/>
        <v>29.630924999999998</v>
      </c>
      <c r="V605" s="3">
        <v>53.98</v>
      </c>
      <c r="W605" s="3">
        <v>10.14</v>
      </c>
      <c r="X605" s="3">
        <v>126.53</v>
      </c>
      <c r="Y605" s="3">
        <v>13.73</v>
      </c>
      <c r="Z605" s="3">
        <v>54.55</v>
      </c>
      <c r="AA605" s="3">
        <f t="shared" si="47"/>
        <v>538.61092499999995</v>
      </c>
      <c r="AB605" s="3">
        <f t="shared" si="48"/>
        <v>56.576777836134454</v>
      </c>
      <c r="AC605" s="3">
        <f t="shared" si="49"/>
        <v>69.141325417201529</v>
      </c>
    </row>
    <row r="606" spans="1:29" x14ac:dyDescent="0.35">
      <c r="A606" s="1" t="s">
        <v>661</v>
      </c>
      <c r="B606" s="2">
        <v>45842</v>
      </c>
      <c r="C606" s="2" t="str">
        <f t="shared" si="45"/>
        <v>July</v>
      </c>
      <c r="D606" s="1" t="s">
        <v>455</v>
      </c>
      <c r="E606" s="1" t="s">
        <v>27</v>
      </c>
      <c r="F606" s="1" t="s">
        <v>51</v>
      </c>
      <c r="G606" s="1" t="s">
        <v>34</v>
      </c>
      <c r="H606" s="1" t="str" cm="1">
        <f t="array" ref="H606">_xlfn.IFS(
OR(G606="Installer",G606="Lead Installer"),"Install",
G606="Service Tech","Service",
G606="Maintenance Tech","Maintenance"
)</f>
        <v>Service</v>
      </c>
      <c r="I606" s="1" t="s">
        <v>35</v>
      </c>
      <c r="J606" s="3">
        <v>27.13</v>
      </c>
      <c r="K606" s="4">
        <v>6.3</v>
      </c>
      <c r="L606" s="4">
        <v>0</v>
      </c>
      <c r="M606" s="4">
        <v>0.45</v>
      </c>
      <c r="N606" s="4">
        <v>1</v>
      </c>
      <c r="O606" s="4">
        <v>4.8499999999999996</v>
      </c>
      <c r="P606" s="3">
        <v>170.94</v>
      </c>
      <c r="Q606" s="3">
        <v>0</v>
      </c>
      <c r="R606" s="3">
        <v>170.94</v>
      </c>
      <c r="S606" s="3">
        <v>11.82</v>
      </c>
      <c r="T606" s="9">
        <v>0.1134</v>
      </c>
      <c r="U606" s="3">
        <f t="shared" si="46"/>
        <v>20.724983999999999</v>
      </c>
      <c r="V606" s="3">
        <v>37.299999999999997</v>
      </c>
      <c r="W606" s="3">
        <v>5.55</v>
      </c>
      <c r="X606" s="3">
        <v>63.73</v>
      </c>
      <c r="Y606" s="3">
        <v>9.0399999999999991</v>
      </c>
      <c r="Z606" s="3">
        <v>33.83</v>
      </c>
      <c r="AA606" s="3">
        <f t="shared" si="47"/>
        <v>352.93498399999999</v>
      </c>
      <c r="AB606" s="3">
        <f t="shared" si="48"/>
        <v>56.021426031746032</v>
      </c>
      <c r="AC606" s="3">
        <f t="shared" si="49"/>
        <v>72.770099793814438</v>
      </c>
    </row>
    <row r="607" spans="1:29" x14ac:dyDescent="0.35">
      <c r="A607" s="1" t="s">
        <v>662</v>
      </c>
      <c r="B607" s="2">
        <v>45841</v>
      </c>
      <c r="C607" s="2" t="str">
        <f t="shared" si="45"/>
        <v>July</v>
      </c>
      <c r="D607" s="1" t="s">
        <v>455</v>
      </c>
      <c r="E607" s="1" t="s">
        <v>32</v>
      </c>
      <c r="F607" s="1" t="s">
        <v>38</v>
      </c>
      <c r="G607" s="1" t="s">
        <v>29</v>
      </c>
      <c r="H607" s="1" t="str" cm="1">
        <f t="array" ref="H607">_xlfn.IFS(
OR(G607="Installer",G607="Lead Installer"),"Install",
G607="Service Tech","Service",
G607="Maintenance Tech","Maintenance"
)</f>
        <v>Install</v>
      </c>
      <c r="I607" s="1" t="s">
        <v>35</v>
      </c>
      <c r="J607" s="3">
        <v>27.42</v>
      </c>
      <c r="K607" s="4">
        <v>8.9499999999999993</v>
      </c>
      <c r="L607" s="4">
        <v>2.73</v>
      </c>
      <c r="M607" s="4">
        <v>0.85</v>
      </c>
      <c r="N607" s="4">
        <v>1.17</v>
      </c>
      <c r="O607" s="4">
        <v>6.93</v>
      </c>
      <c r="P607" s="3">
        <v>170.41</v>
      </c>
      <c r="Q607" s="3">
        <v>112.41</v>
      </c>
      <c r="R607" s="3">
        <v>282.82</v>
      </c>
      <c r="S607" s="3">
        <v>13.37</v>
      </c>
      <c r="T607" s="9">
        <v>0.1012</v>
      </c>
      <c r="U607" s="3">
        <f t="shared" si="46"/>
        <v>29.974428</v>
      </c>
      <c r="V607" s="3">
        <v>48.59</v>
      </c>
      <c r="W607" s="3">
        <v>5.41</v>
      </c>
      <c r="X607" s="3">
        <v>111.28</v>
      </c>
      <c r="Y607" s="3">
        <v>15.47</v>
      </c>
      <c r="Z607" s="3">
        <v>24.17</v>
      </c>
      <c r="AA607" s="3">
        <f t="shared" si="47"/>
        <v>531.084428</v>
      </c>
      <c r="AB607" s="3">
        <f t="shared" si="48"/>
        <v>59.339042234636878</v>
      </c>
      <c r="AC607" s="3">
        <f t="shared" si="49"/>
        <v>76.635559595959606</v>
      </c>
    </row>
    <row r="608" spans="1:29" x14ac:dyDescent="0.35">
      <c r="A608" s="1" t="s">
        <v>663</v>
      </c>
      <c r="B608" s="2">
        <v>45859</v>
      </c>
      <c r="C608" s="2" t="str">
        <f t="shared" si="45"/>
        <v>July</v>
      </c>
      <c r="D608" s="1" t="s">
        <v>455</v>
      </c>
      <c r="E608" s="1" t="s">
        <v>48</v>
      </c>
      <c r="F608" s="1" t="s">
        <v>38</v>
      </c>
      <c r="G608" s="1" t="s">
        <v>29</v>
      </c>
      <c r="H608" s="1" t="str" cm="1">
        <f t="array" ref="H608">_xlfn.IFS(
OR(G608="Installer",G608="Lead Installer"),"Install",
G608="Service Tech","Service",
G608="Maintenance Tech","Maintenance"
)</f>
        <v>Install</v>
      </c>
      <c r="I608" s="1" t="s">
        <v>35</v>
      </c>
      <c r="J608" s="3">
        <v>23.26</v>
      </c>
      <c r="K608" s="4">
        <v>6.39</v>
      </c>
      <c r="L608" s="4">
        <v>0</v>
      </c>
      <c r="M608" s="4">
        <v>1.1200000000000001</v>
      </c>
      <c r="N608" s="4">
        <v>0.9</v>
      </c>
      <c r="O608" s="4">
        <v>4.38</v>
      </c>
      <c r="P608" s="3">
        <v>148.69999999999999</v>
      </c>
      <c r="Q608" s="3">
        <v>0</v>
      </c>
      <c r="R608" s="3">
        <v>148.69999999999999</v>
      </c>
      <c r="S608" s="3">
        <v>11.37</v>
      </c>
      <c r="T608" s="9">
        <v>0.1106</v>
      </c>
      <c r="U608" s="3">
        <f t="shared" si="46"/>
        <v>17.703741999999998</v>
      </c>
      <c r="V608" s="3">
        <v>29.84</v>
      </c>
      <c r="W608" s="3">
        <v>6.77</v>
      </c>
      <c r="X608" s="3">
        <v>55.53</v>
      </c>
      <c r="Y608" s="3">
        <v>6.12</v>
      </c>
      <c r="Z608" s="3">
        <v>28.97</v>
      </c>
      <c r="AA608" s="3">
        <f t="shared" si="47"/>
        <v>305.00374199999999</v>
      </c>
      <c r="AB608" s="3">
        <f t="shared" si="48"/>
        <v>47.731415023474177</v>
      </c>
      <c r="AC608" s="3">
        <f t="shared" si="49"/>
        <v>69.635557534246573</v>
      </c>
    </row>
    <row r="609" spans="1:29" x14ac:dyDescent="0.35">
      <c r="A609" s="1" t="s">
        <v>664</v>
      </c>
      <c r="B609" s="2">
        <v>45861</v>
      </c>
      <c r="C609" s="2" t="str">
        <f t="shared" si="45"/>
        <v>July</v>
      </c>
      <c r="D609" s="1" t="s">
        <v>455</v>
      </c>
      <c r="E609" s="1" t="s">
        <v>32</v>
      </c>
      <c r="F609" s="1" t="s">
        <v>53</v>
      </c>
      <c r="G609" s="1" t="s">
        <v>34</v>
      </c>
      <c r="H609" s="1" t="str" cm="1">
        <f t="array" ref="H609">_xlfn.IFS(
OR(G609="Installer",G609="Lead Installer"),"Install",
G609="Service Tech","Service",
G609="Maintenance Tech","Maintenance"
)</f>
        <v>Service</v>
      </c>
      <c r="I609" s="1" t="s">
        <v>35</v>
      </c>
      <c r="J609" s="3">
        <v>31.99</v>
      </c>
      <c r="K609" s="4">
        <v>6.61</v>
      </c>
      <c r="L609" s="4">
        <v>0</v>
      </c>
      <c r="M609" s="4">
        <v>0.94</v>
      </c>
      <c r="N609" s="4">
        <v>0.81</v>
      </c>
      <c r="O609" s="4">
        <v>4.8600000000000003</v>
      </c>
      <c r="P609" s="3">
        <v>211.48</v>
      </c>
      <c r="Q609" s="3">
        <v>0</v>
      </c>
      <c r="R609" s="3">
        <v>211.48</v>
      </c>
      <c r="S609" s="3">
        <v>11.51</v>
      </c>
      <c r="T609" s="9">
        <v>0.1182</v>
      </c>
      <c r="U609" s="3">
        <f t="shared" si="46"/>
        <v>26.357417999999999</v>
      </c>
      <c r="V609" s="3">
        <v>49.36</v>
      </c>
      <c r="W609" s="3">
        <v>6.93</v>
      </c>
      <c r="X609" s="3">
        <v>64.540000000000006</v>
      </c>
      <c r="Y609" s="3">
        <v>13.8</v>
      </c>
      <c r="Z609" s="3">
        <v>22.33</v>
      </c>
      <c r="AA609" s="3">
        <f t="shared" si="47"/>
        <v>406.30741799999998</v>
      </c>
      <c r="AB609" s="3">
        <f t="shared" si="48"/>
        <v>61.468595763993946</v>
      </c>
      <c r="AC609" s="3">
        <f t="shared" si="49"/>
        <v>83.602349382716042</v>
      </c>
    </row>
    <row r="610" spans="1:29" x14ac:dyDescent="0.35">
      <c r="A610" s="1" t="s">
        <v>665</v>
      </c>
      <c r="B610" s="2">
        <v>45857</v>
      </c>
      <c r="C610" s="2" t="str">
        <f t="shared" si="45"/>
        <v>July</v>
      </c>
      <c r="D610" s="1" t="s">
        <v>455</v>
      </c>
      <c r="E610" s="1" t="s">
        <v>37</v>
      </c>
      <c r="F610" s="1" t="s">
        <v>49</v>
      </c>
      <c r="G610" s="1" t="s">
        <v>39</v>
      </c>
      <c r="H610" s="1" t="str" cm="1">
        <f t="array" ref="H610">_xlfn.IFS(
OR(G610="Installer",G610="Lead Installer"),"Install",
G610="Service Tech","Service",
G610="Maintenance Tech","Maintenance"
)</f>
        <v>Maintenance</v>
      </c>
      <c r="I610" s="1" t="s">
        <v>35</v>
      </c>
      <c r="J610" s="3">
        <v>24.68</v>
      </c>
      <c r="K610" s="4">
        <v>7.84</v>
      </c>
      <c r="L610" s="4">
        <v>2.57</v>
      </c>
      <c r="M610" s="4">
        <v>0.48</v>
      </c>
      <c r="N610" s="4">
        <v>0.97</v>
      </c>
      <c r="O610" s="4">
        <v>6.39</v>
      </c>
      <c r="P610" s="3">
        <v>130.03</v>
      </c>
      <c r="Q610" s="3">
        <v>95.28</v>
      </c>
      <c r="R610" s="3">
        <v>225.31</v>
      </c>
      <c r="S610" s="3">
        <v>11.4</v>
      </c>
      <c r="T610" s="9">
        <v>0.1132</v>
      </c>
      <c r="U610" s="3">
        <f t="shared" si="46"/>
        <v>26.795572</v>
      </c>
      <c r="V610" s="3">
        <v>57.45</v>
      </c>
      <c r="W610" s="3">
        <v>4.84</v>
      </c>
      <c r="X610" s="3">
        <v>72.94</v>
      </c>
      <c r="Y610" s="3">
        <v>6.23</v>
      </c>
      <c r="Z610" s="3">
        <v>40.72</v>
      </c>
      <c r="AA610" s="3">
        <f t="shared" si="47"/>
        <v>445.68557199999998</v>
      </c>
      <c r="AB610" s="3">
        <f t="shared" si="48"/>
        <v>56.84764948979592</v>
      </c>
      <c r="AC610" s="3">
        <f t="shared" si="49"/>
        <v>69.747350860719877</v>
      </c>
    </row>
    <row r="611" spans="1:29" x14ac:dyDescent="0.35">
      <c r="A611" s="1" t="s">
        <v>666</v>
      </c>
      <c r="B611" s="2">
        <v>45844</v>
      </c>
      <c r="C611" s="2" t="str">
        <f t="shared" si="45"/>
        <v>July</v>
      </c>
      <c r="D611" s="1" t="s">
        <v>455</v>
      </c>
      <c r="E611" s="1" t="s">
        <v>48</v>
      </c>
      <c r="F611" s="1" t="s">
        <v>55</v>
      </c>
      <c r="G611" s="1" t="s">
        <v>29</v>
      </c>
      <c r="H611" s="1" t="str" cm="1">
        <f t="array" ref="H611">_xlfn.IFS(
OR(G611="Installer",G611="Lead Installer"),"Install",
G611="Service Tech","Service",
G611="Maintenance Tech","Maintenance"
)</f>
        <v>Install</v>
      </c>
      <c r="I611" s="1" t="s">
        <v>35</v>
      </c>
      <c r="J611" s="3">
        <v>25.08</v>
      </c>
      <c r="K611" s="4">
        <v>7.42</v>
      </c>
      <c r="L611" s="4">
        <v>0.67</v>
      </c>
      <c r="M611" s="4">
        <v>0.83</v>
      </c>
      <c r="N611" s="4">
        <v>0.42</v>
      </c>
      <c r="O611" s="4">
        <v>6.17</v>
      </c>
      <c r="P611" s="3">
        <v>169.02</v>
      </c>
      <c r="Q611" s="3">
        <v>25.39</v>
      </c>
      <c r="R611" s="3">
        <v>194.41</v>
      </c>
      <c r="S611" s="3">
        <v>8.34</v>
      </c>
      <c r="T611" s="9">
        <v>0.1104</v>
      </c>
      <c r="U611" s="3">
        <f t="shared" si="46"/>
        <v>22.383600000000001</v>
      </c>
      <c r="V611" s="3">
        <v>44.42</v>
      </c>
      <c r="W611" s="3">
        <v>4.66</v>
      </c>
      <c r="X611" s="3">
        <v>60.83</v>
      </c>
      <c r="Y611" s="3">
        <v>14.05</v>
      </c>
      <c r="Z611" s="3">
        <v>44.97</v>
      </c>
      <c r="AA611" s="3">
        <f t="shared" si="47"/>
        <v>394.06360000000001</v>
      </c>
      <c r="AB611" s="3">
        <f t="shared" si="48"/>
        <v>53.108301886792454</v>
      </c>
      <c r="AC611" s="3">
        <f t="shared" si="49"/>
        <v>63.867682333873582</v>
      </c>
    </row>
    <row r="612" spans="1:29" x14ac:dyDescent="0.35">
      <c r="A612" s="1" t="s">
        <v>667</v>
      </c>
      <c r="B612" s="2">
        <v>45857</v>
      </c>
      <c r="C612" s="2" t="str">
        <f t="shared" si="45"/>
        <v>July</v>
      </c>
      <c r="D612" s="1" t="s">
        <v>455</v>
      </c>
      <c r="E612" s="1" t="s">
        <v>37</v>
      </c>
      <c r="F612" s="1" t="s">
        <v>42</v>
      </c>
      <c r="G612" s="1" t="s">
        <v>34</v>
      </c>
      <c r="H612" s="1" t="str" cm="1">
        <f t="array" ref="H612">_xlfn.IFS(
OR(G612="Installer",G612="Lead Installer"),"Install",
G612="Service Tech","Service",
G612="Maintenance Tech","Maintenance"
)</f>
        <v>Service</v>
      </c>
      <c r="I612" s="1" t="s">
        <v>35</v>
      </c>
      <c r="J612" s="3">
        <v>25.75</v>
      </c>
      <c r="K612" s="4">
        <v>7.43</v>
      </c>
      <c r="L612" s="4">
        <v>0</v>
      </c>
      <c r="M612" s="4">
        <v>0.76</v>
      </c>
      <c r="N612" s="4">
        <v>0.96</v>
      </c>
      <c r="O612" s="4">
        <v>5.71</v>
      </c>
      <c r="P612" s="3">
        <v>191.25</v>
      </c>
      <c r="Q612" s="3">
        <v>0</v>
      </c>
      <c r="R612" s="3">
        <v>191.25</v>
      </c>
      <c r="S612" s="3">
        <v>12.49</v>
      </c>
      <c r="T612" s="9">
        <v>0.11119999999999999</v>
      </c>
      <c r="U612" s="3">
        <f t="shared" si="46"/>
        <v>22.655888000000001</v>
      </c>
      <c r="V612" s="3">
        <v>40.61</v>
      </c>
      <c r="W612" s="3">
        <v>3.47</v>
      </c>
      <c r="X612" s="3">
        <v>87.45</v>
      </c>
      <c r="Y612" s="3">
        <v>6.01</v>
      </c>
      <c r="Z612" s="3">
        <v>45.79</v>
      </c>
      <c r="AA612" s="3">
        <f t="shared" si="47"/>
        <v>409.725888</v>
      </c>
      <c r="AB612" s="3">
        <f t="shared" si="48"/>
        <v>55.14480323014805</v>
      </c>
      <c r="AC612" s="3">
        <f t="shared" si="49"/>
        <v>71.7558472854641</v>
      </c>
    </row>
    <row r="613" spans="1:29" x14ac:dyDescent="0.35">
      <c r="A613" s="1" t="s">
        <v>668</v>
      </c>
      <c r="B613" s="2">
        <v>45844</v>
      </c>
      <c r="C613" s="2" t="str">
        <f t="shared" si="45"/>
        <v>July</v>
      </c>
      <c r="D613" s="1" t="s">
        <v>455</v>
      </c>
      <c r="E613" s="1" t="s">
        <v>37</v>
      </c>
      <c r="F613" s="1" t="s">
        <v>49</v>
      </c>
      <c r="G613" s="1" t="s">
        <v>68</v>
      </c>
      <c r="H613" s="1" t="str" cm="1">
        <f t="array" ref="H613">_xlfn.IFS(
OR(G613="Installer",G613="Lead Installer"),"Install",
G613="Service Tech","Service",
G613="Maintenance Tech","Maintenance"
)</f>
        <v>Install</v>
      </c>
      <c r="I613" s="1" t="s">
        <v>30</v>
      </c>
      <c r="J613" s="3">
        <v>30.04</v>
      </c>
      <c r="K613" s="4">
        <v>8.81</v>
      </c>
      <c r="L613" s="4">
        <v>0</v>
      </c>
      <c r="M613" s="4">
        <v>1.1299999999999999</v>
      </c>
      <c r="N613" s="4">
        <v>0.31</v>
      </c>
      <c r="O613" s="4">
        <v>7.37</v>
      </c>
      <c r="P613" s="3">
        <v>264.62</v>
      </c>
      <c r="Q613" s="3">
        <v>0</v>
      </c>
      <c r="R613" s="3">
        <v>264.62</v>
      </c>
      <c r="S613" s="3">
        <v>14.84</v>
      </c>
      <c r="T613" s="9">
        <v>0.1047</v>
      </c>
      <c r="U613" s="3">
        <f t="shared" si="46"/>
        <v>29.259461999999999</v>
      </c>
      <c r="V613" s="3">
        <v>38.35</v>
      </c>
      <c r="W613" s="3">
        <v>9.6199999999999992</v>
      </c>
      <c r="X613" s="3">
        <v>111.84</v>
      </c>
      <c r="Y613" s="3">
        <v>13.28</v>
      </c>
      <c r="Z613" s="3">
        <v>33.880000000000003</v>
      </c>
      <c r="AA613" s="3">
        <f t="shared" si="47"/>
        <v>515.68946200000005</v>
      </c>
      <c r="AB613" s="3">
        <f t="shared" si="48"/>
        <v>58.534558683314415</v>
      </c>
      <c r="AC613" s="3">
        <f t="shared" si="49"/>
        <v>69.971433107191316</v>
      </c>
    </row>
    <row r="614" spans="1:29" x14ac:dyDescent="0.35">
      <c r="A614" s="1" t="s">
        <v>669</v>
      </c>
      <c r="B614" s="2">
        <v>45858</v>
      </c>
      <c r="C614" s="2" t="str">
        <f t="shared" si="45"/>
        <v>July</v>
      </c>
      <c r="D614" s="1" t="s">
        <v>455</v>
      </c>
      <c r="E614" s="1" t="s">
        <v>27</v>
      </c>
      <c r="F614" s="1" t="s">
        <v>65</v>
      </c>
      <c r="G614" s="1" t="s">
        <v>29</v>
      </c>
      <c r="H614" s="1" t="str" cm="1">
        <f t="array" ref="H614">_xlfn.IFS(
OR(G614="Installer",G614="Lead Installer"),"Install",
G614="Service Tech","Service",
G614="Maintenance Tech","Maintenance"
)</f>
        <v>Install</v>
      </c>
      <c r="I614" s="1" t="s">
        <v>35</v>
      </c>
      <c r="J614" s="3">
        <v>30.67</v>
      </c>
      <c r="K614" s="4">
        <v>6.1</v>
      </c>
      <c r="L614" s="4">
        <v>0</v>
      </c>
      <c r="M614" s="4">
        <v>1.2</v>
      </c>
      <c r="N614" s="4">
        <v>0.41</v>
      </c>
      <c r="O614" s="4">
        <v>4.5</v>
      </c>
      <c r="P614" s="3">
        <v>187.22</v>
      </c>
      <c r="Q614" s="3">
        <v>0</v>
      </c>
      <c r="R614" s="3">
        <v>187.22</v>
      </c>
      <c r="S614" s="3">
        <v>14.32</v>
      </c>
      <c r="T614" s="9">
        <v>0.128</v>
      </c>
      <c r="U614" s="3">
        <f t="shared" si="46"/>
        <v>25.79712</v>
      </c>
      <c r="V614" s="3">
        <v>36.950000000000003</v>
      </c>
      <c r="W614" s="3">
        <v>4.72</v>
      </c>
      <c r="X614" s="3">
        <v>55.76</v>
      </c>
      <c r="Y614" s="3">
        <v>9.56</v>
      </c>
      <c r="Z614" s="3">
        <v>21.58</v>
      </c>
      <c r="AA614" s="3">
        <f t="shared" si="47"/>
        <v>355.90711999999996</v>
      </c>
      <c r="AB614" s="3">
        <f t="shared" si="48"/>
        <v>58.345429508196716</v>
      </c>
      <c r="AC614" s="3">
        <f t="shared" si="49"/>
        <v>79.0904711111111</v>
      </c>
    </row>
    <row r="615" spans="1:29" x14ac:dyDescent="0.35">
      <c r="A615" s="1" t="s">
        <v>670</v>
      </c>
      <c r="B615" s="2">
        <v>45842</v>
      </c>
      <c r="C615" s="2" t="str">
        <f t="shared" si="45"/>
        <v>July</v>
      </c>
      <c r="D615" s="1" t="s">
        <v>455</v>
      </c>
      <c r="E615" s="1" t="s">
        <v>27</v>
      </c>
      <c r="F615" s="1" t="s">
        <v>55</v>
      </c>
      <c r="G615" s="1" t="s">
        <v>29</v>
      </c>
      <c r="H615" s="1" t="str" cm="1">
        <f t="array" ref="H615">_xlfn.IFS(
OR(G615="Installer",G615="Lead Installer"),"Install",
G615="Service Tech","Service",
G615="Maintenance Tech","Maintenance"
)</f>
        <v>Install</v>
      </c>
      <c r="I615" s="1" t="s">
        <v>35</v>
      </c>
      <c r="J615" s="3">
        <v>26.31</v>
      </c>
      <c r="K615" s="4">
        <v>9.9499999999999993</v>
      </c>
      <c r="L615" s="4">
        <v>0</v>
      </c>
      <c r="M615" s="4">
        <v>1.54</v>
      </c>
      <c r="N615" s="4">
        <v>0.47</v>
      </c>
      <c r="O615" s="4">
        <v>7.93</v>
      </c>
      <c r="P615" s="3">
        <v>261.75</v>
      </c>
      <c r="Q615" s="3">
        <v>0</v>
      </c>
      <c r="R615" s="3">
        <v>261.75</v>
      </c>
      <c r="S615" s="3">
        <v>16.61</v>
      </c>
      <c r="T615" s="9">
        <v>0.129</v>
      </c>
      <c r="U615" s="3">
        <f t="shared" si="46"/>
        <v>35.908440000000006</v>
      </c>
      <c r="V615" s="3">
        <v>46.33</v>
      </c>
      <c r="W615" s="3">
        <v>8.98</v>
      </c>
      <c r="X615" s="3">
        <v>88.8</v>
      </c>
      <c r="Y615" s="3">
        <v>9.1999999999999993</v>
      </c>
      <c r="Z615" s="3">
        <v>43.05</v>
      </c>
      <c r="AA615" s="3">
        <f t="shared" si="47"/>
        <v>510.62844000000001</v>
      </c>
      <c r="AB615" s="3">
        <f t="shared" si="48"/>
        <v>51.319441206030156</v>
      </c>
      <c r="AC615" s="3">
        <f t="shared" si="49"/>
        <v>64.391984867591432</v>
      </c>
    </row>
    <row r="616" spans="1:29" x14ac:dyDescent="0.35">
      <c r="A616" s="1" t="s">
        <v>671</v>
      </c>
      <c r="B616" s="2">
        <v>45844</v>
      </c>
      <c r="C616" s="2" t="str">
        <f t="shared" si="45"/>
        <v>July</v>
      </c>
      <c r="D616" s="1" t="s">
        <v>455</v>
      </c>
      <c r="E616" s="1" t="s">
        <v>48</v>
      </c>
      <c r="F616" s="1" t="s">
        <v>51</v>
      </c>
      <c r="G616" s="1" t="s">
        <v>34</v>
      </c>
      <c r="H616" s="1" t="str" cm="1">
        <f t="array" ref="H616">_xlfn.IFS(
OR(G616="Installer",G616="Lead Installer"),"Install",
G616="Service Tech","Service",
G616="Maintenance Tech","Maintenance"
)</f>
        <v>Service</v>
      </c>
      <c r="I616" s="1" t="s">
        <v>35</v>
      </c>
      <c r="J616" s="3">
        <v>28.89</v>
      </c>
      <c r="K616" s="4">
        <v>10.119999999999999</v>
      </c>
      <c r="L616" s="4">
        <v>0.99</v>
      </c>
      <c r="M616" s="4">
        <v>0.93</v>
      </c>
      <c r="N616" s="4">
        <v>0.6</v>
      </c>
      <c r="O616" s="4">
        <v>8.59</v>
      </c>
      <c r="P616" s="3">
        <v>263.89</v>
      </c>
      <c r="Q616" s="3">
        <v>42.83</v>
      </c>
      <c r="R616" s="3">
        <v>306.72000000000003</v>
      </c>
      <c r="S616" s="3">
        <v>18.920000000000002</v>
      </c>
      <c r="T616" s="9">
        <v>0.1105</v>
      </c>
      <c r="U616" s="3">
        <f t="shared" si="46"/>
        <v>35.983220000000003</v>
      </c>
      <c r="V616" s="3">
        <v>62.72</v>
      </c>
      <c r="W616" s="3">
        <v>6.09</v>
      </c>
      <c r="X616" s="3">
        <v>127.51</v>
      </c>
      <c r="Y616" s="3">
        <v>16.399999999999999</v>
      </c>
      <c r="Z616" s="3">
        <v>29.86</v>
      </c>
      <c r="AA616" s="3">
        <f t="shared" si="47"/>
        <v>604.2032200000001</v>
      </c>
      <c r="AB616" s="3">
        <f t="shared" si="48"/>
        <v>59.703875494071163</v>
      </c>
      <c r="AC616" s="3">
        <f t="shared" si="49"/>
        <v>70.337976717112937</v>
      </c>
    </row>
    <row r="617" spans="1:29" x14ac:dyDescent="0.35">
      <c r="A617" s="1" t="s">
        <v>672</v>
      </c>
      <c r="B617" s="2">
        <v>45846</v>
      </c>
      <c r="C617" s="2" t="str">
        <f t="shared" si="45"/>
        <v>July</v>
      </c>
      <c r="D617" s="1" t="s">
        <v>455</v>
      </c>
      <c r="E617" s="1" t="s">
        <v>32</v>
      </c>
      <c r="F617" s="1" t="s">
        <v>51</v>
      </c>
      <c r="G617" s="1" t="s">
        <v>68</v>
      </c>
      <c r="H617" s="1" t="str" cm="1">
        <f t="array" ref="H617">_xlfn.IFS(
OR(G617="Installer",G617="Lead Installer"),"Install",
G617="Service Tech","Service",
G617="Maintenance Tech","Maintenance"
)</f>
        <v>Install</v>
      </c>
      <c r="I617" s="1" t="s">
        <v>30</v>
      </c>
      <c r="J617" s="3">
        <v>37.15</v>
      </c>
      <c r="K617" s="4">
        <v>9.3699999999999992</v>
      </c>
      <c r="L617" s="4">
        <v>0</v>
      </c>
      <c r="M617" s="4">
        <v>0.83</v>
      </c>
      <c r="N617" s="4">
        <v>0.8</v>
      </c>
      <c r="O617" s="4">
        <v>7.74</v>
      </c>
      <c r="P617" s="3">
        <v>348.17</v>
      </c>
      <c r="Q617" s="3">
        <v>0</v>
      </c>
      <c r="R617" s="3">
        <v>348.17</v>
      </c>
      <c r="S617" s="3">
        <v>20.84</v>
      </c>
      <c r="T617" s="9">
        <v>9.5200000000000007E-2</v>
      </c>
      <c r="U617" s="3">
        <f t="shared" si="46"/>
        <v>35.129752000000003</v>
      </c>
      <c r="V617" s="3">
        <v>50.17</v>
      </c>
      <c r="W617" s="3">
        <v>4.47</v>
      </c>
      <c r="X617" s="3">
        <v>125.76</v>
      </c>
      <c r="Y617" s="3">
        <v>9.6199999999999992</v>
      </c>
      <c r="Z617" s="3">
        <v>43.66</v>
      </c>
      <c r="AA617" s="3">
        <f t="shared" si="47"/>
        <v>637.81975199999999</v>
      </c>
      <c r="AB617" s="3">
        <f t="shared" si="48"/>
        <v>68.070411099252937</v>
      </c>
      <c r="AC617" s="3">
        <f t="shared" si="49"/>
        <v>82.405652713178299</v>
      </c>
    </row>
    <row r="618" spans="1:29" x14ac:dyDescent="0.35">
      <c r="A618" s="1" t="s">
        <v>673</v>
      </c>
      <c r="B618" s="2">
        <v>45854</v>
      </c>
      <c r="C618" s="2" t="str">
        <f t="shared" si="45"/>
        <v>July</v>
      </c>
      <c r="D618" s="1" t="s">
        <v>455</v>
      </c>
      <c r="E618" s="1" t="s">
        <v>37</v>
      </c>
      <c r="F618" s="1" t="s">
        <v>58</v>
      </c>
      <c r="G618" s="1" t="s">
        <v>29</v>
      </c>
      <c r="H618" s="1" t="str" cm="1">
        <f t="array" ref="H618">_xlfn.IFS(
OR(G618="Installer",G618="Lead Installer"),"Install",
G618="Service Tech","Service",
G618="Maintenance Tech","Maintenance"
)</f>
        <v>Install</v>
      </c>
      <c r="I618" s="1" t="s">
        <v>35</v>
      </c>
      <c r="J618" s="3">
        <v>29</v>
      </c>
      <c r="K618" s="4">
        <v>10.31</v>
      </c>
      <c r="L618" s="4">
        <v>0.97</v>
      </c>
      <c r="M618" s="4">
        <v>0.73</v>
      </c>
      <c r="N618" s="4">
        <v>0.33</v>
      </c>
      <c r="O618" s="4">
        <v>9.25</v>
      </c>
      <c r="P618" s="3">
        <v>270.77</v>
      </c>
      <c r="Q618" s="3">
        <v>42.21</v>
      </c>
      <c r="R618" s="3">
        <v>312.98</v>
      </c>
      <c r="S618" s="3">
        <v>15.36</v>
      </c>
      <c r="T618" s="9">
        <v>0.1057</v>
      </c>
      <c r="U618" s="3">
        <f t="shared" si="46"/>
        <v>34.705538000000004</v>
      </c>
      <c r="V618" s="3">
        <v>67.78</v>
      </c>
      <c r="W618" s="3">
        <v>4.8499999999999996</v>
      </c>
      <c r="X618" s="3">
        <v>88.9</v>
      </c>
      <c r="Y618" s="3">
        <v>13.6</v>
      </c>
      <c r="Z618" s="3">
        <v>29.05</v>
      </c>
      <c r="AA618" s="3">
        <f t="shared" si="47"/>
        <v>567.22553800000003</v>
      </c>
      <c r="AB618" s="3">
        <f t="shared" si="48"/>
        <v>55.017025994180408</v>
      </c>
      <c r="AC618" s="3">
        <f t="shared" si="49"/>
        <v>61.321679783783786</v>
      </c>
    </row>
    <row r="619" spans="1:29" x14ac:dyDescent="0.35">
      <c r="A619" s="1" t="s">
        <v>674</v>
      </c>
      <c r="B619" s="2">
        <v>45860</v>
      </c>
      <c r="C619" s="2" t="str">
        <f t="shared" si="45"/>
        <v>July</v>
      </c>
      <c r="D619" s="1" t="s">
        <v>455</v>
      </c>
      <c r="E619" s="1" t="s">
        <v>27</v>
      </c>
      <c r="F619" s="1" t="s">
        <v>55</v>
      </c>
      <c r="G619" s="1" t="s">
        <v>68</v>
      </c>
      <c r="H619" s="1" t="str" cm="1">
        <f t="array" ref="H619">_xlfn.IFS(
OR(G619="Installer",G619="Lead Installer"),"Install",
G619="Service Tech","Service",
G619="Maintenance Tech","Maintenance"
)</f>
        <v>Install</v>
      </c>
      <c r="I619" s="1" t="s">
        <v>35</v>
      </c>
      <c r="J619" s="3">
        <v>34.86</v>
      </c>
      <c r="K619" s="4">
        <v>9.2899999999999991</v>
      </c>
      <c r="L619" s="4">
        <v>2.11</v>
      </c>
      <c r="M619" s="4">
        <v>0.83</v>
      </c>
      <c r="N619" s="4">
        <v>0.79</v>
      </c>
      <c r="O619" s="4">
        <v>7.68</v>
      </c>
      <c r="P619" s="3">
        <v>250.46</v>
      </c>
      <c r="Q619" s="3">
        <v>110.31</v>
      </c>
      <c r="R619" s="3">
        <v>360.78</v>
      </c>
      <c r="S619" s="3">
        <v>18.22</v>
      </c>
      <c r="T619" s="9">
        <v>0.1066</v>
      </c>
      <c r="U619" s="3">
        <f t="shared" si="46"/>
        <v>40.401400000000002</v>
      </c>
      <c r="V619" s="3">
        <v>46.62</v>
      </c>
      <c r="W619" s="3">
        <v>8.27</v>
      </c>
      <c r="X619" s="3">
        <v>119.98</v>
      </c>
      <c r="Y619" s="3">
        <v>12.96</v>
      </c>
      <c r="Z619" s="3">
        <v>31.49</v>
      </c>
      <c r="AA619" s="3">
        <f t="shared" si="47"/>
        <v>638.72140000000002</v>
      </c>
      <c r="AB619" s="3">
        <f t="shared" si="48"/>
        <v>68.753649085037679</v>
      </c>
      <c r="AC619" s="3">
        <f t="shared" si="49"/>
        <v>83.166848958333333</v>
      </c>
    </row>
    <row r="620" spans="1:29" x14ac:dyDescent="0.35">
      <c r="A620" s="1" t="s">
        <v>675</v>
      </c>
      <c r="B620" s="2">
        <v>45863</v>
      </c>
      <c r="C620" s="2" t="str">
        <f t="shared" si="45"/>
        <v>July</v>
      </c>
      <c r="D620" s="1" t="s">
        <v>455</v>
      </c>
      <c r="E620" s="1" t="s">
        <v>37</v>
      </c>
      <c r="F620" s="1" t="s">
        <v>58</v>
      </c>
      <c r="G620" s="1" t="s">
        <v>29</v>
      </c>
      <c r="H620" s="1" t="str" cm="1">
        <f t="array" ref="H620">_xlfn.IFS(
OR(G620="Installer",G620="Lead Installer"),"Install",
G620="Service Tech","Service",
G620="Maintenance Tech","Maintenance"
)</f>
        <v>Install</v>
      </c>
      <c r="I620" s="1" t="s">
        <v>35</v>
      </c>
      <c r="J620" s="3">
        <v>30.63</v>
      </c>
      <c r="K620" s="4">
        <v>10.7</v>
      </c>
      <c r="L620" s="4">
        <v>0</v>
      </c>
      <c r="M620" s="4">
        <v>0.66</v>
      </c>
      <c r="N620" s="4">
        <v>0.93</v>
      </c>
      <c r="O620" s="4">
        <v>9.11</v>
      </c>
      <c r="P620" s="3">
        <v>327.87</v>
      </c>
      <c r="Q620" s="3">
        <v>0</v>
      </c>
      <c r="R620" s="3">
        <v>327.87</v>
      </c>
      <c r="S620" s="3">
        <v>16.45</v>
      </c>
      <c r="T620" s="9">
        <v>0.1164</v>
      </c>
      <c r="U620" s="3">
        <f t="shared" si="46"/>
        <v>40.078848000000001</v>
      </c>
      <c r="V620" s="3">
        <v>44.67</v>
      </c>
      <c r="W620" s="3">
        <v>8.07</v>
      </c>
      <c r="X620" s="3">
        <v>104.01</v>
      </c>
      <c r="Y620" s="3">
        <v>20.92</v>
      </c>
      <c r="Z620" s="3">
        <v>37.479999999999997</v>
      </c>
      <c r="AA620" s="3">
        <f t="shared" si="47"/>
        <v>599.54884800000002</v>
      </c>
      <c r="AB620" s="3">
        <f t="shared" si="48"/>
        <v>56.032602616822437</v>
      </c>
      <c r="AC620" s="3">
        <f t="shared" si="49"/>
        <v>65.81216772777168</v>
      </c>
    </row>
    <row r="621" spans="1:29" x14ac:dyDescent="0.35">
      <c r="A621" s="1" t="s">
        <v>676</v>
      </c>
      <c r="B621" s="2">
        <v>45851</v>
      </c>
      <c r="C621" s="2" t="str">
        <f t="shared" si="45"/>
        <v>July</v>
      </c>
      <c r="D621" s="1" t="s">
        <v>455</v>
      </c>
      <c r="E621" s="1" t="s">
        <v>27</v>
      </c>
      <c r="F621" s="1" t="s">
        <v>60</v>
      </c>
      <c r="G621" s="1" t="s">
        <v>29</v>
      </c>
      <c r="H621" s="1" t="str" cm="1">
        <f t="array" ref="H621">_xlfn.IFS(
OR(G621="Installer",G621="Lead Installer"),"Install",
G621="Service Tech","Service",
G621="Maintenance Tech","Maintenance"
)</f>
        <v>Install</v>
      </c>
      <c r="I621" s="1" t="s">
        <v>35</v>
      </c>
      <c r="J621" s="3">
        <v>26.75</v>
      </c>
      <c r="K621" s="4">
        <v>6.73</v>
      </c>
      <c r="L621" s="4">
        <v>0</v>
      </c>
      <c r="M621" s="4">
        <v>1.08</v>
      </c>
      <c r="N621" s="4">
        <v>0.8</v>
      </c>
      <c r="O621" s="4">
        <v>4.84</v>
      </c>
      <c r="P621" s="3">
        <v>179.92</v>
      </c>
      <c r="Q621" s="3">
        <v>0</v>
      </c>
      <c r="R621" s="3">
        <v>179.92</v>
      </c>
      <c r="S621" s="3">
        <v>13.86</v>
      </c>
      <c r="T621" s="9">
        <v>0.11</v>
      </c>
      <c r="U621" s="3">
        <f t="shared" si="46"/>
        <v>21.315799999999996</v>
      </c>
      <c r="V621" s="3">
        <v>49.84</v>
      </c>
      <c r="W621" s="3">
        <v>5.82</v>
      </c>
      <c r="X621" s="3">
        <v>78.59</v>
      </c>
      <c r="Y621" s="3">
        <v>10.46</v>
      </c>
      <c r="Z621" s="3">
        <v>34.85</v>
      </c>
      <c r="AA621" s="3">
        <f t="shared" si="47"/>
        <v>394.6558</v>
      </c>
      <c r="AB621" s="3">
        <f t="shared" si="48"/>
        <v>58.641277860326888</v>
      </c>
      <c r="AC621" s="3">
        <f t="shared" si="49"/>
        <v>81.540454545454551</v>
      </c>
    </row>
    <row r="622" spans="1:29" x14ac:dyDescent="0.35">
      <c r="A622" s="1" t="s">
        <v>677</v>
      </c>
      <c r="B622" s="2">
        <v>45844</v>
      </c>
      <c r="C622" s="2" t="str">
        <f t="shared" si="45"/>
        <v>July</v>
      </c>
      <c r="D622" s="1" t="s">
        <v>455</v>
      </c>
      <c r="E622" s="1" t="s">
        <v>41</v>
      </c>
      <c r="F622" s="1" t="s">
        <v>78</v>
      </c>
      <c r="G622" s="1" t="s">
        <v>34</v>
      </c>
      <c r="H622" s="1" t="str" cm="1">
        <f t="array" ref="H622">_xlfn.IFS(
OR(G622="Installer",G622="Lead Installer"),"Install",
G622="Service Tech","Service",
G622="Maintenance Tech","Maintenance"
)</f>
        <v>Service</v>
      </c>
      <c r="I622" s="1" t="s">
        <v>35</v>
      </c>
      <c r="J622" s="3">
        <v>27.63</v>
      </c>
      <c r="K622" s="4">
        <v>10.31</v>
      </c>
      <c r="L622" s="4">
        <v>0</v>
      </c>
      <c r="M622" s="4">
        <v>0.65</v>
      </c>
      <c r="N622" s="4">
        <v>0.85</v>
      </c>
      <c r="O622" s="4">
        <v>8.81</v>
      </c>
      <c r="P622" s="3">
        <v>284.77999999999997</v>
      </c>
      <c r="Q622" s="3">
        <v>0</v>
      </c>
      <c r="R622" s="3">
        <v>284.77999999999997</v>
      </c>
      <c r="S622" s="3">
        <v>21.95</v>
      </c>
      <c r="T622" s="9">
        <v>0.1091</v>
      </c>
      <c r="U622" s="3">
        <f t="shared" si="46"/>
        <v>33.464242999999996</v>
      </c>
      <c r="V622" s="3">
        <v>37.76</v>
      </c>
      <c r="W622" s="3">
        <v>12.34</v>
      </c>
      <c r="X622" s="3">
        <v>117.13</v>
      </c>
      <c r="Y622" s="3">
        <v>10.77</v>
      </c>
      <c r="Z622" s="3">
        <v>40.07</v>
      </c>
      <c r="AA622" s="3">
        <f t="shared" si="47"/>
        <v>558.26424299999996</v>
      </c>
      <c r="AB622" s="3">
        <f t="shared" si="48"/>
        <v>54.147841222114444</v>
      </c>
      <c r="AC622" s="3">
        <f t="shared" si="49"/>
        <v>63.367110442678765</v>
      </c>
    </row>
    <row r="623" spans="1:29" x14ac:dyDescent="0.35">
      <c r="A623" s="1" t="s">
        <v>678</v>
      </c>
      <c r="B623" s="2">
        <v>45848</v>
      </c>
      <c r="C623" s="2" t="str">
        <f t="shared" si="45"/>
        <v>July</v>
      </c>
      <c r="D623" s="1" t="s">
        <v>455</v>
      </c>
      <c r="E623" s="1" t="s">
        <v>41</v>
      </c>
      <c r="F623" s="1" t="s">
        <v>53</v>
      </c>
      <c r="G623" s="1" t="s">
        <v>34</v>
      </c>
      <c r="H623" s="1" t="str" cm="1">
        <f t="array" ref="H623">_xlfn.IFS(
OR(G623="Installer",G623="Lead Installer"),"Install",
G623="Service Tech","Service",
G623="Maintenance Tech","Maintenance"
)</f>
        <v>Service</v>
      </c>
      <c r="I623" s="1" t="s">
        <v>35</v>
      </c>
      <c r="J623" s="3">
        <v>29.22</v>
      </c>
      <c r="K623" s="4">
        <v>10.89</v>
      </c>
      <c r="L623" s="4">
        <v>2.02</v>
      </c>
      <c r="M623" s="4">
        <v>0.32</v>
      </c>
      <c r="N623" s="4">
        <v>0.88</v>
      </c>
      <c r="O623" s="4">
        <v>9.68</v>
      </c>
      <c r="P623" s="3">
        <v>259.2</v>
      </c>
      <c r="Q623" s="3">
        <v>88.38</v>
      </c>
      <c r="R623" s="3">
        <v>347.58</v>
      </c>
      <c r="S623" s="3">
        <v>24.12</v>
      </c>
      <c r="T623" s="9">
        <v>0.1043</v>
      </c>
      <c r="U623" s="3">
        <f t="shared" si="46"/>
        <v>38.76831</v>
      </c>
      <c r="V623" s="3">
        <v>70.72</v>
      </c>
      <c r="W623" s="3">
        <v>11.72</v>
      </c>
      <c r="X623" s="3">
        <v>114.03</v>
      </c>
      <c r="Y623" s="3">
        <v>20.43</v>
      </c>
      <c r="Z623" s="3">
        <v>44.81</v>
      </c>
      <c r="AA623" s="3">
        <f t="shared" si="47"/>
        <v>672.17831000000001</v>
      </c>
      <c r="AB623" s="3">
        <f t="shared" si="48"/>
        <v>61.724362718089992</v>
      </c>
      <c r="AC623" s="3">
        <f t="shared" si="49"/>
        <v>69.439908057851241</v>
      </c>
    </row>
    <row r="624" spans="1:29" x14ac:dyDescent="0.35">
      <c r="A624" s="1" t="s">
        <v>679</v>
      </c>
      <c r="B624" s="2">
        <v>45854</v>
      </c>
      <c r="C624" s="2" t="str">
        <f t="shared" si="45"/>
        <v>July</v>
      </c>
      <c r="D624" s="1" t="s">
        <v>455</v>
      </c>
      <c r="E624" s="1" t="s">
        <v>32</v>
      </c>
      <c r="F624" s="1" t="s">
        <v>42</v>
      </c>
      <c r="G624" s="1" t="s">
        <v>29</v>
      </c>
      <c r="H624" s="1" t="str" cm="1">
        <f t="array" ref="H624">_xlfn.IFS(
OR(G624="Installer",G624="Lead Installer"),"Install",
G624="Service Tech","Service",
G624="Maintenance Tech","Maintenance"
)</f>
        <v>Install</v>
      </c>
      <c r="I624" s="1" t="s">
        <v>35</v>
      </c>
      <c r="J624" s="3">
        <v>27.86</v>
      </c>
      <c r="K624" s="4">
        <v>10.75</v>
      </c>
      <c r="L624" s="4">
        <v>0</v>
      </c>
      <c r="M624" s="4">
        <v>0.8</v>
      </c>
      <c r="N624" s="4">
        <v>0.86</v>
      </c>
      <c r="O624" s="4">
        <v>9.1</v>
      </c>
      <c r="P624" s="3">
        <v>299.58</v>
      </c>
      <c r="Q624" s="3">
        <v>0</v>
      </c>
      <c r="R624" s="3">
        <v>299.58</v>
      </c>
      <c r="S624" s="3">
        <v>19.18</v>
      </c>
      <c r="T624" s="9">
        <v>0.1048</v>
      </c>
      <c r="U624" s="3">
        <f t="shared" si="46"/>
        <v>33.406047999999998</v>
      </c>
      <c r="V624" s="3">
        <v>76.72</v>
      </c>
      <c r="W624" s="3">
        <v>7.97</v>
      </c>
      <c r="X624" s="3">
        <v>84.04</v>
      </c>
      <c r="Y624" s="3">
        <v>19.38</v>
      </c>
      <c r="Z624" s="3">
        <v>56.6</v>
      </c>
      <c r="AA624" s="3">
        <f t="shared" si="47"/>
        <v>596.87604800000008</v>
      </c>
      <c r="AB624" s="3">
        <f t="shared" si="48"/>
        <v>55.523353302325589</v>
      </c>
      <c r="AC624" s="3">
        <f t="shared" si="49"/>
        <v>65.590774505494522</v>
      </c>
    </row>
    <row r="625" spans="1:29" x14ac:dyDescent="0.35">
      <c r="A625" s="1" t="s">
        <v>680</v>
      </c>
      <c r="B625" s="2">
        <v>45865</v>
      </c>
      <c r="C625" s="2" t="str">
        <f t="shared" si="45"/>
        <v>July</v>
      </c>
      <c r="D625" s="1" t="s">
        <v>455</v>
      </c>
      <c r="E625" s="1" t="s">
        <v>48</v>
      </c>
      <c r="F625" s="1" t="s">
        <v>58</v>
      </c>
      <c r="G625" s="1" t="s">
        <v>68</v>
      </c>
      <c r="H625" s="1" t="str" cm="1">
        <f t="array" ref="H625">_xlfn.IFS(
OR(G625="Installer",G625="Lead Installer"),"Install",
G625="Service Tech","Service",
G625="Maintenance Tech","Maintenance"
)</f>
        <v>Install</v>
      </c>
      <c r="I625" s="1" t="s">
        <v>30</v>
      </c>
      <c r="J625" s="3">
        <v>34.549999999999997</v>
      </c>
      <c r="K625" s="4">
        <v>8.48</v>
      </c>
      <c r="L625" s="4">
        <v>0</v>
      </c>
      <c r="M625" s="4">
        <v>0.44</v>
      </c>
      <c r="N625" s="4">
        <v>0.43</v>
      </c>
      <c r="O625" s="4">
        <v>7.61</v>
      </c>
      <c r="P625" s="3">
        <v>292.86</v>
      </c>
      <c r="Q625" s="3">
        <v>0</v>
      </c>
      <c r="R625" s="3">
        <v>292.86</v>
      </c>
      <c r="S625" s="3">
        <v>17.079999999999998</v>
      </c>
      <c r="T625" s="9">
        <v>0.11609999999999999</v>
      </c>
      <c r="U625" s="3">
        <f t="shared" si="46"/>
        <v>35.984034000000001</v>
      </c>
      <c r="V625" s="3">
        <v>56.24</v>
      </c>
      <c r="W625" s="3">
        <v>7.5</v>
      </c>
      <c r="X625" s="3">
        <v>102.66</v>
      </c>
      <c r="Y625" s="3">
        <v>13.49</v>
      </c>
      <c r="Z625" s="3">
        <v>43.31</v>
      </c>
      <c r="AA625" s="3">
        <f t="shared" si="47"/>
        <v>569.12403399999994</v>
      </c>
      <c r="AB625" s="3">
        <f t="shared" si="48"/>
        <v>67.113683254716975</v>
      </c>
      <c r="AC625" s="3">
        <f t="shared" si="49"/>
        <v>74.786338239158994</v>
      </c>
    </row>
    <row r="626" spans="1:29" x14ac:dyDescent="0.35">
      <c r="A626" s="1" t="s">
        <v>681</v>
      </c>
      <c r="B626" s="2">
        <v>45857</v>
      </c>
      <c r="C626" s="2" t="str">
        <f t="shared" si="45"/>
        <v>July</v>
      </c>
      <c r="D626" s="1" t="s">
        <v>455</v>
      </c>
      <c r="E626" s="1" t="s">
        <v>32</v>
      </c>
      <c r="F626" s="1" t="s">
        <v>49</v>
      </c>
      <c r="G626" s="1" t="s">
        <v>29</v>
      </c>
      <c r="H626" s="1" t="str" cm="1">
        <f t="array" ref="H626">_xlfn.IFS(
OR(G626="Installer",G626="Lead Installer"),"Install",
G626="Service Tech","Service",
G626="Maintenance Tech","Maintenance"
)</f>
        <v>Install</v>
      </c>
      <c r="I626" s="1" t="s">
        <v>35</v>
      </c>
      <c r="J626" s="3">
        <v>28.22</v>
      </c>
      <c r="K626" s="4">
        <v>6.9</v>
      </c>
      <c r="L626" s="4">
        <v>0</v>
      </c>
      <c r="M626" s="4">
        <v>0.69</v>
      </c>
      <c r="N626" s="4">
        <v>0.97</v>
      </c>
      <c r="O626" s="4">
        <v>5.24</v>
      </c>
      <c r="P626" s="3">
        <v>194.78</v>
      </c>
      <c r="Q626" s="3">
        <v>0</v>
      </c>
      <c r="R626" s="3">
        <v>194.78</v>
      </c>
      <c r="S626" s="3">
        <v>11.12</v>
      </c>
      <c r="T626" s="9">
        <v>0.1212</v>
      </c>
      <c r="U626" s="3">
        <f t="shared" si="46"/>
        <v>24.955080000000002</v>
      </c>
      <c r="V626" s="3">
        <v>48.96</v>
      </c>
      <c r="W626" s="3">
        <v>3.68</v>
      </c>
      <c r="X626" s="3">
        <v>55.96</v>
      </c>
      <c r="Y626" s="3">
        <v>8.06</v>
      </c>
      <c r="Z626" s="3">
        <v>39.94</v>
      </c>
      <c r="AA626" s="3">
        <f t="shared" si="47"/>
        <v>387.45508000000001</v>
      </c>
      <c r="AB626" s="3">
        <f t="shared" si="48"/>
        <v>56.152910144927532</v>
      </c>
      <c r="AC626" s="3">
        <f t="shared" si="49"/>
        <v>73.94180916030534</v>
      </c>
    </row>
    <row r="627" spans="1:29" x14ac:dyDescent="0.35">
      <c r="A627" s="1" t="s">
        <v>682</v>
      </c>
      <c r="B627" s="2">
        <v>45866</v>
      </c>
      <c r="C627" s="2" t="str">
        <f t="shared" si="45"/>
        <v>July</v>
      </c>
      <c r="D627" s="1" t="s">
        <v>455</v>
      </c>
      <c r="E627" s="1" t="s">
        <v>32</v>
      </c>
      <c r="F627" s="1" t="s">
        <v>65</v>
      </c>
      <c r="G627" s="1" t="s">
        <v>34</v>
      </c>
      <c r="H627" s="1" t="str" cm="1">
        <f t="array" ref="H627">_xlfn.IFS(
OR(G627="Installer",G627="Lead Installer"),"Install",
G627="Service Tech","Service",
G627="Maintenance Tech","Maintenance"
)</f>
        <v>Service</v>
      </c>
      <c r="I627" s="1" t="s">
        <v>35</v>
      </c>
      <c r="J627" s="3">
        <v>27.51</v>
      </c>
      <c r="K627" s="4">
        <v>6.95</v>
      </c>
      <c r="L627" s="4">
        <v>0</v>
      </c>
      <c r="M627" s="4">
        <v>1.4</v>
      </c>
      <c r="N627" s="4">
        <v>0.51</v>
      </c>
      <c r="O627" s="4">
        <v>5.04</v>
      </c>
      <c r="P627" s="3">
        <v>191.08</v>
      </c>
      <c r="Q627" s="3">
        <v>0</v>
      </c>
      <c r="R627" s="3">
        <v>191.08</v>
      </c>
      <c r="S627" s="3">
        <v>14.69</v>
      </c>
      <c r="T627" s="9">
        <v>0.104</v>
      </c>
      <c r="U627" s="3">
        <f t="shared" si="46"/>
        <v>21.400079999999999</v>
      </c>
      <c r="V627" s="3">
        <v>24.9</v>
      </c>
      <c r="W627" s="3">
        <v>6.85</v>
      </c>
      <c r="X627" s="3">
        <v>95.87</v>
      </c>
      <c r="Y627" s="3">
        <v>8.94</v>
      </c>
      <c r="Z627" s="3">
        <v>40.450000000000003</v>
      </c>
      <c r="AA627" s="3">
        <f t="shared" si="47"/>
        <v>404.18007999999998</v>
      </c>
      <c r="AB627" s="3">
        <f t="shared" si="48"/>
        <v>58.155407194244596</v>
      </c>
      <c r="AC627" s="3">
        <f t="shared" si="49"/>
        <v>80.194460317460312</v>
      </c>
    </row>
    <row r="628" spans="1:29" x14ac:dyDescent="0.35">
      <c r="A628" s="1" t="s">
        <v>683</v>
      </c>
      <c r="B628" s="2">
        <v>45843</v>
      </c>
      <c r="C628" s="2" t="str">
        <f t="shared" si="45"/>
        <v>July</v>
      </c>
      <c r="D628" s="1" t="s">
        <v>455</v>
      </c>
      <c r="E628" s="1" t="s">
        <v>27</v>
      </c>
      <c r="F628" s="1" t="s">
        <v>42</v>
      </c>
      <c r="G628" s="1" t="s">
        <v>39</v>
      </c>
      <c r="H628" s="1" t="str" cm="1">
        <f t="array" ref="H628">_xlfn.IFS(
OR(G628="Installer",G628="Lead Installer"),"Install",
G628="Service Tech","Service",
G628="Maintenance Tech","Maintenance"
)</f>
        <v>Maintenance</v>
      </c>
      <c r="I628" s="1" t="s">
        <v>35</v>
      </c>
      <c r="J628" s="3">
        <v>27.17</v>
      </c>
      <c r="K628" s="4">
        <v>6.16</v>
      </c>
      <c r="L628" s="4">
        <v>0</v>
      </c>
      <c r="M628" s="4">
        <v>1.28</v>
      </c>
      <c r="N628" s="4">
        <v>0.57999999999999996</v>
      </c>
      <c r="O628" s="4">
        <v>4.3</v>
      </c>
      <c r="P628" s="3">
        <v>167.43</v>
      </c>
      <c r="Q628" s="3">
        <v>0</v>
      </c>
      <c r="R628" s="3">
        <v>167.43</v>
      </c>
      <c r="S628" s="3">
        <v>9.06</v>
      </c>
      <c r="T628" s="9">
        <v>0.13100000000000001</v>
      </c>
      <c r="U628" s="3">
        <f t="shared" si="46"/>
        <v>23.120190000000001</v>
      </c>
      <c r="V628" s="3">
        <v>23.3</v>
      </c>
      <c r="W628" s="3">
        <v>1.99</v>
      </c>
      <c r="X628" s="3">
        <v>66.45</v>
      </c>
      <c r="Y628" s="3">
        <v>6.22</v>
      </c>
      <c r="Z628" s="3">
        <v>30.6</v>
      </c>
      <c r="AA628" s="3">
        <f t="shared" si="47"/>
        <v>328.17019000000005</v>
      </c>
      <c r="AB628" s="3">
        <f t="shared" si="48"/>
        <v>53.274381493506503</v>
      </c>
      <c r="AC628" s="3">
        <f t="shared" si="49"/>
        <v>76.318648837209324</v>
      </c>
    </row>
    <row r="629" spans="1:29" x14ac:dyDescent="0.35">
      <c r="A629" s="1" t="s">
        <v>684</v>
      </c>
      <c r="B629" s="2">
        <v>45864</v>
      </c>
      <c r="C629" s="2" t="str">
        <f t="shared" si="45"/>
        <v>July</v>
      </c>
      <c r="D629" s="1" t="s">
        <v>455</v>
      </c>
      <c r="E629" s="1" t="s">
        <v>48</v>
      </c>
      <c r="F629" s="1" t="s">
        <v>78</v>
      </c>
      <c r="G629" s="1" t="s">
        <v>34</v>
      </c>
      <c r="H629" s="1" t="str" cm="1">
        <f t="array" ref="H629">_xlfn.IFS(
OR(G629="Installer",G629="Lead Installer"),"Install",
G629="Service Tech","Service",
G629="Maintenance Tech","Maintenance"
)</f>
        <v>Service</v>
      </c>
      <c r="I629" s="1" t="s">
        <v>35</v>
      </c>
      <c r="J629" s="3">
        <v>31.39</v>
      </c>
      <c r="K629" s="4">
        <v>8.39</v>
      </c>
      <c r="L629" s="4">
        <v>0</v>
      </c>
      <c r="M629" s="4">
        <v>0.47</v>
      </c>
      <c r="N629" s="4">
        <v>1.19</v>
      </c>
      <c r="O629" s="4">
        <v>6.73</v>
      </c>
      <c r="P629" s="3">
        <v>263.3</v>
      </c>
      <c r="Q629" s="3">
        <v>0</v>
      </c>
      <c r="R629" s="3">
        <v>263.3</v>
      </c>
      <c r="S629" s="3">
        <v>20.079999999999998</v>
      </c>
      <c r="T629" s="9">
        <v>0.1163</v>
      </c>
      <c r="U629" s="3">
        <f t="shared" si="46"/>
        <v>32.957093999999998</v>
      </c>
      <c r="V629" s="3">
        <v>41.12</v>
      </c>
      <c r="W629" s="3">
        <v>8.2100000000000009</v>
      </c>
      <c r="X629" s="3">
        <v>60.61</v>
      </c>
      <c r="Y629" s="3">
        <v>7.57</v>
      </c>
      <c r="Z629" s="3">
        <v>33.67</v>
      </c>
      <c r="AA629" s="3">
        <f t="shared" si="47"/>
        <v>467.51709399999999</v>
      </c>
      <c r="AB629" s="3">
        <f t="shared" si="48"/>
        <v>55.723133969010725</v>
      </c>
      <c r="AC629" s="3">
        <f t="shared" si="49"/>
        <v>69.467621693907873</v>
      </c>
    </row>
    <row r="630" spans="1:29" x14ac:dyDescent="0.35">
      <c r="A630" s="1" t="s">
        <v>685</v>
      </c>
      <c r="B630" s="2">
        <v>45840</v>
      </c>
      <c r="C630" s="2" t="str">
        <f t="shared" si="45"/>
        <v>July</v>
      </c>
      <c r="D630" s="1" t="s">
        <v>455</v>
      </c>
      <c r="E630" s="1" t="s">
        <v>32</v>
      </c>
      <c r="F630" s="1" t="s">
        <v>55</v>
      </c>
      <c r="G630" s="1" t="s">
        <v>39</v>
      </c>
      <c r="H630" s="1" t="str" cm="1">
        <f t="array" ref="H630">_xlfn.IFS(
OR(G630="Installer",G630="Lead Installer"),"Install",
G630="Service Tech","Service",
G630="Maintenance Tech","Maintenance"
)</f>
        <v>Maintenance</v>
      </c>
      <c r="I630" s="1" t="s">
        <v>30</v>
      </c>
      <c r="J630" s="3">
        <v>24.93</v>
      </c>
      <c r="K630" s="4">
        <v>8.09</v>
      </c>
      <c r="L630" s="4">
        <v>0</v>
      </c>
      <c r="M630" s="4">
        <v>0.31</v>
      </c>
      <c r="N630" s="4">
        <v>0.46</v>
      </c>
      <c r="O630" s="4">
        <v>7.32</v>
      </c>
      <c r="P630" s="3">
        <v>201.69</v>
      </c>
      <c r="Q630" s="3">
        <v>0</v>
      </c>
      <c r="R630" s="3">
        <v>201.69</v>
      </c>
      <c r="S630" s="3">
        <v>14.14</v>
      </c>
      <c r="T630" s="9">
        <v>0.1235</v>
      </c>
      <c r="U630" s="3">
        <f t="shared" si="46"/>
        <v>26.655004999999999</v>
      </c>
      <c r="V630" s="3">
        <v>44.49</v>
      </c>
      <c r="W630" s="3">
        <v>7.83</v>
      </c>
      <c r="X630" s="3">
        <v>66.89</v>
      </c>
      <c r="Y630" s="3">
        <v>8.9499999999999993</v>
      </c>
      <c r="Z630" s="3">
        <v>40.78</v>
      </c>
      <c r="AA630" s="3">
        <f t="shared" si="47"/>
        <v>411.42500499999994</v>
      </c>
      <c r="AB630" s="3">
        <f t="shared" si="48"/>
        <v>50.855995673671195</v>
      </c>
      <c r="AC630" s="3">
        <f t="shared" si="49"/>
        <v>56.205601775956275</v>
      </c>
    </row>
    <row r="631" spans="1:29" x14ac:dyDescent="0.35">
      <c r="A631" s="1" t="s">
        <v>686</v>
      </c>
      <c r="B631" s="2">
        <v>45850</v>
      </c>
      <c r="C631" s="2" t="str">
        <f t="shared" si="45"/>
        <v>July</v>
      </c>
      <c r="D631" s="1" t="s">
        <v>455</v>
      </c>
      <c r="E631" s="1" t="s">
        <v>27</v>
      </c>
      <c r="F631" s="1" t="s">
        <v>55</v>
      </c>
      <c r="G631" s="1" t="s">
        <v>34</v>
      </c>
      <c r="H631" s="1" t="str" cm="1">
        <f t="array" ref="H631">_xlfn.IFS(
OR(G631="Installer",G631="Lead Installer"),"Install",
G631="Service Tech","Service",
G631="Maintenance Tech","Maintenance"
)</f>
        <v>Service</v>
      </c>
      <c r="I631" s="1" t="s">
        <v>35</v>
      </c>
      <c r="J631" s="3">
        <v>31.91</v>
      </c>
      <c r="K631" s="4">
        <v>8.2100000000000009</v>
      </c>
      <c r="L631" s="4">
        <v>0</v>
      </c>
      <c r="M631" s="4">
        <v>0.77</v>
      </c>
      <c r="N631" s="4">
        <v>0.67</v>
      </c>
      <c r="O631" s="4">
        <v>6.76</v>
      </c>
      <c r="P631" s="3">
        <v>261.83</v>
      </c>
      <c r="Q631" s="3">
        <v>0</v>
      </c>
      <c r="R631" s="3">
        <v>261.83</v>
      </c>
      <c r="S631" s="3">
        <v>20.27</v>
      </c>
      <c r="T631" s="9">
        <v>0.1091</v>
      </c>
      <c r="U631" s="3">
        <f t="shared" si="46"/>
        <v>30.777109999999997</v>
      </c>
      <c r="V631" s="3">
        <v>43.04</v>
      </c>
      <c r="W631" s="3">
        <v>2.63</v>
      </c>
      <c r="X631" s="3">
        <v>64.28</v>
      </c>
      <c r="Y631" s="3">
        <v>17</v>
      </c>
      <c r="Z631" s="3">
        <v>44.4</v>
      </c>
      <c r="AA631" s="3">
        <f t="shared" si="47"/>
        <v>484.22710999999993</v>
      </c>
      <c r="AB631" s="3">
        <f t="shared" si="48"/>
        <v>58.980159561510341</v>
      </c>
      <c r="AC631" s="3">
        <f t="shared" si="49"/>
        <v>71.631229289940819</v>
      </c>
    </row>
    <row r="632" spans="1:29" x14ac:dyDescent="0.35">
      <c r="A632" s="1" t="s">
        <v>687</v>
      </c>
      <c r="B632" s="2">
        <v>45866</v>
      </c>
      <c r="C632" s="2" t="str">
        <f t="shared" si="45"/>
        <v>July</v>
      </c>
      <c r="D632" s="1" t="s">
        <v>455</v>
      </c>
      <c r="E632" s="1" t="s">
        <v>41</v>
      </c>
      <c r="F632" s="1" t="s">
        <v>33</v>
      </c>
      <c r="G632" s="1" t="s">
        <v>29</v>
      </c>
      <c r="H632" s="1" t="str" cm="1">
        <f t="array" ref="H632">_xlfn.IFS(
OR(G632="Installer",G632="Lead Installer"),"Install",
G632="Service Tech","Service",
G632="Maintenance Tech","Maintenance"
)</f>
        <v>Install</v>
      </c>
      <c r="I632" s="1" t="s">
        <v>35</v>
      </c>
      <c r="J632" s="3">
        <v>23.94</v>
      </c>
      <c r="K632" s="4">
        <v>9.49</v>
      </c>
      <c r="L632" s="4">
        <v>0</v>
      </c>
      <c r="M632" s="4">
        <v>0.87</v>
      </c>
      <c r="N632" s="4">
        <v>0.78</v>
      </c>
      <c r="O632" s="4">
        <v>7.83</v>
      </c>
      <c r="P632" s="3">
        <v>227.23</v>
      </c>
      <c r="Q632" s="3">
        <v>0</v>
      </c>
      <c r="R632" s="3">
        <v>227.23</v>
      </c>
      <c r="S632" s="3">
        <v>12.28</v>
      </c>
      <c r="T632" s="9">
        <v>0.1148</v>
      </c>
      <c r="U632" s="3">
        <f t="shared" si="46"/>
        <v>27.495747999999999</v>
      </c>
      <c r="V632" s="3">
        <v>44.36</v>
      </c>
      <c r="W632" s="3">
        <v>8.07</v>
      </c>
      <c r="X632" s="3">
        <v>126.01</v>
      </c>
      <c r="Y632" s="3">
        <v>16.510000000000002</v>
      </c>
      <c r="Z632" s="3">
        <v>32.17</v>
      </c>
      <c r="AA632" s="3">
        <f t="shared" si="47"/>
        <v>494.12574799999999</v>
      </c>
      <c r="AB632" s="3">
        <f t="shared" si="48"/>
        <v>52.068045100105373</v>
      </c>
      <c r="AC632" s="3">
        <f t="shared" si="49"/>
        <v>63.106736653895275</v>
      </c>
    </row>
    <row r="633" spans="1:29" x14ac:dyDescent="0.35">
      <c r="A633" s="1" t="s">
        <v>688</v>
      </c>
      <c r="B633" s="2">
        <v>45851</v>
      </c>
      <c r="C633" s="2" t="str">
        <f t="shared" si="45"/>
        <v>July</v>
      </c>
      <c r="D633" s="1" t="s">
        <v>455</v>
      </c>
      <c r="E633" s="1" t="s">
        <v>37</v>
      </c>
      <c r="F633" s="1" t="s">
        <v>51</v>
      </c>
      <c r="G633" s="1" t="s">
        <v>34</v>
      </c>
      <c r="H633" s="1" t="str" cm="1">
        <f t="array" ref="H633">_xlfn.IFS(
OR(G633="Installer",G633="Lead Installer"),"Install",
G633="Service Tech","Service",
G633="Maintenance Tech","Maintenance"
)</f>
        <v>Service</v>
      </c>
      <c r="I633" s="1" t="s">
        <v>35</v>
      </c>
      <c r="J633" s="3">
        <v>30.24</v>
      </c>
      <c r="K633" s="4">
        <v>7.73</v>
      </c>
      <c r="L633" s="4">
        <v>0</v>
      </c>
      <c r="M633" s="4">
        <v>0.38</v>
      </c>
      <c r="N633" s="4">
        <v>0.44</v>
      </c>
      <c r="O633" s="4">
        <v>6.9</v>
      </c>
      <c r="P633" s="3">
        <v>233.63</v>
      </c>
      <c r="Q633" s="3">
        <v>0</v>
      </c>
      <c r="R633" s="3">
        <v>233.63</v>
      </c>
      <c r="S633" s="3">
        <v>10.33</v>
      </c>
      <c r="T633" s="9">
        <v>0.1215</v>
      </c>
      <c r="U633" s="3">
        <f t="shared" si="46"/>
        <v>29.64114</v>
      </c>
      <c r="V633" s="3">
        <v>51.6</v>
      </c>
      <c r="W633" s="3">
        <v>4.75</v>
      </c>
      <c r="X633" s="3">
        <v>64.47</v>
      </c>
      <c r="Y633" s="3">
        <v>11.58</v>
      </c>
      <c r="Z633" s="3">
        <v>30.74</v>
      </c>
      <c r="AA633" s="3">
        <f t="shared" si="47"/>
        <v>436.74114000000003</v>
      </c>
      <c r="AB633" s="3">
        <f t="shared" si="48"/>
        <v>56.499500646830533</v>
      </c>
      <c r="AC633" s="3">
        <f t="shared" si="49"/>
        <v>63.295817391304347</v>
      </c>
    </row>
    <row r="634" spans="1:29" x14ac:dyDescent="0.35">
      <c r="A634" s="1" t="s">
        <v>689</v>
      </c>
      <c r="B634" s="2">
        <v>45845</v>
      </c>
      <c r="C634" s="2" t="str">
        <f t="shared" si="45"/>
        <v>July</v>
      </c>
      <c r="D634" s="1" t="s">
        <v>455</v>
      </c>
      <c r="E634" s="1" t="s">
        <v>27</v>
      </c>
      <c r="F634" s="1" t="s">
        <v>78</v>
      </c>
      <c r="G634" s="1" t="s">
        <v>29</v>
      </c>
      <c r="H634" s="1" t="str" cm="1">
        <f t="array" ref="H634">_xlfn.IFS(
OR(G634="Installer",G634="Lead Installer"),"Install",
G634="Service Tech","Service",
G634="Maintenance Tech","Maintenance"
)</f>
        <v>Install</v>
      </c>
      <c r="I634" s="1" t="s">
        <v>35</v>
      </c>
      <c r="J634" s="3">
        <v>28.15</v>
      </c>
      <c r="K634" s="4">
        <v>9.93</v>
      </c>
      <c r="L634" s="4">
        <v>2.2799999999999998</v>
      </c>
      <c r="M634" s="4">
        <v>0.65</v>
      </c>
      <c r="N634" s="4">
        <v>1.01</v>
      </c>
      <c r="O634" s="4">
        <v>8.27</v>
      </c>
      <c r="P634" s="3">
        <v>215.39</v>
      </c>
      <c r="Q634" s="3">
        <v>96.31</v>
      </c>
      <c r="R634" s="3">
        <v>311.7</v>
      </c>
      <c r="S634" s="3">
        <v>12.72</v>
      </c>
      <c r="T634" s="9">
        <v>0.1087</v>
      </c>
      <c r="U634" s="3">
        <f t="shared" si="46"/>
        <v>35.264454000000001</v>
      </c>
      <c r="V634" s="3">
        <v>41.72</v>
      </c>
      <c r="W634" s="3">
        <v>5.98</v>
      </c>
      <c r="X634" s="3">
        <v>113</v>
      </c>
      <c r="Y634" s="3">
        <v>19.940000000000001</v>
      </c>
      <c r="Z634" s="3">
        <v>28.78</v>
      </c>
      <c r="AA634" s="3">
        <f t="shared" si="47"/>
        <v>569.10445400000003</v>
      </c>
      <c r="AB634" s="3">
        <f t="shared" si="48"/>
        <v>57.311626787512594</v>
      </c>
      <c r="AC634" s="3">
        <f t="shared" si="49"/>
        <v>68.815532527206784</v>
      </c>
    </row>
    <row r="635" spans="1:29" x14ac:dyDescent="0.35">
      <c r="A635" s="1" t="s">
        <v>690</v>
      </c>
      <c r="B635" s="2">
        <v>45850</v>
      </c>
      <c r="C635" s="2" t="str">
        <f t="shared" si="45"/>
        <v>July</v>
      </c>
      <c r="D635" s="1" t="s">
        <v>455</v>
      </c>
      <c r="E635" s="1" t="s">
        <v>37</v>
      </c>
      <c r="F635" s="1" t="s">
        <v>51</v>
      </c>
      <c r="G635" s="1" t="s">
        <v>34</v>
      </c>
      <c r="H635" s="1" t="str" cm="1">
        <f t="array" ref="H635">_xlfn.IFS(
OR(G635="Installer",G635="Lead Installer"),"Install",
G635="Service Tech","Service",
G635="Maintenance Tech","Maintenance"
)</f>
        <v>Service</v>
      </c>
      <c r="I635" s="1" t="s">
        <v>35</v>
      </c>
      <c r="J635" s="3">
        <v>27.18</v>
      </c>
      <c r="K635" s="4">
        <v>8.0299999999999994</v>
      </c>
      <c r="L635" s="4">
        <v>2.65</v>
      </c>
      <c r="M635" s="4">
        <v>0.46</v>
      </c>
      <c r="N635" s="4">
        <v>0.4</v>
      </c>
      <c r="O635" s="4">
        <v>7.17</v>
      </c>
      <c r="P635" s="3">
        <v>146.18</v>
      </c>
      <c r="Q635" s="3">
        <v>108.24</v>
      </c>
      <c r="R635" s="3">
        <v>254.43</v>
      </c>
      <c r="S635" s="3">
        <v>19.89</v>
      </c>
      <c r="T635" s="9">
        <v>0.1013</v>
      </c>
      <c r="U635" s="3">
        <f t="shared" si="46"/>
        <v>27.788616000000001</v>
      </c>
      <c r="V635" s="3">
        <v>48.44</v>
      </c>
      <c r="W635" s="3">
        <v>3.24</v>
      </c>
      <c r="X635" s="3">
        <v>84.52</v>
      </c>
      <c r="Y635" s="3">
        <v>14.67</v>
      </c>
      <c r="Z635" s="3">
        <v>42.01</v>
      </c>
      <c r="AA635" s="3">
        <f t="shared" si="47"/>
        <v>494.98861599999998</v>
      </c>
      <c r="AB635" s="3">
        <f t="shared" si="48"/>
        <v>61.642417932752181</v>
      </c>
      <c r="AC635" s="3">
        <f t="shared" si="49"/>
        <v>69.036069177126919</v>
      </c>
    </row>
    <row r="636" spans="1:29" x14ac:dyDescent="0.35">
      <c r="A636" s="1" t="s">
        <v>691</v>
      </c>
      <c r="B636" s="2">
        <v>45860</v>
      </c>
      <c r="C636" s="2" t="str">
        <f t="shared" si="45"/>
        <v>July</v>
      </c>
      <c r="D636" s="1" t="s">
        <v>455</v>
      </c>
      <c r="E636" s="1" t="s">
        <v>27</v>
      </c>
      <c r="F636" s="1" t="s">
        <v>65</v>
      </c>
      <c r="G636" s="1" t="s">
        <v>34</v>
      </c>
      <c r="H636" s="1" t="str" cm="1">
        <f t="array" ref="H636">_xlfn.IFS(
OR(G636="Installer",G636="Lead Installer"),"Install",
G636="Service Tech","Service",
G636="Maintenance Tech","Maintenance"
)</f>
        <v>Service</v>
      </c>
      <c r="I636" s="1" t="s">
        <v>35</v>
      </c>
      <c r="J636" s="3">
        <v>28.17</v>
      </c>
      <c r="K636" s="4">
        <v>9.01</v>
      </c>
      <c r="L636" s="4">
        <v>0</v>
      </c>
      <c r="M636" s="4">
        <v>1.02</v>
      </c>
      <c r="N636" s="4">
        <v>1.1599999999999999</v>
      </c>
      <c r="O636" s="4">
        <v>6.83</v>
      </c>
      <c r="P636" s="3">
        <v>253.68</v>
      </c>
      <c r="Q636" s="3">
        <v>0</v>
      </c>
      <c r="R636" s="3">
        <v>253.68</v>
      </c>
      <c r="S636" s="3">
        <v>19.41</v>
      </c>
      <c r="T636" s="9">
        <v>0.1075</v>
      </c>
      <c r="U636" s="3">
        <f t="shared" si="46"/>
        <v>29.357175000000002</v>
      </c>
      <c r="V636" s="3">
        <v>50.7</v>
      </c>
      <c r="W636" s="3">
        <v>3</v>
      </c>
      <c r="X636" s="3">
        <v>66.23</v>
      </c>
      <c r="Y636" s="3">
        <v>7.68</v>
      </c>
      <c r="Z636" s="3">
        <v>37.549999999999997</v>
      </c>
      <c r="AA636" s="3">
        <f t="shared" si="47"/>
        <v>467.60717500000004</v>
      </c>
      <c r="AB636" s="3">
        <f t="shared" si="48"/>
        <v>51.898687569367375</v>
      </c>
      <c r="AC636" s="3">
        <f t="shared" si="49"/>
        <v>68.463715226939982</v>
      </c>
    </row>
    <row r="637" spans="1:29" x14ac:dyDescent="0.35">
      <c r="A637" s="1" t="s">
        <v>692</v>
      </c>
      <c r="B637" s="2">
        <v>45850</v>
      </c>
      <c r="C637" s="2" t="str">
        <f t="shared" si="45"/>
        <v>July</v>
      </c>
      <c r="D637" s="1" t="s">
        <v>455</v>
      </c>
      <c r="E637" s="1" t="s">
        <v>32</v>
      </c>
      <c r="F637" s="1" t="s">
        <v>38</v>
      </c>
      <c r="G637" s="1" t="s">
        <v>34</v>
      </c>
      <c r="H637" s="1" t="str" cm="1">
        <f t="array" ref="H637">_xlfn.IFS(
OR(G637="Installer",G637="Lead Installer"),"Install",
G637="Service Tech","Service",
G637="Maintenance Tech","Maintenance"
)</f>
        <v>Service</v>
      </c>
      <c r="I637" s="1" t="s">
        <v>35</v>
      </c>
      <c r="J637" s="3">
        <v>24.73</v>
      </c>
      <c r="K637" s="4">
        <v>9.86</v>
      </c>
      <c r="L637" s="4">
        <v>0</v>
      </c>
      <c r="M637" s="4">
        <v>1.1200000000000001</v>
      </c>
      <c r="N637" s="4">
        <v>0.88</v>
      </c>
      <c r="O637" s="4">
        <v>7.86</v>
      </c>
      <c r="P637" s="3">
        <v>243.98</v>
      </c>
      <c r="Q637" s="3">
        <v>0</v>
      </c>
      <c r="R637" s="3">
        <v>243.98</v>
      </c>
      <c r="S637" s="3">
        <v>15.02</v>
      </c>
      <c r="T637" s="9">
        <v>9.6000000000000002E-2</v>
      </c>
      <c r="U637" s="3">
        <f t="shared" si="46"/>
        <v>24.864000000000001</v>
      </c>
      <c r="V637" s="3">
        <v>40.21</v>
      </c>
      <c r="W637" s="3">
        <v>9.64</v>
      </c>
      <c r="X637" s="3">
        <v>121.77</v>
      </c>
      <c r="Y637" s="3">
        <v>16.3</v>
      </c>
      <c r="Z637" s="3">
        <v>26.46</v>
      </c>
      <c r="AA637" s="3">
        <f t="shared" si="47"/>
        <v>498.24400000000003</v>
      </c>
      <c r="AB637" s="3">
        <f t="shared" si="48"/>
        <v>50.531845841784993</v>
      </c>
      <c r="AC637" s="3">
        <f t="shared" si="49"/>
        <v>63.389821882951658</v>
      </c>
    </row>
    <row r="638" spans="1:29" x14ac:dyDescent="0.35">
      <c r="A638" s="1" t="s">
        <v>693</v>
      </c>
      <c r="B638" s="2">
        <v>45841</v>
      </c>
      <c r="C638" s="2" t="str">
        <f t="shared" si="45"/>
        <v>July</v>
      </c>
      <c r="D638" s="1" t="s">
        <v>455</v>
      </c>
      <c r="E638" s="1" t="s">
        <v>37</v>
      </c>
      <c r="F638" s="1" t="s">
        <v>33</v>
      </c>
      <c r="G638" s="1" t="s">
        <v>39</v>
      </c>
      <c r="H638" s="1" t="str" cm="1">
        <f t="array" ref="H638">_xlfn.IFS(
OR(G638="Installer",G638="Lead Installer"),"Install",
G638="Service Tech","Service",
G638="Maintenance Tech","Maintenance"
)</f>
        <v>Maintenance</v>
      </c>
      <c r="I638" s="1" t="s">
        <v>35</v>
      </c>
      <c r="J638" s="3">
        <v>24.43</v>
      </c>
      <c r="K638" s="4">
        <v>10.5</v>
      </c>
      <c r="L638" s="4">
        <v>0</v>
      </c>
      <c r="M638" s="4">
        <v>0.74</v>
      </c>
      <c r="N638" s="4">
        <v>0.41</v>
      </c>
      <c r="O638" s="4">
        <v>9.36</v>
      </c>
      <c r="P638" s="3">
        <v>256.5</v>
      </c>
      <c r="Q638" s="3">
        <v>0</v>
      </c>
      <c r="R638" s="3">
        <v>256.5</v>
      </c>
      <c r="S638" s="3">
        <v>15</v>
      </c>
      <c r="T638" s="9">
        <v>0.1174</v>
      </c>
      <c r="U638" s="3">
        <f t="shared" si="46"/>
        <v>31.874100000000002</v>
      </c>
      <c r="V638" s="3">
        <v>73.23</v>
      </c>
      <c r="W638" s="3">
        <v>10.39</v>
      </c>
      <c r="X638" s="3">
        <v>60.71</v>
      </c>
      <c r="Y638" s="3">
        <v>13.34</v>
      </c>
      <c r="Z638" s="3">
        <v>51.46</v>
      </c>
      <c r="AA638" s="3">
        <f t="shared" si="47"/>
        <v>512.50409999999999</v>
      </c>
      <c r="AB638" s="3">
        <f t="shared" si="48"/>
        <v>48.809914285714285</v>
      </c>
      <c r="AC638" s="3">
        <f t="shared" si="49"/>
        <v>54.754711538461542</v>
      </c>
    </row>
    <row r="639" spans="1:29" x14ac:dyDescent="0.35">
      <c r="A639" s="1" t="s">
        <v>694</v>
      </c>
      <c r="B639" s="2">
        <v>45844</v>
      </c>
      <c r="C639" s="2" t="str">
        <f t="shared" si="45"/>
        <v>July</v>
      </c>
      <c r="D639" s="1" t="s">
        <v>455</v>
      </c>
      <c r="E639" s="1" t="s">
        <v>32</v>
      </c>
      <c r="F639" s="1" t="s">
        <v>33</v>
      </c>
      <c r="G639" s="1" t="s">
        <v>29</v>
      </c>
      <c r="H639" s="1" t="str" cm="1">
        <f t="array" ref="H639">_xlfn.IFS(
OR(G639="Installer",G639="Lead Installer"),"Install",
G639="Service Tech","Service",
G639="Maintenance Tech","Maintenance"
)</f>
        <v>Install</v>
      </c>
      <c r="I639" s="1" t="s">
        <v>35</v>
      </c>
      <c r="J639" s="3">
        <v>25.88</v>
      </c>
      <c r="K639" s="4">
        <v>7.78</v>
      </c>
      <c r="L639" s="4">
        <v>0</v>
      </c>
      <c r="M639" s="4">
        <v>1.25</v>
      </c>
      <c r="N639" s="4">
        <v>0.57999999999999996</v>
      </c>
      <c r="O639" s="4">
        <v>5.94</v>
      </c>
      <c r="P639" s="3">
        <v>201.26</v>
      </c>
      <c r="Q639" s="3">
        <v>0</v>
      </c>
      <c r="R639" s="3">
        <v>201.26</v>
      </c>
      <c r="S639" s="3">
        <v>10.199999999999999</v>
      </c>
      <c r="T639" s="9">
        <v>0.10539999999999999</v>
      </c>
      <c r="U639" s="3">
        <f t="shared" si="46"/>
        <v>22.287883999999998</v>
      </c>
      <c r="V639" s="3">
        <v>53.83</v>
      </c>
      <c r="W639" s="3">
        <v>9.0399999999999991</v>
      </c>
      <c r="X639" s="3">
        <v>108.42</v>
      </c>
      <c r="Y639" s="3">
        <v>11.14</v>
      </c>
      <c r="Z639" s="3">
        <v>22.2</v>
      </c>
      <c r="AA639" s="3">
        <f t="shared" si="47"/>
        <v>438.37788399999994</v>
      </c>
      <c r="AB639" s="3">
        <f t="shared" si="48"/>
        <v>56.346771722365027</v>
      </c>
      <c r="AC639" s="3">
        <f t="shared" si="49"/>
        <v>73.80099057239056</v>
      </c>
    </row>
    <row r="640" spans="1:29" x14ac:dyDescent="0.35">
      <c r="A640" s="1" t="s">
        <v>695</v>
      </c>
      <c r="B640" s="2">
        <v>45851</v>
      </c>
      <c r="C640" s="2" t="str">
        <f t="shared" si="45"/>
        <v>July</v>
      </c>
      <c r="D640" s="1" t="s">
        <v>455</v>
      </c>
      <c r="E640" s="1" t="s">
        <v>27</v>
      </c>
      <c r="F640" s="1" t="s">
        <v>38</v>
      </c>
      <c r="G640" s="1" t="s">
        <v>29</v>
      </c>
      <c r="H640" s="1" t="str" cm="1">
        <f t="array" ref="H640">_xlfn.IFS(
OR(G640="Installer",G640="Lead Installer"),"Install",
G640="Service Tech","Service",
G640="Maintenance Tech","Maintenance"
)</f>
        <v>Install</v>
      </c>
      <c r="I640" s="1" t="s">
        <v>35</v>
      </c>
      <c r="J640" s="3">
        <v>23.93</v>
      </c>
      <c r="K640" s="4">
        <v>9.3800000000000008</v>
      </c>
      <c r="L640" s="4">
        <v>0</v>
      </c>
      <c r="M640" s="4">
        <v>1.0900000000000001</v>
      </c>
      <c r="N640" s="4">
        <v>0.91</v>
      </c>
      <c r="O640" s="4">
        <v>7.39</v>
      </c>
      <c r="P640" s="3">
        <v>224.48</v>
      </c>
      <c r="Q640" s="3">
        <v>0</v>
      </c>
      <c r="R640" s="3">
        <v>224.48</v>
      </c>
      <c r="S640" s="3">
        <v>11.43</v>
      </c>
      <c r="T640" s="9">
        <v>9.74E-2</v>
      </c>
      <c r="U640" s="3">
        <f t="shared" si="46"/>
        <v>22.977633999999998</v>
      </c>
      <c r="V640" s="3">
        <v>70.010000000000005</v>
      </c>
      <c r="W640" s="3">
        <v>10.69</v>
      </c>
      <c r="X640" s="3">
        <v>94.53</v>
      </c>
      <c r="Y640" s="3">
        <v>7.69</v>
      </c>
      <c r="Z640" s="3">
        <v>40.67</v>
      </c>
      <c r="AA640" s="3">
        <f t="shared" si="47"/>
        <v>482.47763399999997</v>
      </c>
      <c r="AB640" s="3">
        <f t="shared" si="48"/>
        <v>51.436847974413638</v>
      </c>
      <c r="AC640" s="3">
        <f t="shared" si="49"/>
        <v>65.28790717185386</v>
      </c>
    </row>
    <row r="641" spans="1:29" x14ac:dyDescent="0.35">
      <c r="A641" s="1" t="s">
        <v>696</v>
      </c>
      <c r="B641" s="2">
        <v>45855</v>
      </c>
      <c r="C641" s="2" t="str">
        <f t="shared" si="45"/>
        <v>July</v>
      </c>
      <c r="D641" s="1" t="s">
        <v>455</v>
      </c>
      <c r="E641" s="1" t="s">
        <v>27</v>
      </c>
      <c r="F641" s="1" t="s">
        <v>78</v>
      </c>
      <c r="G641" s="1" t="s">
        <v>29</v>
      </c>
      <c r="H641" s="1" t="str" cm="1">
        <f t="array" ref="H641">_xlfn.IFS(
OR(G641="Installer",G641="Lead Installer"),"Install",
G641="Service Tech","Service",
G641="Maintenance Tech","Maintenance"
)</f>
        <v>Install</v>
      </c>
      <c r="I641" s="1" t="s">
        <v>35</v>
      </c>
      <c r="J641" s="3">
        <v>25.59</v>
      </c>
      <c r="K641" s="4">
        <v>10.83</v>
      </c>
      <c r="L641" s="4">
        <v>0</v>
      </c>
      <c r="M641" s="4">
        <v>1.1499999999999999</v>
      </c>
      <c r="N641" s="4">
        <v>0.84</v>
      </c>
      <c r="O641" s="4">
        <v>8.84</v>
      </c>
      <c r="P641" s="3">
        <v>277.14999999999998</v>
      </c>
      <c r="Q641" s="3">
        <v>0</v>
      </c>
      <c r="R641" s="3">
        <v>277.14999999999998</v>
      </c>
      <c r="S641" s="3">
        <v>14.81</v>
      </c>
      <c r="T641" s="9">
        <v>9.9199999999999997E-2</v>
      </c>
      <c r="U641" s="3">
        <f t="shared" si="46"/>
        <v>28.962431999999996</v>
      </c>
      <c r="V641" s="3">
        <v>53.75</v>
      </c>
      <c r="W641" s="3">
        <v>3.44</v>
      </c>
      <c r="X641" s="3">
        <v>110.48</v>
      </c>
      <c r="Y641" s="3">
        <v>8.16</v>
      </c>
      <c r="Z641" s="3">
        <v>60.98</v>
      </c>
      <c r="AA641" s="3">
        <f t="shared" si="47"/>
        <v>557.73243200000002</v>
      </c>
      <c r="AB641" s="3">
        <f t="shared" si="48"/>
        <v>51.498839519852261</v>
      </c>
      <c r="AC641" s="3">
        <f t="shared" si="49"/>
        <v>63.091904072398194</v>
      </c>
    </row>
    <row r="642" spans="1:29" x14ac:dyDescent="0.35">
      <c r="A642" s="1" t="s">
        <v>697</v>
      </c>
      <c r="B642" s="2">
        <v>45850</v>
      </c>
      <c r="C642" s="2" t="str">
        <f t="shared" si="45"/>
        <v>July</v>
      </c>
      <c r="D642" s="1" t="s">
        <v>455</v>
      </c>
      <c r="E642" s="1" t="s">
        <v>32</v>
      </c>
      <c r="F642" s="1" t="s">
        <v>55</v>
      </c>
      <c r="G642" s="1" t="s">
        <v>68</v>
      </c>
      <c r="H642" s="1" t="str" cm="1">
        <f t="array" ref="H642">_xlfn.IFS(
OR(G642="Installer",G642="Lead Installer"),"Install",
G642="Service Tech","Service",
G642="Maintenance Tech","Maintenance"
)</f>
        <v>Install</v>
      </c>
      <c r="I642" s="1" t="s">
        <v>35</v>
      </c>
      <c r="J642" s="3">
        <v>37.04</v>
      </c>
      <c r="K642" s="4">
        <v>10.02</v>
      </c>
      <c r="L642" s="4">
        <v>0</v>
      </c>
      <c r="M642" s="4">
        <v>0.77</v>
      </c>
      <c r="N642" s="4">
        <v>0.89</v>
      </c>
      <c r="O642" s="4">
        <v>8.3699999999999992</v>
      </c>
      <c r="P642" s="3">
        <v>371.18</v>
      </c>
      <c r="Q642" s="3">
        <v>0</v>
      </c>
      <c r="R642" s="3">
        <v>371.18</v>
      </c>
      <c r="S642" s="3">
        <v>23.81</v>
      </c>
      <c r="T642" s="9">
        <v>9.6799999999999997E-2</v>
      </c>
      <c r="U642" s="3">
        <f t="shared" si="46"/>
        <v>38.235031999999997</v>
      </c>
      <c r="V642" s="3">
        <v>66.58</v>
      </c>
      <c r="W642" s="3">
        <v>10.6</v>
      </c>
      <c r="X642" s="3">
        <v>128.08000000000001</v>
      </c>
      <c r="Y642" s="3">
        <v>19.41</v>
      </c>
      <c r="Z642" s="3">
        <v>48.6</v>
      </c>
      <c r="AA642" s="3">
        <f t="shared" si="47"/>
        <v>706.49503200000004</v>
      </c>
      <c r="AB642" s="3">
        <f t="shared" si="48"/>
        <v>70.508486227544921</v>
      </c>
      <c r="AC642" s="3">
        <f t="shared" si="49"/>
        <v>84.408008602150545</v>
      </c>
    </row>
    <row r="643" spans="1:29" x14ac:dyDescent="0.35">
      <c r="A643" s="1" t="s">
        <v>698</v>
      </c>
      <c r="B643" s="2">
        <v>45847</v>
      </c>
      <c r="C643" s="2" t="str">
        <f t="shared" ref="C643:C706" si="50">TEXT(B643,"MMMM")</f>
        <v>July</v>
      </c>
      <c r="D643" s="1" t="s">
        <v>455</v>
      </c>
      <c r="E643" s="1" t="s">
        <v>32</v>
      </c>
      <c r="F643" s="1" t="s">
        <v>28</v>
      </c>
      <c r="G643" s="1" t="s">
        <v>34</v>
      </c>
      <c r="H643" s="1" t="str" cm="1">
        <f t="array" ref="H643">_xlfn.IFS(
OR(G643="Installer",G643="Lead Installer"),"Install",
G643="Service Tech","Service",
G643="Maintenance Tech","Maintenance"
)</f>
        <v>Service</v>
      </c>
      <c r="I643" s="1" t="s">
        <v>35</v>
      </c>
      <c r="J643" s="3">
        <v>26.03</v>
      </c>
      <c r="K643" s="4">
        <v>9.25</v>
      </c>
      <c r="L643" s="4">
        <v>0</v>
      </c>
      <c r="M643" s="4">
        <v>0.62</v>
      </c>
      <c r="N643" s="4">
        <v>0.65</v>
      </c>
      <c r="O643" s="4">
        <v>7.97</v>
      </c>
      <c r="P643" s="3">
        <v>240.69</v>
      </c>
      <c r="Q643" s="3">
        <v>0</v>
      </c>
      <c r="R643" s="3">
        <v>240.69</v>
      </c>
      <c r="S643" s="3">
        <v>12.02</v>
      </c>
      <c r="T643" s="9">
        <v>0.1295</v>
      </c>
      <c r="U643" s="3">
        <f t="shared" ref="U643:U706" si="51">T643*(R643+S643)</f>
        <v>32.725945000000003</v>
      </c>
      <c r="V643" s="3">
        <v>64.23</v>
      </c>
      <c r="W643" s="3">
        <v>10.38</v>
      </c>
      <c r="X643" s="3">
        <v>125.25</v>
      </c>
      <c r="Y643" s="3">
        <v>11.72</v>
      </c>
      <c r="Z643" s="3">
        <v>23.99</v>
      </c>
      <c r="AA643" s="3">
        <f t="shared" ref="AA643:AA706" si="52">SUM(U643:Z643)+SUM(R643:S643)</f>
        <v>521.005945</v>
      </c>
      <c r="AB643" s="3">
        <f t="shared" ref="AB643:AB706" si="53">AA643/K643</f>
        <v>56.324967027027029</v>
      </c>
      <c r="AC643" s="3">
        <f t="shared" ref="AC643:AC706" si="54">AA643/O643</f>
        <v>65.37088393977416</v>
      </c>
    </row>
    <row r="644" spans="1:29" x14ac:dyDescent="0.35">
      <c r="A644" s="1" t="s">
        <v>699</v>
      </c>
      <c r="B644" s="2">
        <v>45850</v>
      </c>
      <c r="C644" s="2" t="str">
        <f t="shared" si="50"/>
        <v>July</v>
      </c>
      <c r="D644" s="1" t="s">
        <v>455</v>
      </c>
      <c r="E644" s="1" t="s">
        <v>32</v>
      </c>
      <c r="F644" s="1" t="s">
        <v>28</v>
      </c>
      <c r="G644" s="1" t="s">
        <v>39</v>
      </c>
      <c r="H644" s="1" t="str" cm="1">
        <f t="array" ref="H644">_xlfn.IFS(
OR(G644="Installer",G644="Lead Installer"),"Install",
G644="Service Tech","Service",
G644="Maintenance Tech","Maintenance"
)</f>
        <v>Maintenance</v>
      </c>
      <c r="I644" s="1" t="s">
        <v>35</v>
      </c>
      <c r="J644" s="3">
        <v>25.39</v>
      </c>
      <c r="K644" s="4">
        <v>10.65</v>
      </c>
      <c r="L644" s="4">
        <v>1.72</v>
      </c>
      <c r="M644" s="4">
        <v>0.42</v>
      </c>
      <c r="N644" s="4">
        <v>0.94</v>
      </c>
      <c r="O644" s="4">
        <v>9.2799999999999994</v>
      </c>
      <c r="P644" s="3">
        <v>226.6</v>
      </c>
      <c r="Q644" s="3">
        <v>65.62</v>
      </c>
      <c r="R644" s="3">
        <v>292.22000000000003</v>
      </c>
      <c r="S644" s="3">
        <v>14.98</v>
      </c>
      <c r="T644" s="9">
        <v>0.10009999999999999</v>
      </c>
      <c r="U644" s="3">
        <f t="shared" si="51"/>
        <v>30.750720000000001</v>
      </c>
      <c r="V644" s="3">
        <v>76.03</v>
      </c>
      <c r="W644" s="3">
        <v>11.95</v>
      </c>
      <c r="X644" s="3">
        <v>79.040000000000006</v>
      </c>
      <c r="Y644" s="3">
        <v>16.149999999999999</v>
      </c>
      <c r="Z644" s="3">
        <v>47.34</v>
      </c>
      <c r="AA644" s="3">
        <f t="shared" si="52"/>
        <v>568.46072000000004</v>
      </c>
      <c r="AB644" s="3">
        <f t="shared" si="53"/>
        <v>53.376593427230048</v>
      </c>
      <c r="AC644" s="3">
        <f t="shared" si="54"/>
        <v>61.256543103448287</v>
      </c>
    </row>
    <row r="645" spans="1:29" x14ac:dyDescent="0.35">
      <c r="A645" s="1" t="s">
        <v>700</v>
      </c>
      <c r="B645" s="2">
        <v>45864</v>
      </c>
      <c r="C645" s="2" t="str">
        <f t="shared" si="50"/>
        <v>July</v>
      </c>
      <c r="D645" s="1" t="s">
        <v>455</v>
      </c>
      <c r="E645" s="1" t="s">
        <v>32</v>
      </c>
      <c r="F645" s="1" t="s">
        <v>33</v>
      </c>
      <c r="G645" s="1" t="s">
        <v>34</v>
      </c>
      <c r="H645" s="1" t="str" cm="1">
        <f t="array" ref="H645">_xlfn.IFS(
OR(G645="Installer",G645="Lead Installer"),"Install",
G645="Service Tech","Service",
G645="Maintenance Tech","Maintenance"
)</f>
        <v>Service</v>
      </c>
      <c r="I645" s="1" t="s">
        <v>35</v>
      </c>
      <c r="J645" s="3">
        <v>27.99</v>
      </c>
      <c r="K645" s="4">
        <v>6.43</v>
      </c>
      <c r="L645" s="4">
        <v>0</v>
      </c>
      <c r="M645" s="4">
        <v>0.63</v>
      </c>
      <c r="N645" s="4">
        <v>0.76</v>
      </c>
      <c r="O645" s="4">
        <v>5.04</v>
      </c>
      <c r="P645" s="3">
        <v>179.95</v>
      </c>
      <c r="Q645" s="3">
        <v>0</v>
      </c>
      <c r="R645" s="3">
        <v>179.95</v>
      </c>
      <c r="S645" s="3">
        <v>13.41</v>
      </c>
      <c r="T645" s="9">
        <v>0.1341</v>
      </c>
      <c r="U645" s="3">
        <f t="shared" si="51"/>
        <v>25.929575999999997</v>
      </c>
      <c r="V645" s="3">
        <v>44.82</v>
      </c>
      <c r="W645" s="3">
        <v>6.49</v>
      </c>
      <c r="X645" s="3">
        <v>64.010000000000005</v>
      </c>
      <c r="Y645" s="3">
        <v>12.04</v>
      </c>
      <c r="Z645" s="3">
        <v>33.67</v>
      </c>
      <c r="AA645" s="3">
        <f t="shared" si="52"/>
        <v>380.31957599999998</v>
      </c>
      <c r="AB645" s="3">
        <f t="shared" si="53"/>
        <v>59.147679004665633</v>
      </c>
      <c r="AC645" s="3">
        <f t="shared" si="54"/>
        <v>75.460233333333335</v>
      </c>
    </row>
    <row r="646" spans="1:29" x14ac:dyDescent="0.35">
      <c r="A646" s="1" t="s">
        <v>701</v>
      </c>
      <c r="B646" s="2">
        <v>45848</v>
      </c>
      <c r="C646" s="2" t="str">
        <f t="shared" si="50"/>
        <v>July</v>
      </c>
      <c r="D646" s="1" t="s">
        <v>455</v>
      </c>
      <c r="E646" s="1" t="s">
        <v>41</v>
      </c>
      <c r="F646" s="1" t="s">
        <v>55</v>
      </c>
      <c r="G646" s="1" t="s">
        <v>29</v>
      </c>
      <c r="H646" s="1" t="str" cm="1">
        <f t="array" ref="H646">_xlfn.IFS(
OR(G646="Installer",G646="Lead Installer"),"Install",
G646="Service Tech","Service",
G646="Maintenance Tech","Maintenance"
)</f>
        <v>Install</v>
      </c>
      <c r="I646" s="1" t="s">
        <v>35</v>
      </c>
      <c r="J646" s="3">
        <v>28.99</v>
      </c>
      <c r="K646" s="4">
        <v>9.4700000000000006</v>
      </c>
      <c r="L646" s="4">
        <v>0</v>
      </c>
      <c r="M646" s="4">
        <v>1.07</v>
      </c>
      <c r="N646" s="4">
        <v>1.08</v>
      </c>
      <c r="O646" s="4">
        <v>7.32</v>
      </c>
      <c r="P646" s="3">
        <v>274.49</v>
      </c>
      <c r="Q646" s="3">
        <v>0</v>
      </c>
      <c r="R646" s="3">
        <v>274.49</v>
      </c>
      <c r="S646" s="3">
        <v>11.23</v>
      </c>
      <c r="T646" s="9">
        <v>0.10630000000000001</v>
      </c>
      <c r="U646" s="3">
        <f t="shared" si="51"/>
        <v>30.372036000000005</v>
      </c>
      <c r="V646" s="3">
        <v>40.54</v>
      </c>
      <c r="W646" s="3">
        <v>10.34</v>
      </c>
      <c r="X646" s="3">
        <v>130.19</v>
      </c>
      <c r="Y646" s="3">
        <v>9.7100000000000009</v>
      </c>
      <c r="Z646" s="3">
        <v>53.96</v>
      </c>
      <c r="AA646" s="3">
        <f t="shared" si="52"/>
        <v>560.83203600000002</v>
      </c>
      <c r="AB646" s="3">
        <f t="shared" si="53"/>
        <v>59.221967898627241</v>
      </c>
      <c r="AC646" s="3">
        <f t="shared" si="54"/>
        <v>76.616398360655737</v>
      </c>
    </row>
    <row r="647" spans="1:29" x14ac:dyDescent="0.35">
      <c r="A647" s="1" t="s">
        <v>702</v>
      </c>
      <c r="B647" s="2">
        <v>45863</v>
      </c>
      <c r="C647" s="2" t="str">
        <f t="shared" si="50"/>
        <v>July</v>
      </c>
      <c r="D647" s="1" t="s">
        <v>455</v>
      </c>
      <c r="E647" s="1" t="s">
        <v>41</v>
      </c>
      <c r="F647" s="1" t="s">
        <v>42</v>
      </c>
      <c r="G647" s="1" t="s">
        <v>34</v>
      </c>
      <c r="H647" s="1" t="str" cm="1">
        <f t="array" ref="H647">_xlfn.IFS(
OR(G647="Installer",G647="Lead Installer"),"Install",
G647="Service Tech","Service",
G647="Maintenance Tech","Maintenance"
)</f>
        <v>Service</v>
      </c>
      <c r="I647" s="1" t="s">
        <v>35</v>
      </c>
      <c r="J647" s="3">
        <v>28.72</v>
      </c>
      <c r="K647" s="4">
        <v>10.23</v>
      </c>
      <c r="L647" s="4">
        <v>0</v>
      </c>
      <c r="M647" s="4">
        <v>0.74</v>
      </c>
      <c r="N647" s="4">
        <v>0.37</v>
      </c>
      <c r="O647" s="4">
        <v>9.1199999999999992</v>
      </c>
      <c r="P647" s="3">
        <v>293.76</v>
      </c>
      <c r="Q647" s="3">
        <v>0</v>
      </c>
      <c r="R647" s="3">
        <v>293.76</v>
      </c>
      <c r="S647" s="3">
        <v>12.85</v>
      </c>
      <c r="T647" s="9">
        <v>0.1169</v>
      </c>
      <c r="U647" s="3">
        <f t="shared" si="51"/>
        <v>35.842708999999999</v>
      </c>
      <c r="V647" s="3">
        <v>67.59</v>
      </c>
      <c r="W647" s="3">
        <v>5.2</v>
      </c>
      <c r="X647" s="3">
        <v>92.37</v>
      </c>
      <c r="Y647" s="3">
        <v>13.22</v>
      </c>
      <c r="Z647" s="3">
        <v>45.02</v>
      </c>
      <c r="AA647" s="3">
        <f t="shared" si="52"/>
        <v>565.852709</v>
      </c>
      <c r="AB647" s="3">
        <f t="shared" si="53"/>
        <v>55.313070283479959</v>
      </c>
      <c r="AC647" s="3">
        <f t="shared" si="54"/>
        <v>62.04525317982457</v>
      </c>
    </row>
    <row r="648" spans="1:29" x14ac:dyDescent="0.35">
      <c r="A648" s="1" t="s">
        <v>703</v>
      </c>
      <c r="B648" s="2">
        <v>45856</v>
      </c>
      <c r="C648" s="2" t="str">
        <f t="shared" si="50"/>
        <v>July</v>
      </c>
      <c r="D648" s="1" t="s">
        <v>455</v>
      </c>
      <c r="E648" s="1" t="s">
        <v>48</v>
      </c>
      <c r="F648" s="1" t="s">
        <v>65</v>
      </c>
      <c r="G648" s="1" t="s">
        <v>29</v>
      </c>
      <c r="H648" s="1" t="str" cm="1">
        <f t="array" ref="H648">_xlfn.IFS(
OR(G648="Installer",G648="Lead Installer"),"Install",
G648="Service Tech","Service",
G648="Maintenance Tech","Maintenance"
)</f>
        <v>Install</v>
      </c>
      <c r="I648" s="1" t="s">
        <v>35</v>
      </c>
      <c r="J648" s="3">
        <v>25.7</v>
      </c>
      <c r="K648" s="4">
        <v>8.34</v>
      </c>
      <c r="L648" s="4">
        <v>0</v>
      </c>
      <c r="M648" s="4">
        <v>0.79</v>
      </c>
      <c r="N648" s="4">
        <v>1.17</v>
      </c>
      <c r="O648" s="4">
        <v>6.37</v>
      </c>
      <c r="P648" s="3">
        <v>214.37</v>
      </c>
      <c r="Q648" s="3">
        <v>0</v>
      </c>
      <c r="R648" s="3">
        <v>214.37</v>
      </c>
      <c r="S648" s="3">
        <v>10.99</v>
      </c>
      <c r="T648" s="9">
        <v>0.1181</v>
      </c>
      <c r="U648" s="3">
        <f t="shared" si="51"/>
        <v>26.615016000000001</v>
      </c>
      <c r="V648" s="3">
        <v>44.6</v>
      </c>
      <c r="W648" s="3">
        <v>3.89</v>
      </c>
      <c r="X648" s="3">
        <v>94.81</v>
      </c>
      <c r="Y648" s="3">
        <v>10.54</v>
      </c>
      <c r="Z648" s="3">
        <v>45.65</v>
      </c>
      <c r="AA648" s="3">
        <f t="shared" si="52"/>
        <v>451.46501599999999</v>
      </c>
      <c r="AB648" s="3">
        <f t="shared" si="53"/>
        <v>54.132495923261388</v>
      </c>
      <c r="AC648" s="3">
        <f t="shared" si="54"/>
        <v>70.873628885400308</v>
      </c>
    </row>
    <row r="649" spans="1:29" x14ac:dyDescent="0.35">
      <c r="A649" s="1" t="s">
        <v>704</v>
      </c>
      <c r="B649" s="2">
        <v>45855</v>
      </c>
      <c r="C649" s="2" t="str">
        <f t="shared" si="50"/>
        <v>July</v>
      </c>
      <c r="D649" s="1" t="s">
        <v>455</v>
      </c>
      <c r="E649" s="1" t="s">
        <v>27</v>
      </c>
      <c r="F649" s="1" t="s">
        <v>78</v>
      </c>
      <c r="G649" s="1" t="s">
        <v>34</v>
      </c>
      <c r="H649" s="1" t="str" cm="1">
        <f t="array" ref="H649">_xlfn.IFS(
OR(G649="Installer",G649="Lead Installer"),"Install",
G649="Service Tech","Service",
G649="Maintenance Tech","Maintenance"
)</f>
        <v>Service</v>
      </c>
      <c r="I649" s="1" t="s">
        <v>35</v>
      </c>
      <c r="J649" s="3">
        <v>29.1</v>
      </c>
      <c r="K649" s="4">
        <v>9.42</v>
      </c>
      <c r="L649" s="4">
        <v>0</v>
      </c>
      <c r="M649" s="4">
        <v>0.54</v>
      </c>
      <c r="N649" s="4">
        <v>0.85</v>
      </c>
      <c r="O649" s="4">
        <v>8.0299999999999994</v>
      </c>
      <c r="P649" s="3">
        <v>273.95</v>
      </c>
      <c r="Q649" s="3">
        <v>0</v>
      </c>
      <c r="R649" s="3">
        <v>273.95</v>
      </c>
      <c r="S649" s="3">
        <v>19.86</v>
      </c>
      <c r="T649" s="9">
        <v>0.1061</v>
      </c>
      <c r="U649" s="3">
        <f t="shared" si="51"/>
        <v>31.173241000000001</v>
      </c>
      <c r="V649" s="3">
        <v>43.05</v>
      </c>
      <c r="W649" s="3">
        <v>8.2799999999999994</v>
      </c>
      <c r="X649" s="3">
        <v>95.46</v>
      </c>
      <c r="Y649" s="3">
        <v>8.5</v>
      </c>
      <c r="Z649" s="3">
        <v>43.06</v>
      </c>
      <c r="AA649" s="3">
        <f t="shared" si="52"/>
        <v>523.33324100000004</v>
      </c>
      <c r="AB649" s="3">
        <f t="shared" si="53"/>
        <v>55.555545753715506</v>
      </c>
      <c r="AC649" s="3">
        <f t="shared" si="54"/>
        <v>65.172259153175602</v>
      </c>
    </row>
    <row r="650" spans="1:29" x14ac:dyDescent="0.35">
      <c r="A650" s="1" t="s">
        <v>705</v>
      </c>
      <c r="B650" s="2">
        <v>45854</v>
      </c>
      <c r="C650" s="2" t="str">
        <f t="shared" si="50"/>
        <v>July</v>
      </c>
      <c r="D650" s="1" t="s">
        <v>455</v>
      </c>
      <c r="E650" s="1" t="s">
        <v>32</v>
      </c>
      <c r="F650" s="1" t="s">
        <v>28</v>
      </c>
      <c r="G650" s="1" t="s">
        <v>34</v>
      </c>
      <c r="H650" s="1" t="str" cm="1">
        <f t="array" ref="H650">_xlfn.IFS(
OR(G650="Installer",G650="Lead Installer"),"Install",
G650="Service Tech","Service",
G650="Maintenance Tech","Maintenance"
)</f>
        <v>Service</v>
      </c>
      <c r="I650" s="1" t="s">
        <v>35</v>
      </c>
      <c r="J650" s="3">
        <v>29.89</v>
      </c>
      <c r="K650" s="4">
        <v>10.49</v>
      </c>
      <c r="L650" s="4">
        <v>1.99</v>
      </c>
      <c r="M650" s="4">
        <v>0.96</v>
      </c>
      <c r="N650" s="4">
        <v>1.1399999999999999</v>
      </c>
      <c r="O650" s="4">
        <v>8.39</v>
      </c>
      <c r="P650" s="3">
        <v>254.01</v>
      </c>
      <c r="Q650" s="3">
        <v>89.37</v>
      </c>
      <c r="R650" s="3">
        <v>343.38</v>
      </c>
      <c r="S650" s="3">
        <v>15.59</v>
      </c>
      <c r="T650" s="9">
        <v>0.12479999999999999</v>
      </c>
      <c r="U650" s="3">
        <f t="shared" si="51"/>
        <v>44.799455999999992</v>
      </c>
      <c r="V650" s="3">
        <v>56.36</v>
      </c>
      <c r="W650" s="3">
        <v>5.68</v>
      </c>
      <c r="X650" s="3">
        <v>123.14</v>
      </c>
      <c r="Y650" s="3">
        <v>15.5</v>
      </c>
      <c r="Z650" s="3">
        <v>39.700000000000003</v>
      </c>
      <c r="AA650" s="3">
        <f t="shared" si="52"/>
        <v>644.14945599999987</v>
      </c>
      <c r="AB650" s="3">
        <f t="shared" si="53"/>
        <v>61.406049189704468</v>
      </c>
      <c r="AC650" s="3">
        <f t="shared" si="54"/>
        <v>76.775858879618568</v>
      </c>
    </row>
    <row r="651" spans="1:29" x14ac:dyDescent="0.35">
      <c r="A651" s="1" t="s">
        <v>706</v>
      </c>
      <c r="B651" s="2">
        <v>45849</v>
      </c>
      <c r="C651" s="2" t="str">
        <f t="shared" si="50"/>
        <v>July</v>
      </c>
      <c r="D651" s="1" t="s">
        <v>455</v>
      </c>
      <c r="E651" s="1" t="s">
        <v>48</v>
      </c>
      <c r="F651" s="1" t="s">
        <v>60</v>
      </c>
      <c r="G651" s="1" t="s">
        <v>29</v>
      </c>
      <c r="H651" s="1" t="str" cm="1">
        <f t="array" ref="H651">_xlfn.IFS(
OR(G651="Installer",G651="Lead Installer"),"Install",
G651="Service Tech","Service",
G651="Maintenance Tech","Maintenance"
)</f>
        <v>Install</v>
      </c>
      <c r="I651" s="1" t="s">
        <v>30</v>
      </c>
      <c r="J651" s="3">
        <v>26.16</v>
      </c>
      <c r="K651" s="4">
        <v>10.82</v>
      </c>
      <c r="L651" s="4">
        <v>0.95</v>
      </c>
      <c r="M651" s="4">
        <v>0.79</v>
      </c>
      <c r="N651" s="4">
        <v>0.47</v>
      </c>
      <c r="O651" s="4">
        <v>9.57</v>
      </c>
      <c r="P651" s="3">
        <v>258.23</v>
      </c>
      <c r="Q651" s="3">
        <v>37.33</v>
      </c>
      <c r="R651" s="3">
        <v>295.56</v>
      </c>
      <c r="S651" s="3">
        <v>16.87</v>
      </c>
      <c r="T651" s="9">
        <v>0.1348</v>
      </c>
      <c r="U651" s="3">
        <f t="shared" si="51"/>
        <v>42.115563999999999</v>
      </c>
      <c r="V651" s="3">
        <v>50.49</v>
      </c>
      <c r="W651" s="3">
        <v>11.33</v>
      </c>
      <c r="X651" s="3">
        <v>93.36</v>
      </c>
      <c r="Y651" s="3">
        <v>13.9</v>
      </c>
      <c r="Z651" s="3">
        <v>36.9</v>
      </c>
      <c r="AA651" s="3">
        <f t="shared" si="52"/>
        <v>560.52556400000003</v>
      </c>
      <c r="AB651" s="3">
        <f t="shared" si="53"/>
        <v>51.80458077634011</v>
      </c>
      <c r="AC651" s="3">
        <f t="shared" si="54"/>
        <v>58.571114315569488</v>
      </c>
    </row>
    <row r="652" spans="1:29" x14ac:dyDescent="0.35">
      <c r="A652" s="1" t="s">
        <v>707</v>
      </c>
      <c r="B652" s="2">
        <v>45853</v>
      </c>
      <c r="C652" s="2" t="str">
        <f t="shared" si="50"/>
        <v>July</v>
      </c>
      <c r="D652" s="1" t="s">
        <v>455</v>
      </c>
      <c r="E652" s="1" t="s">
        <v>37</v>
      </c>
      <c r="F652" s="1" t="s">
        <v>51</v>
      </c>
      <c r="G652" s="1" t="s">
        <v>29</v>
      </c>
      <c r="H652" s="1" t="str" cm="1">
        <f t="array" ref="H652">_xlfn.IFS(
OR(G652="Installer",G652="Lead Installer"),"Install",
G652="Service Tech","Service",
G652="Maintenance Tech","Maintenance"
)</f>
        <v>Install</v>
      </c>
      <c r="I652" s="1" t="s">
        <v>30</v>
      </c>
      <c r="J652" s="3">
        <v>23.92</v>
      </c>
      <c r="K652" s="4">
        <v>10.1</v>
      </c>
      <c r="L652" s="4">
        <v>2.15</v>
      </c>
      <c r="M652" s="4">
        <v>0.79</v>
      </c>
      <c r="N652" s="4">
        <v>0.74</v>
      </c>
      <c r="O652" s="4">
        <v>8.57</v>
      </c>
      <c r="P652" s="3">
        <v>190.29</v>
      </c>
      <c r="Q652" s="3">
        <v>77.08</v>
      </c>
      <c r="R652" s="3">
        <v>267.38</v>
      </c>
      <c r="S652" s="3">
        <v>18.350000000000001</v>
      </c>
      <c r="T652" s="9">
        <v>0.1273</v>
      </c>
      <c r="U652" s="3">
        <f t="shared" si="51"/>
        <v>36.373429000000002</v>
      </c>
      <c r="V652" s="3">
        <v>72.099999999999994</v>
      </c>
      <c r="W652" s="3">
        <v>9.08</v>
      </c>
      <c r="X652" s="3">
        <v>133.15</v>
      </c>
      <c r="Y652" s="3">
        <v>16.23</v>
      </c>
      <c r="Z652" s="3">
        <v>59.28</v>
      </c>
      <c r="AA652" s="3">
        <f t="shared" si="52"/>
        <v>611.94342900000004</v>
      </c>
      <c r="AB652" s="3">
        <f t="shared" si="53"/>
        <v>60.588458316831691</v>
      </c>
      <c r="AC652" s="3">
        <f t="shared" si="54"/>
        <v>71.405300933488917</v>
      </c>
    </row>
    <row r="653" spans="1:29" x14ac:dyDescent="0.35">
      <c r="A653" s="1" t="s">
        <v>708</v>
      </c>
      <c r="B653" s="2">
        <v>45849</v>
      </c>
      <c r="C653" s="2" t="str">
        <f t="shared" si="50"/>
        <v>July</v>
      </c>
      <c r="D653" s="1" t="s">
        <v>455</v>
      </c>
      <c r="E653" s="1" t="s">
        <v>27</v>
      </c>
      <c r="F653" s="1" t="s">
        <v>42</v>
      </c>
      <c r="G653" s="1" t="s">
        <v>34</v>
      </c>
      <c r="H653" s="1" t="str" cm="1">
        <f t="array" ref="H653">_xlfn.IFS(
OR(G653="Installer",G653="Lead Installer"),"Install",
G653="Service Tech","Service",
G653="Maintenance Tech","Maintenance"
)</f>
        <v>Service</v>
      </c>
      <c r="I653" s="1" t="s">
        <v>30</v>
      </c>
      <c r="J653" s="3">
        <v>29.21</v>
      </c>
      <c r="K653" s="4">
        <v>10.6</v>
      </c>
      <c r="L653" s="4">
        <v>2.4700000000000002</v>
      </c>
      <c r="M653" s="4">
        <v>1.1100000000000001</v>
      </c>
      <c r="N653" s="4">
        <v>0.84</v>
      </c>
      <c r="O653" s="4">
        <v>8.65</v>
      </c>
      <c r="P653" s="3">
        <v>237.3</v>
      </c>
      <c r="Q653" s="3">
        <v>108.43</v>
      </c>
      <c r="R653" s="3">
        <v>345.73</v>
      </c>
      <c r="S653" s="3">
        <v>14.55</v>
      </c>
      <c r="T653" s="9">
        <v>0.10589999999999999</v>
      </c>
      <c r="U653" s="3">
        <f t="shared" si="51"/>
        <v>38.153652000000001</v>
      </c>
      <c r="V653" s="3">
        <v>78.33</v>
      </c>
      <c r="W653" s="3">
        <v>7.55</v>
      </c>
      <c r="X653" s="3">
        <v>124.16</v>
      </c>
      <c r="Y653" s="3">
        <v>13.62</v>
      </c>
      <c r="Z653" s="3">
        <v>42.49</v>
      </c>
      <c r="AA653" s="3">
        <f t="shared" si="52"/>
        <v>664.58365200000003</v>
      </c>
      <c r="AB653" s="3">
        <f t="shared" si="53"/>
        <v>62.696570943396232</v>
      </c>
      <c r="AC653" s="3">
        <f t="shared" si="54"/>
        <v>76.830479999999994</v>
      </c>
    </row>
    <row r="654" spans="1:29" x14ac:dyDescent="0.35">
      <c r="A654" s="1" t="s">
        <v>709</v>
      </c>
      <c r="B654" s="2">
        <v>45851</v>
      </c>
      <c r="C654" s="2" t="str">
        <f t="shared" si="50"/>
        <v>July</v>
      </c>
      <c r="D654" s="1" t="s">
        <v>455</v>
      </c>
      <c r="E654" s="1" t="s">
        <v>48</v>
      </c>
      <c r="F654" s="1" t="s">
        <v>38</v>
      </c>
      <c r="G654" s="1" t="s">
        <v>29</v>
      </c>
      <c r="H654" s="1" t="str" cm="1">
        <f t="array" ref="H654">_xlfn.IFS(
OR(G654="Installer",G654="Lead Installer"),"Install",
G654="Service Tech","Service",
G654="Maintenance Tech","Maintenance"
)</f>
        <v>Install</v>
      </c>
      <c r="I654" s="1" t="s">
        <v>35</v>
      </c>
      <c r="J654" s="3">
        <v>23.31</v>
      </c>
      <c r="K654" s="4">
        <v>10.34</v>
      </c>
      <c r="L654" s="4">
        <v>0</v>
      </c>
      <c r="M654" s="4">
        <v>0.56000000000000005</v>
      </c>
      <c r="N654" s="4">
        <v>0.4</v>
      </c>
      <c r="O654" s="4">
        <v>9.3800000000000008</v>
      </c>
      <c r="P654" s="3">
        <v>240.94</v>
      </c>
      <c r="Q654" s="3">
        <v>0</v>
      </c>
      <c r="R654" s="3">
        <v>240.94</v>
      </c>
      <c r="S654" s="3">
        <v>16.559999999999999</v>
      </c>
      <c r="T654" s="9">
        <v>0.1137</v>
      </c>
      <c r="U654" s="3">
        <f t="shared" si="51"/>
        <v>29.277749999999997</v>
      </c>
      <c r="V654" s="3">
        <v>62.31</v>
      </c>
      <c r="W654" s="3">
        <v>7.77</v>
      </c>
      <c r="X654" s="3">
        <v>100.9</v>
      </c>
      <c r="Y654" s="3">
        <v>22.66</v>
      </c>
      <c r="Z654" s="3">
        <v>36.380000000000003</v>
      </c>
      <c r="AA654" s="3">
        <f t="shared" si="52"/>
        <v>516.79774999999995</v>
      </c>
      <c r="AB654" s="3">
        <f t="shared" si="53"/>
        <v>49.980440038684712</v>
      </c>
      <c r="AC654" s="3">
        <f t="shared" si="54"/>
        <v>55.09570895522387</v>
      </c>
    </row>
    <row r="655" spans="1:29" x14ac:dyDescent="0.35">
      <c r="A655" s="1" t="s">
        <v>710</v>
      </c>
      <c r="B655" s="2">
        <v>45855</v>
      </c>
      <c r="C655" s="2" t="str">
        <f t="shared" si="50"/>
        <v>July</v>
      </c>
      <c r="D655" s="1" t="s">
        <v>455</v>
      </c>
      <c r="E655" s="1" t="s">
        <v>27</v>
      </c>
      <c r="F655" s="1" t="s">
        <v>38</v>
      </c>
      <c r="G655" s="1" t="s">
        <v>34</v>
      </c>
      <c r="H655" s="1" t="str" cm="1">
        <f t="array" ref="H655">_xlfn.IFS(
OR(G655="Installer",G655="Lead Installer"),"Install",
G655="Service Tech","Service",
G655="Maintenance Tech","Maintenance"
)</f>
        <v>Service</v>
      </c>
      <c r="I655" s="1" t="s">
        <v>35</v>
      </c>
      <c r="J655" s="3">
        <v>30.73</v>
      </c>
      <c r="K655" s="4">
        <v>6.58</v>
      </c>
      <c r="L655" s="4">
        <v>0</v>
      </c>
      <c r="M655" s="4">
        <v>0.84</v>
      </c>
      <c r="N655" s="4">
        <v>0.98</v>
      </c>
      <c r="O655" s="4">
        <v>4.76</v>
      </c>
      <c r="P655" s="3">
        <v>202.12</v>
      </c>
      <c r="Q655" s="3">
        <v>0</v>
      </c>
      <c r="R655" s="3">
        <v>202.12</v>
      </c>
      <c r="S655" s="3">
        <v>10.89</v>
      </c>
      <c r="T655" s="9">
        <v>0.1149</v>
      </c>
      <c r="U655" s="3">
        <f t="shared" si="51"/>
        <v>24.474848999999999</v>
      </c>
      <c r="V655" s="3">
        <v>32.090000000000003</v>
      </c>
      <c r="W655" s="3">
        <v>7.77</v>
      </c>
      <c r="X655" s="3">
        <v>88.31</v>
      </c>
      <c r="Y655" s="3">
        <v>13.93</v>
      </c>
      <c r="Z655" s="3">
        <v>42.01</v>
      </c>
      <c r="AA655" s="3">
        <f t="shared" si="52"/>
        <v>421.59484900000001</v>
      </c>
      <c r="AB655" s="3">
        <f t="shared" si="53"/>
        <v>64.072165501519763</v>
      </c>
      <c r="AC655" s="3">
        <f t="shared" si="54"/>
        <v>88.57034642857144</v>
      </c>
    </row>
    <row r="656" spans="1:29" x14ac:dyDescent="0.35">
      <c r="A656" s="1" t="s">
        <v>711</v>
      </c>
      <c r="B656" s="2">
        <v>45843</v>
      </c>
      <c r="C656" s="2" t="str">
        <f t="shared" si="50"/>
        <v>July</v>
      </c>
      <c r="D656" s="1" t="s">
        <v>455</v>
      </c>
      <c r="E656" s="1" t="s">
        <v>41</v>
      </c>
      <c r="F656" s="1" t="s">
        <v>78</v>
      </c>
      <c r="G656" s="1" t="s">
        <v>29</v>
      </c>
      <c r="H656" s="1" t="str" cm="1">
        <f t="array" ref="H656">_xlfn.IFS(
OR(G656="Installer",G656="Lead Installer"),"Install",
G656="Service Tech","Service",
G656="Maintenance Tech","Maintenance"
)</f>
        <v>Install</v>
      </c>
      <c r="I656" s="1" t="s">
        <v>35</v>
      </c>
      <c r="J656" s="3">
        <v>28.46</v>
      </c>
      <c r="K656" s="4">
        <v>8.85</v>
      </c>
      <c r="L656" s="4">
        <v>0</v>
      </c>
      <c r="M656" s="4">
        <v>0.34</v>
      </c>
      <c r="N656" s="4">
        <v>1.08</v>
      </c>
      <c r="O656" s="4">
        <v>7.43</v>
      </c>
      <c r="P656" s="3">
        <v>251.7</v>
      </c>
      <c r="Q656" s="3">
        <v>0</v>
      </c>
      <c r="R656" s="3">
        <v>251.7</v>
      </c>
      <c r="S656" s="3">
        <v>17.3</v>
      </c>
      <c r="T656" s="9">
        <v>0.1167</v>
      </c>
      <c r="U656" s="3">
        <f t="shared" si="51"/>
        <v>31.392299999999999</v>
      </c>
      <c r="V656" s="3">
        <v>44.83</v>
      </c>
      <c r="W656" s="3">
        <v>5.65</v>
      </c>
      <c r="X656" s="3">
        <v>74.41</v>
      </c>
      <c r="Y656" s="3">
        <v>19.68</v>
      </c>
      <c r="Z656" s="3">
        <v>51.63</v>
      </c>
      <c r="AA656" s="3">
        <f t="shared" si="52"/>
        <v>496.59230000000002</v>
      </c>
      <c r="AB656" s="3">
        <f t="shared" si="53"/>
        <v>56.112124293785314</v>
      </c>
      <c r="AC656" s="3">
        <f t="shared" si="54"/>
        <v>66.836110363391654</v>
      </c>
    </row>
    <row r="657" spans="1:29" x14ac:dyDescent="0.35">
      <c r="A657" s="1" t="s">
        <v>712</v>
      </c>
      <c r="B657" s="2">
        <v>45856</v>
      </c>
      <c r="C657" s="2" t="str">
        <f t="shared" si="50"/>
        <v>July</v>
      </c>
      <c r="D657" s="1" t="s">
        <v>455</v>
      </c>
      <c r="E657" s="1" t="s">
        <v>27</v>
      </c>
      <c r="F657" s="1" t="s">
        <v>60</v>
      </c>
      <c r="G657" s="1" t="s">
        <v>34</v>
      </c>
      <c r="H657" s="1" t="str" cm="1">
        <f t="array" ref="H657">_xlfn.IFS(
OR(G657="Installer",G657="Lead Installer"),"Install",
G657="Service Tech","Service",
G657="Maintenance Tech","Maintenance"
)</f>
        <v>Service</v>
      </c>
      <c r="I657" s="1" t="s">
        <v>35</v>
      </c>
      <c r="J657" s="3">
        <v>29.68</v>
      </c>
      <c r="K657" s="4">
        <v>9.1199999999999992</v>
      </c>
      <c r="L657" s="4">
        <v>0</v>
      </c>
      <c r="M657" s="4">
        <v>0.39</v>
      </c>
      <c r="N657" s="4">
        <v>0.59</v>
      </c>
      <c r="O657" s="4">
        <v>8.14</v>
      </c>
      <c r="P657" s="3">
        <v>270.62</v>
      </c>
      <c r="Q657" s="3">
        <v>0</v>
      </c>
      <c r="R657" s="3">
        <v>270.62</v>
      </c>
      <c r="S657" s="3">
        <v>16.47</v>
      </c>
      <c r="T657" s="9">
        <v>0.12</v>
      </c>
      <c r="U657" s="3">
        <f t="shared" si="51"/>
        <v>34.450800000000001</v>
      </c>
      <c r="V657" s="3">
        <v>38.630000000000003</v>
      </c>
      <c r="W657" s="3">
        <v>3.39</v>
      </c>
      <c r="X657" s="3">
        <v>64.150000000000006</v>
      </c>
      <c r="Y657" s="3">
        <v>20.149999999999999</v>
      </c>
      <c r="Z657" s="3">
        <v>41.35</v>
      </c>
      <c r="AA657" s="3">
        <f t="shared" si="52"/>
        <v>489.21080000000006</v>
      </c>
      <c r="AB657" s="3">
        <f t="shared" si="53"/>
        <v>53.641535087719312</v>
      </c>
      <c r="AC657" s="3">
        <f t="shared" si="54"/>
        <v>60.099606879606881</v>
      </c>
    </row>
    <row r="658" spans="1:29" x14ac:dyDescent="0.35">
      <c r="A658" s="1" t="s">
        <v>713</v>
      </c>
      <c r="B658" s="2">
        <v>45843</v>
      </c>
      <c r="C658" s="2" t="str">
        <f t="shared" si="50"/>
        <v>July</v>
      </c>
      <c r="D658" s="1" t="s">
        <v>455</v>
      </c>
      <c r="E658" s="1" t="s">
        <v>41</v>
      </c>
      <c r="F658" s="1" t="s">
        <v>65</v>
      </c>
      <c r="G658" s="1" t="s">
        <v>39</v>
      </c>
      <c r="H658" s="1" t="str" cm="1">
        <f t="array" ref="H658">_xlfn.IFS(
OR(G658="Installer",G658="Lead Installer"),"Install",
G658="Service Tech","Service",
G658="Maintenance Tech","Maintenance"
)</f>
        <v>Maintenance</v>
      </c>
      <c r="I658" s="1" t="s">
        <v>30</v>
      </c>
      <c r="J658" s="3">
        <v>22.21</v>
      </c>
      <c r="K658" s="4">
        <v>8.1999999999999993</v>
      </c>
      <c r="L658" s="4">
        <v>0</v>
      </c>
      <c r="M658" s="4">
        <v>1.03</v>
      </c>
      <c r="N658" s="4">
        <v>0.53</v>
      </c>
      <c r="O658" s="4">
        <v>6.64</v>
      </c>
      <c r="P658" s="3">
        <v>182.14</v>
      </c>
      <c r="Q658" s="3">
        <v>0</v>
      </c>
      <c r="R658" s="3">
        <v>182.14</v>
      </c>
      <c r="S658" s="3">
        <v>8.23</v>
      </c>
      <c r="T658" s="9">
        <v>9.8100000000000007E-2</v>
      </c>
      <c r="U658" s="3">
        <f t="shared" si="51"/>
        <v>18.675297</v>
      </c>
      <c r="V658" s="3">
        <v>31.41</v>
      </c>
      <c r="W658" s="3">
        <v>4.5</v>
      </c>
      <c r="X658" s="3">
        <v>66.88</v>
      </c>
      <c r="Y658" s="3">
        <v>8.8000000000000007</v>
      </c>
      <c r="Z658" s="3">
        <v>28.42</v>
      </c>
      <c r="AA658" s="3">
        <f t="shared" si="52"/>
        <v>349.055297</v>
      </c>
      <c r="AB658" s="3">
        <f t="shared" si="53"/>
        <v>42.567719146341467</v>
      </c>
      <c r="AC658" s="3">
        <f t="shared" si="54"/>
        <v>52.568568825301206</v>
      </c>
    </row>
    <row r="659" spans="1:29" x14ac:dyDescent="0.35">
      <c r="A659" s="1" t="s">
        <v>714</v>
      </c>
      <c r="B659" s="2">
        <v>45842</v>
      </c>
      <c r="C659" s="2" t="str">
        <f t="shared" si="50"/>
        <v>July</v>
      </c>
      <c r="D659" s="1" t="s">
        <v>455</v>
      </c>
      <c r="E659" s="1" t="s">
        <v>27</v>
      </c>
      <c r="F659" s="1" t="s">
        <v>42</v>
      </c>
      <c r="G659" s="1" t="s">
        <v>29</v>
      </c>
      <c r="H659" s="1" t="str" cm="1">
        <f t="array" ref="H659">_xlfn.IFS(
OR(G659="Installer",G659="Lead Installer"),"Install",
G659="Service Tech","Service",
G659="Maintenance Tech","Maintenance"
)</f>
        <v>Install</v>
      </c>
      <c r="I659" s="1" t="s">
        <v>35</v>
      </c>
      <c r="J659" s="3">
        <v>30.32</v>
      </c>
      <c r="K659" s="4">
        <v>6.18</v>
      </c>
      <c r="L659" s="4">
        <v>1.3</v>
      </c>
      <c r="M659" s="4">
        <v>0.82</v>
      </c>
      <c r="N659" s="4">
        <v>0.77</v>
      </c>
      <c r="O659" s="4">
        <v>4.5999999999999996</v>
      </c>
      <c r="P659" s="3">
        <v>148.22</v>
      </c>
      <c r="Q659" s="3">
        <v>58.9</v>
      </c>
      <c r="R659" s="3">
        <v>207.12</v>
      </c>
      <c r="S659" s="3">
        <v>13.24</v>
      </c>
      <c r="T659" s="9">
        <v>0.1338</v>
      </c>
      <c r="U659" s="3">
        <f t="shared" si="51"/>
        <v>29.484168000000004</v>
      </c>
      <c r="V659" s="3">
        <v>22.84</v>
      </c>
      <c r="W659" s="3">
        <v>6.47</v>
      </c>
      <c r="X659" s="3">
        <v>65.42</v>
      </c>
      <c r="Y659" s="3">
        <v>9.26</v>
      </c>
      <c r="Z659" s="3">
        <v>22.33</v>
      </c>
      <c r="AA659" s="3">
        <f t="shared" si="52"/>
        <v>376.16416800000002</v>
      </c>
      <c r="AB659" s="3">
        <f t="shared" si="53"/>
        <v>60.867988349514569</v>
      </c>
      <c r="AC659" s="3">
        <f t="shared" si="54"/>
        <v>81.774819130434793</v>
      </c>
    </row>
    <row r="660" spans="1:29" x14ac:dyDescent="0.35">
      <c r="A660" s="1" t="s">
        <v>715</v>
      </c>
      <c r="B660" s="2">
        <v>45850</v>
      </c>
      <c r="C660" s="2" t="str">
        <f t="shared" si="50"/>
        <v>July</v>
      </c>
      <c r="D660" s="1" t="s">
        <v>455</v>
      </c>
      <c r="E660" s="1" t="s">
        <v>32</v>
      </c>
      <c r="F660" s="1" t="s">
        <v>51</v>
      </c>
      <c r="G660" s="1" t="s">
        <v>39</v>
      </c>
      <c r="H660" s="1" t="str" cm="1">
        <f t="array" ref="H660">_xlfn.IFS(
OR(G660="Installer",G660="Lead Installer"),"Install",
G660="Service Tech","Service",
G660="Maintenance Tech","Maintenance"
)</f>
        <v>Maintenance</v>
      </c>
      <c r="I660" s="1" t="s">
        <v>35</v>
      </c>
      <c r="J660" s="3">
        <v>25.92</v>
      </c>
      <c r="K660" s="4">
        <v>7</v>
      </c>
      <c r="L660" s="4">
        <v>0</v>
      </c>
      <c r="M660" s="4">
        <v>1.25</v>
      </c>
      <c r="N660" s="4">
        <v>1.1200000000000001</v>
      </c>
      <c r="O660" s="4">
        <v>4.63</v>
      </c>
      <c r="P660" s="3">
        <v>181.32</v>
      </c>
      <c r="Q660" s="3">
        <v>0</v>
      </c>
      <c r="R660" s="3">
        <v>181.32</v>
      </c>
      <c r="S660" s="3">
        <v>12.55</v>
      </c>
      <c r="T660" s="9">
        <v>0.11650000000000001</v>
      </c>
      <c r="U660" s="3">
        <f t="shared" si="51"/>
        <v>22.585855000000002</v>
      </c>
      <c r="V660" s="3">
        <v>45.46</v>
      </c>
      <c r="W660" s="3">
        <v>6.47</v>
      </c>
      <c r="X660" s="3">
        <v>43.72</v>
      </c>
      <c r="Y660" s="3">
        <v>6.17</v>
      </c>
      <c r="Z660" s="3">
        <v>36.76</v>
      </c>
      <c r="AA660" s="3">
        <f t="shared" si="52"/>
        <v>355.03585499999997</v>
      </c>
      <c r="AB660" s="3">
        <f t="shared" si="53"/>
        <v>50.719407857142855</v>
      </c>
      <c r="AC660" s="3">
        <f t="shared" si="54"/>
        <v>76.681610151187897</v>
      </c>
    </row>
    <row r="661" spans="1:29" x14ac:dyDescent="0.35">
      <c r="A661" s="1" t="s">
        <v>716</v>
      </c>
      <c r="B661" s="2">
        <v>45855</v>
      </c>
      <c r="C661" s="2" t="str">
        <f t="shared" si="50"/>
        <v>July</v>
      </c>
      <c r="D661" s="1" t="s">
        <v>455</v>
      </c>
      <c r="E661" s="1" t="s">
        <v>48</v>
      </c>
      <c r="F661" s="1" t="s">
        <v>53</v>
      </c>
      <c r="G661" s="1" t="s">
        <v>39</v>
      </c>
      <c r="H661" s="1" t="str" cm="1">
        <f t="array" ref="H661">_xlfn.IFS(
OR(G661="Installer",G661="Lead Installer"),"Install",
G661="Service Tech","Service",
G661="Maintenance Tech","Maintenance"
)</f>
        <v>Maintenance</v>
      </c>
      <c r="I661" s="1" t="s">
        <v>35</v>
      </c>
      <c r="J661" s="3">
        <v>27.3</v>
      </c>
      <c r="K661" s="4">
        <v>9.86</v>
      </c>
      <c r="L661" s="4">
        <v>0</v>
      </c>
      <c r="M661" s="4">
        <v>0.56999999999999995</v>
      </c>
      <c r="N661" s="4">
        <v>0.62</v>
      </c>
      <c r="O661" s="4">
        <v>8.68</v>
      </c>
      <c r="P661" s="3">
        <v>269.27999999999997</v>
      </c>
      <c r="Q661" s="3">
        <v>0</v>
      </c>
      <c r="R661" s="3">
        <v>269.27999999999997</v>
      </c>
      <c r="S661" s="3">
        <v>18.510000000000002</v>
      </c>
      <c r="T661" s="9">
        <v>0.10199999999999999</v>
      </c>
      <c r="U661" s="3">
        <f t="shared" si="51"/>
        <v>29.354579999999995</v>
      </c>
      <c r="V661" s="3">
        <v>61.11</v>
      </c>
      <c r="W661" s="3">
        <v>5.55</v>
      </c>
      <c r="X661" s="3">
        <v>69.41</v>
      </c>
      <c r="Y661" s="3">
        <v>17.64</v>
      </c>
      <c r="Z661" s="3">
        <v>40.65</v>
      </c>
      <c r="AA661" s="3">
        <f t="shared" si="52"/>
        <v>511.50457999999992</v>
      </c>
      <c r="AB661" s="3">
        <f t="shared" si="53"/>
        <v>51.87673225152129</v>
      </c>
      <c r="AC661" s="3">
        <f t="shared" si="54"/>
        <v>58.929099078341004</v>
      </c>
    </row>
    <row r="662" spans="1:29" x14ac:dyDescent="0.35">
      <c r="A662" s="1" t="s">
        <v>717</v>
      </c>
      <c r="B662" s="2">
        <v>45860</v>
      </c>
      <c r="C662" s="2" t="str">
        <f t="shared" si="50"/>
        <v>July</v>
      </c>
      <c r="D662" s="1" t="s">
        <v>455</v>
      </c>
      <c r="E662" s="1" t="s">
        <v>41</v>
      </c>
      <c r="F662" s="1" t="s">
        <v>42</v>
      </c>
      <c r="G662" s="1" t="s">
        <v>29</v>
      </c>
      <c r="H662" s="1" t="str" cm="1">
        <f t="array" ref="H662">_xlfn.IFS(
OR(G662="Installer",G662="Lead Installer"),"Install",
G662="Service Tech","Service",
G662="Maintenance Tech","Maintenance"
)</f>
        <v>Install</v>
      </c>
      <c r="I662" s="1" t="s">
        <v>35</v>
      </c>
      <c r="J662" s="3">
        <v>24.64</v>
      </c>
      <c r="K662" s="4">
        <v>9.68</v>
      </c>
      <c r="L662" s="4">
        <v>0</v>
      </c>
      <c r="M662" s="4">
        <v>0.81</v>
      </c>
      <c r="N662" s="4">
        <v>0.44</v>
      </c>
      <c r="O662" s="4">
        <v>8.43</v>
      </c>
      <c r="P662" s="3">
        <v>238.48</v>
      </c>
      <c r="Q662" s="3">
        <v>0</v>
      </c>
      <c r="R662" s="3">
        <v>238.48</v>
      </c>
      <c r="S662" s="3">
        <v>17.8</v>
      </c>
      <c r="T662" s="9">
        <v>0.1242</v>
      </c>
      <c r="U662" s="3">
        <f t="shared" si="51"/>
        <v>31.829975999999998</v>
      </c>
      <c r="V662" s="3">
        <v>54.91</v>
      </c>
      <c r="W662" s="3">
        <v>7.29</v>
      </c>
      <c r="X662" s="3">
        <v>96.15</v>
      </c>
      <c r="Y662" s="3">
        <v>16.36</v>
      </c>
      <c r="Z662" s="3">
        <v>48.43</v>
      </c>
      <c r="AA662" s="3">
        <f t="shared" si="52"/>
        <v>511.249976</v>
      </c>
      <c r="AB662" s="3">
        <f t="shared" si="53"/>
        <v>52.81508016528926</v>
      </c>
      <c r="AC662" s="3">
        <f t="shared" si="54"/>
        <v>60.646497746144725</v>
      </c>
    </row>
    <row r="663" spans="1:29" x14ac:dyDescent="0.35">
      <c r="A663" s="1" t="s">
        <v>718</v>
      </c>
      <c r="B663" s="2">
        <v>45862</v>
      </c>
      <c r="C663" s="2" t="str">
        <f t="shared" si="50"/>
        <v>July</v>
      </c>
      <c r="D663" s="1" t="s">
        <v>455</v>
      </c>
      <c r="E663" s="1" t="s">
        <v>48</v>
      </c>
      <c r="F663" s="1" t="s">
        <v>38</v>
      </c>
      <c r="G663" s="1" t="s">
        <v>39</v>
      </c>
      <c r="H663" s="1" t="str" cm="1">
        <f t="array" ref="H663">_xlfn.IFS(
OR(G663="Installer",G663="Lead Installer"),"Install",
G663="Service Tech","Service",
G663="Maintenance Tech","Maintenance"
)</f>
        <v>Maintenance</v>
      </c>
      <c r="I663" s="1" t="s">
        <v>35</v>
      </c>
      <c r="J663" s="3">
        <v>24.73</v>
      </c>
      <c r="K663" s="4">
        <v>6.84</v>
      </c>
      <c r="L663" s="4">
        <v>0</v>
      </c>
      <c r="M663" s="4">
        <v>0.28999999999999998</v>
      </c>
      <c r="N663" s="4">
        <v>0.32</v>
      </c>
      <c r="O663" s="4">
        <v>6.22</v>
      </c>
      <c r="P663" s="3">
        <v>169</v>
      </c>
      <c r="Q663" s="3">
        <v>0</v>
      </c>
      <c r="R663" s="3">
        <v>169</v>
      </c>
      <c r="S663" s="3">
        <v>11.96</v>
      </c>
      <c r="T663" s="9">
        <v>0.11650000000000001</v>
      </c>
      <c r="U663" s="3">
        <f t="shared" si="51"/>
        <v>21.081840000000003</v>
      </c>
      <c r="V663" s="3">
        <v>48.34</v>
      </c>
      <c r="W663" s="3">
        <v>5.67</v>
      </c>
      <c r="X663" s="3">
        <v>66.959999999999994</v>
      </c>
      <c r="Y663" s="3">
        <v>9.3699999999999992</v>
      </c>
      <c r="Z663" s="3">
        <v>29.96</v>
      </c>
      <c r="AA663" s="3">
        <f t="shared" si="52"/>
        <v>362.34184000000005</v>
      </c>
      <c r="AB663" s="3">
        <f t="shared" si="53"/>
        <v>52.973953216374277</v>
      </c>
      <c r="AC663" s="3">
        <f t="shared" si="54"/>
        <v>58.254315112540205</v>
      </c>
    </row>
    <row r="664" spans="1:29" x14ac:dyDescent="0.35">
      <c r="A664" s="1" t="s">
        <v>719</v>
      </c>
      <c r="B664" s="2">
        <v>45844</v>
      </c>
      <c r="C664" s="2" t="str">
        <f t="shared" si="50"/>
        <v>July</v>
      </c>
      <c r="D664" s="1" t="s">
        <v>455</v>
      </c>
      <c r="E664" s="1" t="s">
        <v>37</v>
      </c>
      <c r="F664" s="1" t="s">
        <v>78</v>
      </c>
      <c r="G664" s="1" t="s">
        <v>34</v>
      </c>
      <c r="H664" s="1" t="str" cm="1">
        <f t="array" ref="H664">_xlfn.IFS(
OR(G664="Installer",G664="Lead Installer"),"Install",
G664="Service Tech","Service",
G664="Maintenance Tech","Maintenance"
)</f>
        <v>Service</v>
      </c>
      <c r="I664" s="1" t="s">
        <v>35</v>
      </c>
      <c r="J664" s="3">
        <v>28.03</v>
      </c>
      <c r="K664" s="4">
        <v>10.32</v>
      </c>
      <c r="L664" s="4">
        <v>0</v>
      </c>
      <c r="M664" s="4">
        <v>0.63</v>
      </c>
      <c r="N664" s="4">
        <v>0.46</v>
      </c>
      <c r="O664" s="4">
        <v>9.2200000000000006</v>
      </c>
      <c r="P664" s="3">
        <v>289.19</v>
      </c>
      <c r="Q664" s="3">
        <v>0</v>
      </c>
      <c r="R664" s="3">
        <v>289.19</v>
      </c>
      <c r="S664" s="3">
        <v>13.18</v>
      </c>
      <c r="T664" s="9">
        <v>0.1115</v>
      </c>
      <c r="U664" s="3">
        <f t="shared" si="51"/>
        <v>33.714255000000001</v>
      </c>
      <c r="V664" s="3">
        <v>43.66</v>
      </c>
      <c r="W664" s="3">
        <v>8.1</v>
      </c>
      <c r="X664" s="3">
        <v>124.94</v>
      </c>
      <c r="Y664" s="3">
        <v>22.46</v>
      </c>
      <c r="Z664" s="3">
        <v>61.33</v>
      </c>
      <c r="AA664" s="3">
        <f t="shared" si="52"/>
        <v>596.57425499999999</v>
      </c>
      <c r="AB664" s="3">
        <f t="shared" si="53"/>
        <v>57.807582848837207</v>
      </c>
      <c r="AC664" s="3">
        <f t="shared" si="54"/>
        <v>64.704366052060735</v>
      </c>
    </row>
    <row r="665" spans="1:29" x14ac:dyDescent="0.35">
      <c r="A665" s="1" t="s">
        <v>720</v>
      </c>
      <c r="B665" s="2">
        <v>45857</v>
      </c>
      <c r="C665" s="2" t="str">
        <f t="shared" si="50"/>
        <v>July</v>
      </c>
      <c r="D665" s="1" t="s">
        <v>455</v>
      </c>
      <c r="E665" s="1" t="s">
        <v>37</v>
      </c>
      <c r="F665" s="1" t="s">
        <v>51</v>
      </c>
      <c r="G665" s="1" t="s">
        <v>34</v>
      </c>
      <c r="H665" s="1" t="str" cm="1">
        <f t="array" ref="H665">_xlfn.IFS(
OR(G665="Installer",G665="Lead Installer"),"Install",
G665="Service Tech","Service",
G665="Maintenance Tech","Maintenance"
)</f>
        <v>Service</v>
      </c>
      <c r="I665" s="1" t="s">
        <v>35</v>
      </c>
      <c r="J665" s="3">
        <v>31.98</v>
      </c>
      <c r="K665" s="4">
        <v>8.02</v>
      </c>
      <c r="L665" s="4">
        <v>1.98</v>
      </c>
      <c r="M665" s="4">
        <v>0.34</v>
      </c>
      <c r="N665" s="4">
        <v>0.48</v>
      </c>
      <c r="O665" s="4">
        <v>7.19</v>
      </c>
      <c r="P665" s="3">
        <v>193.19</v>
      </c>
      <c r="Q665" s="3">
        <v>94.95</v>
      </c>
      <c r="R665" s="3">
        <v>288.14</v>
      </c>
      <c r="S665" s="3">
        <v>21.28</v>
      </c>
      <c r="T665" s="9">
        <v>0.1055</v>
      </c>
      <c r="U665" s="3">
        <f t="shared" si="51"/>
        <v>32.643809999999995</v>
      </c>
      <c r="V665" s="3">
        <v>32.130000000000003</v>
      </c>
      <c r="W665" s="3">
        <v>9.02</v>
      </c>
      <c r="X665" s="3">
        <v>99.55</v>
      </c>
      <c r="Y665" s="3">
        <v>10.91</v>
      </c>
      <c r="Z665" s="3">
        <v>45.62</v>
      </c>
      <c r="AA665" s="3">
        <f t="shared" si="52"/>
        <v>539.29380999999989</v>
      </c>
      <c r="AB665" s="3">
        <f t="shared" si="53"/>
        <v>67.243617206982535</v>
      </c>
      <c r="AC665" s="3">
        <f t="shared" si="54"/>
        <v>75.006093184979122</v>
      </c>
    </row>
    <row r="666" spans="1:29" x14ac:dyDescent="0.35">
      <c r="A666" s="1" t="s">
        <v>721</v>
      </c>
      <c r="B666" s="2">
        <v>45852</v>
      </c>
      <c r="C666" s="2" t="str">
        <f t="shared" si="50"/>
        <v>July</v>
      </c>
      <c r="D666" s="1" t="s">
        <v>455</v>
      </c>
      <c r="E666" s="1" t="s">
        <v>48</v>
      </c>
      <c r="F666" s="1" t="s">
        <v>65</v>
      </c>
      <c r="G666" s="1" t="s">
        <v>29</v>
      </c>
      <c r="H666" s="1" t="str" cm="1">
        <f t="array" ref="H666">_xlfn.IFS(
OR(G666="Installer",G666="Lead Installer"),"Install",
G666="Service Tech","Service",
G666="Maintenance Tech","Maintenance"
)</f>
        <v>Install</v>
      </c>
      <c r="I666" s="1" t="s">
        <v>35</v>
      </c>
      <c r="J666" s="3">
        <v>30.73</v>
      </c>
      <c r="K666" s="4">
        <v>7.91</v>
      </c>
      <c r="L666" s="4">
        <v>0</v>
      </c>
      <c r="M666" s="4">
        <v>0.64</v>
      </c>
      <c r="N666" s="4">
        <v>0.32</v>
      </c>
      <c r="O666" s="4">
        <v>6.95</v>
      </c>
      <c r="P666" s="3">
        <v>243.06</v>
      </c>
      <c r="Q666" s="3">
        <v>0</v>
      </c>
      <c r="R666" s="3">
        <v>243.06</v>
      </c>
      <c r="S666" s="3">
        <v>15.57</v>
      </c>
      <c r="T666" s="9">
        <v>0.1152</v>
      </c>
      <c r="U666" s="3">
        <f t="shared" si="51"/>
        <v>29.794176</v>
      </c>
      <c r="V666" s="3">
        <v>57.99</v>
      </c>
      <c r="W666" s="3">
        <v>5.3</v>
      </c>
      <c r="X666" s="3">
        <v>68.31</v>
      </c>
      <c r="Y666" s="3">
        <v>16.46</v>
      </c>
      <c r="Z666" s="3">
        <v>26.84</v>
      </c>
      <c r="AA666" s="3">
        <f t="shared" si="52"/>
        <v>463.32417600000002</v>
      </c>
      <c r="AB666" s="3">
        <f t="shared" si="53"/>
        <v>58.574484955752212</v>
      </c>
      <c r="AC666" s="3">
        <f t="shared" si="54"/>
        <v>66.665349064748199</v>
      </c>
    </row>
    <row r="667" spans="1:29" x14ac:dyDescent="0.35">
      <c r="A667" s="1" t="s">
        <v>722</v>
      </c>
      <c r="B667" s="2">
        <v>45864</v>
      </c>
      <c r="C667" s="2" t="str">
        <f t="shared" si="50"/>
        <v>July</v>
      </c>
      <c r="D667" s="1" t="s">
        <v>455</v>
      </c>
      <c r="E667" s="1" t="s">
        <v>27</v>
      </c>
      <c r="F667" s="1" t="s">
        <v>28</v>
      </c>
      <c r="G667" s="1" t="s">
        <v>29</v>
      </c>
      <c r="H667" s="1" t="str" cm="1">
        <f t="array" ref="H667">_xlfn.IFS(
OR(G667="Installer",G667="Lead Installer"),"Install",
G667="Service Tech","Service",
G667="Maintenance Tech","Maintenance"
)</f>
        <v>Install</v>
      </c>
      <c r="I667" s="1" t="s">
        <v>35</v>
      </c>
      <c r="J667" s="3">
        <v>24.61</v>
      </c>
      <c r="K667" s="4">
        <v>6.2</v>
      </c>
      <c r="L667" s="4">
        <v>0</v>
      </c>
      <c r="M667" s="4">
        <v>0.53</v>
      </c>
      <c r="N667" s="4">
        <v>0.57999999999999996</v>
      </c>
      <c r="O667" s="4">
        <v>5.09</v>
      </c>
      <c r="P667" s="3">
        <v>152.58000000000001</v>
      </c>
      <c r="Q667" s="3">
        <v>0</v>
      </c>
      <c r="R667" s="3">
        <v>152.58000000000001</v>
      </c>
      <c r="S667" s="3">
        <v>8.94</v>
      </c>
      <c r="T667" s="9">
        <v>0.1091</v>
      </c>
      <c r="U667" s="3">
        <f t="shared" si="51"/>
        <v>17.621832000000001</v>
      </c>
      <c r="V667" s="3">
        <v>25.42</v>
      </c>
      <c r="W667" s="3">
        <v>4.38</v>
      </c>
      <c r="X667" s="3">
        <v>55.87</v>
      </c>
      <c r="Y667" s="3">
        <v>13.83</v>
      </c>
      <c r="Z667" s="3">
        <v>18.54</v>
      </c>
      <c r="AA667" s="3">
        <f t="shared" si="52"/>
        <v>297.18183199999999</v>
      </c>
      <c r="AB667" s="3">
        <f t="shared" si="53"/>
        <v>47.932553548387091</v>
      </c>
      <c r="AC667" s="3">
        <f t="shared" si="54"/>
        <v>58.385428683693519</v>
      </c>
    </row>
    <row r="668" spans="1:29" x14ac:dyDescent="0.35">
      <c r="A668" s="1" t="s">
        <v>723</v>
      </c>
      <c r="B668" s="2">
        <v>45866</v>
      </c>
      <c r="C668" s="2" t="str">
        <f t="shared" si="50"/>
        <v>July</v>
      </c>
      <c r="D668" s="1" t="s">
        <v>455</v>
      </c>
      <c r="E668" s="1" t="s">
        <v>32</v>
      </c>
      <c r="F668" s="1" t="s">
        <v>38</v>
      </c>
      <c r="G668" s="1" t="s">
        <v>39</v>
      </c>
      <c r="H668" s="1" t="str" cm="1">
        <f t="array" ref="H668">_xlfn.IFS(
OR(G668="Installer",G668="Lead Installer"),"Install",
G668="Service Tech","Service",
G668="Maintenance Tech","Maintenance"
)</f>
        <v>Maintenance</v>
      </c>
      <c r="I668" s="1" t="s">
        <v>30</v>
      </c>
      <c r="J668" s="3">
        <v>26.48</v>
      </c>
      <c r="K668" s="4">
        <v>9.31</v>
      </c>
      <c r="L668" s="4">
        <v>0</v>
      </c>
      <c r="M668" s="4">
        <v>0.96</v>
      </c>
      <c r="N668" s="4">
        <v>0.84</v>
      </c>
      <c r="O668" s="4">
        <v>7.51</v>
      </c>
      <c r="P668" s="3">
        <v>246.39</v>
      </c>
      <c r="Q668" s="3">
        <v>0</v>
      </c>
      <c r="R668" s="3">
        <v>246.39</v>
      </c>
      <c r="S668" s="3">
        <v>10.63</v>
      </c>
      <c r="T668" s="9">
        <v>9.9299999999999999E-2</v>
      </c>
      <c r="U668" s="3">
        <f t="shared" si="51"/>
        <v>25.522085999999998</v>
      </c>
      <c r="V668" s="3">
        <v>43.33</v>
      </c>
      <c r="W668" s="3">
        <v>6.83</v>
      </c>
      <c r="X668" s="3">
        <v>80.58</v>
      </c>
      <c r="Y668" s="3">
        <v>14.49</v>
      </c>
      <c r="Z668" s="3">
        <v>41.35</v>
      </c>
      <c r="AA668" s="3">
        <f t="shared" si="52"/>
        <v>469.12208599999997</v>
      </c>
      <c r="AB668" s="3">
        <f t="shared" si="53"/>
        <v>50.389053276047257</v>
      </c>
      <c r="AC668" s="3">
        <f t="shared" si="54"/>
        <v>62.466323035952058</v>
      </c>
    </row>
    <row r="669" spans="1:29" x14ac:dyDescent="0.35">
      <c r="A669" s="1" t="s">
        <v>724</v>
      </c>
      <c r="B669" s="2">
        <v>45840</v>
      </c>
      <c r="C669" s="2" t="str">
        <f t="shared" si="50"/>
        <v>July</v>
      </c>
      <c r="D669" s="1" t="s">
        <v>455</v>
      </c>
      <c r="E669" s="1" t="s">
        <v>41</v>
      </c>
      <c r="F669" s="1" t="s">
        <v>55</v>
      </c>
      <c r="G669" s="1" t="s">
        <v>34</v>
      </c>
      <c r="H669" s="1" t="str" cm="1">
        <f t="array" ref="H669">_xlfn.IFS(
OR(G669="Installer",G669="Lead Installer"),"Install",
G669="Service Tech","Service",
G669="Maintenance Tech","Maintenance"
)</f>
        <v>Service</v>
      </c>
      <c r="I669" s="1" t="s">
        <v>35</v>
      </c>
      <c r="J669" s="3">
        <v>30.1</v>
      </c>
      <c r="K669" s="4">
        <v>6.44</v>
      </c>
      <c r="L669" s="4">
        <v>0</v>
      </c>
      <c r="M669" s="4">
        <v>0.77</v>
      </c>
      <c r="N669" s="4">
        <v>0.56999999999999995</v>
      </c>
      <c r="O669" s="4">
        <v>5.09</v>
      </c>
      <c r="P669" s="3">
        <v>193.93</v>
      </c>
      <c r="Q669" s="3">
        <v>0</v>
      </c>
      <c r="R669" s="3">
        <v>193.93</v>
      </c>
      <c r="S669" s="3">
        <v>11.53</v>
      </c>
      <c r="T669" s="9">
        <v>0.10249999999999999</v>
      </c>
      <c r="U669" s="3">
        <f t="shared" si="51"/>
        <v>21.059650000000001</v>
      </c>
      <c r="V669" s="3">
        <v>32.840000000000003</v>
      </c>
      <c r="W669" s="3">
        <v>4.5999999999999996</v>
      </c>
      <c r="X669" s="3">
        <v>85.85</v>
      </c>
      <c r="Y669" s="3">
        <v>8.99</v>
      </c>
      <c r="Z669" s="3">
        <v>34</v>
      </c>
      <c r="AA669" s="3">
        <f t="shared" si="52"/>
        <v>392.79965000000004</v>
      </c>
      <c r="AB669" s="3">
        <f t="shared" si="53"/>
        <v>60.993734472049695</v>
      </c>
      <c r="AC669" s="3">
        <f t="shared" si="54"/>
        <v>77.17085461689588</v>
      </c>
    </row>
    <row r="670" spans="1:29" x14ac:dyDescent="0.35">
      <c r="A670" s="1" t="s">
        <v>725</v>
      </c>
      <c r="B670" s="2">
        <v>45852</v>
      </c>
      <c r="C670" s="2" t="str">
        <f t="shared" si="50"/>
        <v>July</v>
      </c>
      <c r="D670" s="1" t="s">
        <v>455</v>
      </c>
      <c r="E670" s="1" t="s">
        <v>32</v>
      </c>
      <c r="F670" s="1" t="s">
        <v>53</v>
      </c>
      <c r="G670" s="1" t="s">
        <v>29</v>
      </c>
      <c r="H670" s="1" t="str" cm="1">
        <f t="array" ref="H670">_xlfn.IFS(
OR(G670="Installer",G670="Lead Installer"),"Install",
G670="Service Tech","Service",
G670="Maintenance Tech","Maintenance"
)</f>
        <v>Install</v>
      </c>
      <c r="I670" s="1" t="s">
        <v>35</v>
      </c>
      <c r="J670" s="3">
        <v>30.07</v>
      </c>
      <c r="K670" s="4">
        <v>6.63</v>
      </c>
      <c r="L670" s="4">
        <v>0</v>
      </c>
      <c r="M670" s="4">
        <v>1.1299999999999999</v>
      </c>
      <c r="N670" s="4">
        <v>0.41</v>
      </c>
      <c r="O670" s="4">
        <v>5.09</v>
      </c>
      <c r="P670" s="3">
        <v>199.47</v>
      </c>
      <c r="Q670" s="3">
        <v>0</v>
      </c>
      <c r="R670" s="3">
        <v>199.47</v>
      </c>
      <c r="S670" s="3">
        <v>8.5500000000000007</v>
      </c>
      <c r="T670" s="9">
        <v>0.129</v>
      </c>
      <c r="U670" s="3">
        <f t="shared" si="51"/>
        <v>26.834580000000003</v>
      </c>
      <c r="V670" s="3">
        <v>26.93</v>
      </c>
      <c r="W670" s="3">
        <v>3.62</v>
      </c>
      <c r="X670" s="3">
        <v>65.67</v>
      </c>
      <c r="Y670" s="3">
        <v>7.71</v>
      </c>
      <c r="Z670" s="3">
        <v>20.25</v>
      </c>
      <c r="AA670" s="3">
        <f t="shared" si="52"/>
        <v>359.03458000000001</v>
      </c>
      <c r="AB670" s="3">
        <f t="shared" si="53"/>
        <v>54.153028657616893</v>
      </c>
      <c r="AC670" s="3">
        <f t="shared" si="54"/>
        <v>70.537245579567781</v>
      </c>
    </row>
    <row r="671" spans="1:29" x14ac:dyDescent="0.35">
      <c r="A671" s="1" t="s">
        <v>726</v>
      </c>
      <c r="B671" s="2">
        <v>45843</v>
      </c>
      <c r="C671" s="2" t="str">
        <f t="shared" si="50"/>
        <v>July</v>
      </c>
      <c r="D671" s="1" t="s">
        <v>455</v>
      </c>
      <c r="E671" s="1" t="s">
        <v>41</v>
      </c>
      <c r="F671" s="1" t="s">
        <v>28</v>
      </c>
      <c r="G671" s="1" t="s">
        <v>34</v>
      </c>
      <c r="H671" s="1" t="str" cm="1">
        <f t="array" ref="H671">_xlfn.IFS(
OR(G671="Installer",G671="Lead Installer"),"Install",
G671="Service Tech","Service",
G671="Maintenance Tech","Maintenance"
)</f>
        <v>Service</v>
      </c>
      <c r="I671" s="1" t="s">
        <v>35</v>
      </c>
      <c r="J671" s="3">
        <v>25.35</v>
      </c>
      <c r="K671" s="4">
        <v>9.35</v>
      </c>
      <c r="L671" s="4">
        <v>0</v>
      </c>
      <c r="M671" s="4">
        <v>0.49</v>
      </c>
      <c r="N671" s="4">
        <v>0.38</v>
      </c>
      <c r="O671" s="4">
        <v>8.48</v>
      </c>
      <c r="P671" s="3">
        <v>237.05</v>
      </c>
      <c r="Q671" s="3">
        <v>0</v>
      </c>
      <c r="R671" s="3">
        <v>237.05</v>
      </c>
      <c r="S671" s="3">
        <v>15.81</v>
      </c>
      <c r="T671" s="9">
        <v>9.9500000000000005E-2</v>
      </c>
      <c r="U671" s="3">
        <f t="shared" si="51"/>
        <v>25.159570000000002</v>
      </c>
      <c r="V671" s="3">
        <v>36.1</v>
      </c>
      <c r="W671" s="3">
        <v>10.02</v>
      </c>
      <c r="X671" s="3">
        <v>66.62</v>
      </c>
      <c r="Y671" s="3">
        <v>8.3800000000000008</v>
      </c>
      <c r="Z671" s="3">
        <v>45.73</v>
      </c>
      <c r="AA671" s="3">
        <f t="shared" si="52"/>
        <v>444.86957000000001</v>
      </c>
      <c r="AB671" s="3">
        <f t="shared" si="53"/>
        <v>47.579633155080217</v>
      </c>
      <c r="AC671" s="3">
        <f t="shared" si="54"/>
        <v>52.461034198113204</v>
      </c>
    </row>
    <row r="672" spans="1:29" x14ac:dyDescent="0.35">
      <c r="A672" s="1" t="s">
        <v>727</v>
      </c>
      <c r="B672" s="2">
        <v>45861</v>
      </c>
      <c r="C672" s="2" t="str">
        <f t="shared" si="50"/>
        <v>July</v>
      </c>
      <c r="D672" s="1" t="s">
        <v>455</v>
      </c>
      <c r="E672" s="1" t="s">
        <v>27</v>
      </c>
      <c r="F672" s="1" t="s">
        <v>42</v>
      </c>
      <c r="G672" s="1" t="s">
        <v>34</v>
      </c>
      <c r="H672" s="1" t="str" cm="1">
        <f t="array" ref="H672">_xlfn.IFS(
OR(G672="Installer",G672="Lead Installer"),"Install",
G672="Service Tech","Service",
G672="Maintenance Tech","Maintenance"
)</f>
        <v>Service</v>
      </c>
      <c r="I672" s="1" t="s">
        <v>35</v>
      </c>
      <c r="J672" s="3">
        <v>27.43</v>
      </c>
      <c r="K672" s="4">
        <v>9.6300000000000008</v>
      </c>
      <c r="L672" s="4">
        <v>0</v>
      </c>
      <c r="M672" s="4">
        <v>0.56000000000000005</v>
      </c>
      <c r="N672" s="4">
        <v>1.17</v>
      </c>
      <c r="O672" s="4">
        <v>7.9</v>
      </c>
      <c r="P672" s="3">
        <v>264.18</v>
      </c>
      <c r="Q672" s="3">
        <v>0</v>
      </c>
      <c r="R672" s="3">
        <v>264.18</v>
      </c>
      <c r="S672" s="3">
        <v>21.04</v>
      </c>
      <c r="T672" s="9">
        <v>9.6600000000000005E-2</v>
      </c>
      <c r="U672" s="3">
        <f t="shared" si="51"/>
        <v>27.552252000000003</v>
      </c>
      <c r="V672" s="3">
        <v>61.7</v>
      </c>
      <c r="W672" s="3">
        <v>3.04</v>
      </c>
      <c r="X672" s="3">
        <v>77.87</v>
      </c>
      <c r="Y672" s="3">
        <v>10.58</v>
      </c>
      <c r="Z672" s="3">
        <v>49.51</v>
      </c>
      <c r="AA672" s="3">
        <f t="shared" si="52"/>
        <v>515.47225200000003</v>
      </c>
      <c r="AB672" s="3">
        <f t="shared" si="53"/>
        <v>53.527752024922115</v>
      </c>
      <c r="AC672" s="3">
        <f t="shared" si="54"/>
        <v>65.249652151898729</v>
      </c>
    </row>
    <row r="673" spans="1:29" x14ac:dyDescent="0.35">
      <c r="A673" s="1" t="s">
        <v>728</v>
      </c>
      <c r="B673" s="2">
        <v>45843</v>
      </c>
      <c r="C673" s="2" t="str">
        <f t="shared" si="50"/>
        <v>July</v>
      </c>
      <c r="D673" s="1" t="s">
        <v>455</v>
      </c>
      <c r="E673" s="1" t="s">
        <v>27</v>
      </c>
      <c r="F673" s="1" t="s">
        <v>53</v>
      </c>
      <c r="G673" s="1" t="s">
        <v>29</v>
      </c>
      <c r="H673" s="1" t="str" cm="1">
        <f t="array" ref="H673">_xlfn.IFS(
OR(G673="Installer",G673="Lead Installer"),"Install",
G673="Service Tech","Service",
G673="Maintenance Tech","Maintenance"
)</f>
        <v>Install</v>
      </c>
      <c r="I673" s="1" t="s">
        <v>35</v>
      </c>
      <c r="J673" s="3">
        <v>30.74</v>
      </c>
      <c r="K673" s="4">
        <v>9.6</v>
      </c>
      <c r="L673" s="4">
        <v>0</v>
      </c>
      <c r="M673" s="4">
        <v>0.51</v>
      </c>
      <c r="N673" s="4">
        <v>0.54</v>
      </c>
      <c r="O673" s="4">
        <v>8.5399999999999991</v>
      </c>
      <c r="P673" s="3">
        <v>295.13</v>
      </c>
      <c r="Q673" s="3">
        <v>0</v>
      </c>
      <c r="R673" s="3">
        <v>295.13</v>
      </c>
      <c r="S673" s="3">
        <v>17.43</v>
      </c>
      <c r="T673" s="9">
        <v>0.1187</v>
      </c>
      <c r="U673" s="3">
        <f t="shared" si="51"/>
        <v>37.100872000000003</v>
      </c>
      <c r="V673" s="3">
        <v>37.42</v>
      </c>
      <c r="W673" s="3">
        <v>11.21</v>
      </c>
      <c r="X673" s="3">
        <v>99.09</v>
      </c>
      <c r="Y673" s="3">
        <v>10.3</v>
      </c>
      <c r="Z673" s="3">
        <v>55.53</v>
      </c>
      <c r="AA673" s="3">
        <f t="shared" si="52"/>
        <v>563.21087199999999</v>
      </c>
      <c r="AB673" s="3">
        <f t="shared" si="53"/>
        <v>58.667799166666668</v>
      </c>
      <c r="AC673" s="3">
        <f t="shared" si="54"/>
        <v>65.949750819672133</v>
      </c>
    </row>
    <row r="674" spans="1:29" x14ac:dyDescent="0.35">
      <c r="A674" s="1" t="s">
        <v>729</v>
      </c>
      <c r="B674" s="2">
        <v>45843</v>
      </c>
      <c r="C674" s="2" t="str">
        <f t="shared" si="50"/>
        <v>July</v>
      </c>
      <c r="D674" s="1" t="s">
        <v>455</v>
      </c>
      <c r="E674" s="1" t="s">
        <v>27</v>
      </c>
      <c r="F674" s="1" t="s">
        <v>49</v>
      </c>
      <c r="G674" s="1" t="s">
        <v>39</v>
      </c>
      <c r="H674" s="1" t="str" cm="1">
        <f t="array" ref="H674">_xlfn.IFS(
OR(G674="Installer",G674="Lead Installer"),"Install",
G674="Service Tech","Service",
G674="Maintenance Tech","Maintenance"
)</f>
        <v>Maintenance</v>
      </c>
      <c r="I674" s="1" t="s">
        <v>35</v>
      </c>
      <c r="J674" s="3">
        <v>25.74</v>
      </c>
      <c r="K674" s="4">
        <v>6.81</v>
      </c>
      <c r="L674" s="4">
        <v>0.69</v>
      </c>
      <c r="M674" s="4">
        <v>0.66</v>
      </c>
      <c r="N674" s="4">
        <v>0.96</v>
      </c>
      <c r="O674" s="4">
        <v>5.19</v>
      </c>
      <c r="P674" s="3">
        <v>157.69999999999999</v>
      </c>
      <c r="Q674" s="3">
        <v>26.51</v>
      </c>
      <c r="R674" s="3">
        <v>184.21</v>
      </c>
      <c r="S674" s="3">
        <v>7.41</v>
      </c>
      <c r="T674" s="9">
        <v>0.10290000000000001</v>
      </c>
      <c r="U674" s="3">
        <f t="shared" si="51"/>
        <v>19.717698000000002</v>
      </c>
      <c r="V674" s="3">
        <v>26.91</v>
      </c>
      <c r="W674" s="3">
        <v>5.47</v>
      </c>
      <c r="X674" s="3">
        <v>66.650000000000006</v>
      </c>
      <c r="Y674" s="3">
        <v>6.52</v>
      </c>
      <c r="Z674" s="3">
        <v>25.2</v>
      </c>
      <c r="AA674" s="3">
        <f t="shared" si="52"/>
        <v>342.08769800000005</v>
      </c>
      <c r="AB674" s="3">
        <f t="shared" si="53"/>
        <v>50.233142143906029</v>
      </c>
      <c r="AC674" s="3">
        <f t="shared" si="54"/>
        <v>65.912851252408487</v>
      </c>
    </row>
    <row r="675" spans="1:29" x14ac:dyDescent="0.35">
      <c r="A675" s="1" t="s">
        <v>730</v>
      </c>
      <c r="B675" s="2">
        <v>45847</v>
      </c>
      <c r="C675" s="2" t="str">
        <f t="shared" si="50"/>
        <v>July</v>
      </c>
      <c r="D675" s="1" t="s">
        <v>455</v>
      </c>
      <c r="E675" s="1" t="s">
        <v>32</v>
      </c>
      <c r="F675" s="1" t="s">
        <v>58</v>
      </c>
      <c r="G675" s="1" t="s">
        <v>34</v>
      </c>
      <c r="H675" s="1" t="str" cm="1">
        <f t="array" ref="H675">_xlfn.IFS(
OR(G675="Installer",G675="Lead Installer"),"Install",
G675="Service Tech","Service",
G675="Maintenance Tech","Maintenance"
)</f>
        <v>Service</v>
      </c>
      <c r="I675" s="1" t="s">
        <v>35</v>
      </c>
      <c r="J675" s="3">
        <v>25.03</v>
      </c>
      <c r="K675" s="4">
        <v>10.92</v>
      </c>
      <c r="L675" s="4">
        <v>0</v>
      </c>
      <c r="M675" s="4">
        <v>1.2</v>
      </c>
      <c r="N675" s="4">
        <v>0.62</v>
      </c>
      <c r="O675" s="4">
        <v>9.09</v>
      </c>
      <c r="P675" s="3">
        <v>273.38</v>
      </c>
      <c r="Q675" s="3">
        <v>0</v>
      </c>
      <c r="R675" s="3">
        <v>273.38</v>
      </c>
      <c r="S675" s="3">
        <v>16.850000000000001</v>
      </c>
      <c r="T675" s="9">
        <v>0.1066</v>
      </c>
      <c r="U675" s="3">
        <f t="shared" si="51"/>
        <v>30.938518000000002</v>
      </c>
      <c r="V675" s="3">
        <v>51.61</v>
      </c>
      <c r="W675" s="3">
        <v>11.83</v>
      </c>
      <c r="X675" s="3">
        <v>107.29</v>
      </c>
      <c r="Y675" s="3">
        <v>17.79</v>
      </c>
      <c r="Z675" s="3">
        <v>43.6</v>
      </c>
      <c r="AA675" s="3">
        <f t="shared" si="52"/>
        <v>553.28851800000007</v>
      </c>
      <c r="AB675" s="3">
        <f t="shared" si="53"/>
        <v>50.667446703296712</v>
      </c>
      <c r="AC675" s="3">
        <f t="shared" si="54"/>
        <v>60.867823762376247</v>
      </c>
    </row>
    <row r="676" spans="1:29" x14ac:dyDescent="0.35">
      <c r="A676" s="1" t="s">
        <v>731</v>
      </c>
      <c r="B676" s="2">
        <v>45853</v>
      </c>
      <c r="C676" s="2" t="str">
        <f t="shared" si="50"/>
        <v>July</v>
      </c>
      <c r="D676" s="1" t="s">
        <v>455</v>
      </c>
      <c r="E676" s="1" t="s">
        <v>41</v>
      </c>
      <c r="F676" s="1" t="s">
        <v>42</v>
      </c>
      <c r="G676" s="1" t="s">
        <v>34</v>
      </c>
      <c r="H676" s="1" t="str" cm="1">
        <f t="array" ref="H676">_xlfn.IFS(
OR(G676="Installer",G676="Lead Installer"),"Install",
G676="Service Tech","Service",
G676="Maintenance Tech","Maintenance"
)</f>
        <v>Service</v>
      </c>
      <c r="I676" s="1" t="s">
        <v>35</v>
      </c>
      <c r="J676" s="3">
        <v>24.53</v>
      </c>
      <c r="K676" s="4">
        <v>10.95</v>
      </c>
      <c r="L676" s="4">
        <v>0</v>
      </c>
      <c r="M676" s="4">
        <v>0.83</v>
      </c>
      <c r="N676" s="4">
        <v>0.66</v>
      </c>
      <c r="O676" s="4">
        <v>9.4600000000000009</v>
      </c>
      <c r="P676" s="3">
        <v>268.57</v>
      </c>
      <c r="Q676" s="3">
        <v>0</v>
      </c>
      <c r="R676" s="3">
        <v>268.57</v>
      </c>
      <c r="S676" s="3">
        <v>19.95</v>
      </c>
      <c r="T676" s="9">
        <v>0.11799999999999999</v>
      </c>
      <c r="U676" s="3">
        <f t="shared" si="51"/>
        <v>34.045359999999995</v>
      </c>
      <c r="V676" s="3">
        <v>58.33</v>
      </c>
      <c r="W676" s="3">
        <v>11.13</v>
      </c>
      <c r="X676" s="3">
        <v>108.43</v>
      </c>
      <c r="Y676" s="3">
        <v>23.31</v>
      </c>
      <c r="Z676" s="3">
        <v>30.63</v>
      </c>
      <c r="AA676" s="3">
        <f t="shared" si="52"/>
        <v>554.39535999999998</v>
      </c>
      <c r="AB676" s="3">
        <f t="shared" si="53"/>
        <v>50.629713242009132</v>
      </c>
      <c r="AC676" s="3">
        <f t="shared" si="54"/>
        <v>58.604160676532764</v>
      </c>
    </row>
    <row r="677" spans="1:29" x14ac:dyDescent="0.35">
      <c r="A677" s="1" t="s">
        <v>732</v>
      </c>
      <c r="B677" s="2">
        <v>45857</v>
      </c>
      <c r="C677" s="2" t="str">
        <f t="shared" si="50"/>
        <v>July</v>
      </c>
      <c r="D677" s="1" t="s">
        <v>455</v>
      </c>
      <c r="E677" s="1" t="s">
        <v>32</v>
      </c>
      <c r="F677" s="1" t="s">
        <v>53</v>
      </c>
      <c r="G677" s="1" t="s">
        <v>39</v>
      </c>
      <c r="H677" s="1" t="str" cm="1">
        <f t="array" ref="H677">_xlfn.IFS(
OR(G677="Installer",G677="Lead Installer"),"Install",
G677="Service Tech","Service",
G677="Maintenance Tech","Maintenance"
)</f>
        <v>Maintenance</v>
      </c>
      <c r="I677" s="1" t="s">
        <v>35</v>
      </c>
      <c r="J677" s="3">
        <v>22.71</v>
      </c>
      <c r="K677" s="4">
        <v>8.83</v>
      </c>
      <c r="L677" s="4">
        <v>0</v>
      </c>
      <c r="M677" s="4">
        <v>0.47</v>
      </c>
      <c r="N677" s="4">
        <v>0.84</v>
      </c>
      <c r="O677" s="4">
        <v>7.52</v>
      </c>
      <c r="P677" s="3">
        <v>200.65</v>
      </c>
      <c r="Q677" s="3">
        <v>0</v>
      </c>
      <c r="R677" s="3">
        <v>200.65</v>
      </c>
      <c r="S677" s="3">
        <v>10.15</v>
      </c>
      <c r="T677" s="9">
        <v>9.7699999999999995E-2</v>
      </c>
      <c r="U677" s="3">
        <f t="shared" si="51"/>
        <v>20.59516</v>
      </c>
      <c r="V677" s="3">
        <v>63.76</v>
      </c>
      <c r="W677" s="3">
        <v>2.71</v>
      </c>
      <c r="X677" s="3">
        <v>72.38</v>
      </c>
      <c r="Y677" s="3">
        <v>12.67</v>
      </c>
      <c r="Z677" s="3">
        <v>50.51</v>
      </c>
      <c r="AA677" s="3">
        <f t="shared" si="52"/>
        <v>433.42516000000001</v>
      </c>
      <c r="AB677" s="3">
        <f t="shared" si="53"/>
        <v>49.085522083805209</v>
      </c>
      <c r="AC677" s="3">
        <f t="shared" si="54"/>
        <v>57.636324468085114</v>
      </c>
    </row>
    <row r="678" spans="1:29" x14ac:dyDescent="0.35">
      <c r="A678" s="1" t="s">
        <v>733</v>
      </c>
      <c r="B678" s="2">
        <v>45859</v>
      </c>
      <c r="C678" s="2" t="str">
        <f t="shared" si="50"/>
        <v>July</v>
      </c>
      <c r="D678" s="1" t="s">
        <v>455</v>
      </c>
      <c r="E678" s="1" t="s">
        <v>27</v>
      </c>
      <c r="F678" s="1" t="s">
        <v>42</v>
      </c>
      <c r="G678" s="1" t="s">
        <v>34</v>
      </c>
      <c r="H678" s="1" t="str" cm="1">
        <f t="array" ref="H678">_xlfn.IFS(
OR(G678="Installer",G678="Lead Installer"),"Install",
G678="Service Tech","Service",
G678="Maintenance Tech","Maintenance"
)</f>
        <v>Service</v>
      </c>
      <c r="I678" s="1" t="s">
        <v>35</v>
      </c>
      <c r="J678" s="3">
        <v>29.84</v>
      </c>
      <c r="K678" s="4">
        <v>9.07</v>
      </c>
      <c r="L678" s="4">
        <v>0</v>
      </c>
      <c r="M678" s="4">
        <v>0.67</v>
      </c>
      <c r="N678" s="4">
        <v>0.91</v>
      </c>
      <c r="O678" s="4">
        <v>7.48</v>
      </c>
      <c r="P678" s="3">
        <v>270.51</v>
      </c>
      <c r="Q678" s="3">
        <v>0</v>
      </c>
      <c r="R678" s="3">
        <v>270.51</v>
      </c>
      <c r="S678" s="3">
        <v>18.170000000000002</v>
      </c>
      <c r="T678" s="9">
        <v>0.10730000000000001</v>
      </c>
      <c r="U678" s="3">
        <f t="shared" si="51"/>
        <v>30.975364000000003</v>
      </c>
      <c r="V678" s="3">
        <v>51.52</v>
      </c>
      <c r="W678" s="3">
        <v>6.79</v>
      </c>
      <c r="X678" s="3">
        <v>116.68</v>
      </c>
      <c r="Y678" s="3">
        <v>18.72</v>
      </c>
      <c r="Z678" s="3">
        <v>31.49</v>
      </c>
      <c r="AA678" s="3">
        <f t="shared" si="52"/>
        <v>544.85536400000001</v>
      </c>
      <c r="AB678" s="3">
        <f t="shared" si="53"/>
        <v>60.072256229327451</v>
      </c>
      <c r="AC678" s="3">
        <f t="shared" si="54"/>
        <v>72.841626203208548</v>
      </c>
    </row>
    <row r="679" spans="1:29" x14ac:dyDescent="0.35">
      <c r="A679" s="1" t="s">
        <v>734</v>
      </c>
      <c r="B679" s="2">
        <v>45860</v>
      </c>
      <c r="C679" s="2" t="str">
        <f t="shared" si="50"/>
        <v>July</v>
      </c>
      <c r="D679" s="1" t="s">
        <v>455</v>
      </c>
      <c r="E679" s="1" t="s">
        <v>32</v>
      </c>
      <c r="F679" s="1" t="s">
        <v>53</v>
      </c>
      <c r="G679" s="1" t="s">
        <v>34</v>
      </c>
      <c r="H679" s="1" t="str" cm="1">
        <f t="array" ref="H679">_xlfn.IFS(
OR(G679="Installer",G679="Lead Installer"),"Install",
G679="Service Tech","Service",
G679="Maintenance Tech","Maintenance"
)</f>
        <v>Service</v>
      </c>
      <c r="I679" s="1" t="s">
        <v>35</v>
      </c>
      <c r="J679" s="3">
        <v>31.26</v>
      </c>
      <c r="K679" s="4">
        <v>8.6999999999999993</v>
      </c>
      <c r="L679" s="4">
        <v>0</v>
      </c>
      <c r="M679" s="4">
        <v>0.63</v>
      </c>
      <c r="N679" s="4">
        <v>1.03</v>
      </c>
      <c r="O679" s="4">
        <v>7.04</v>
      </c>
      <c r="P679" s="3">
        <v>272.08</v>
      </c>
      <c r="Q679" s="3">
        <v>0</v>
      </c>
      <c r="R679" s="3">
        <v>272.08</v>
      </c>
      <c r="S679" s="3">
        <v>13.34</v>
      </c>
      <c r="T679" s="9">
        <v>0.12230000000000001</v>
      </c>
      <c r="U679" s="3">
        <f t="shared" si="51"/>
        <v>34.906865999999994</v>
      </c>
      <c r="V679" s="3">
        <v>34.56</v>
      </c>
      <c r="W679" s="3">
        <v>9.83</v>
      </c>
      <c r="X679" s="3">
        <v>77.290000000000006</v>
      </c>
      <c r="Y679" s="3">
        <v>18.399999999999999</v>
      </c>
      <c r="Z679" s="3">
        <v>30.03</v>
      </c>
      <c r="AA679" s="3">
        <f t="shared" si="52"/>
        <v>490.43686599999995</v>
      </c>
      <c r="AB679" s="3">
        <f t="shared" si="53"/>
        <v>56.372053563218387</v>
      </c>
      <c r="AC679" s="3">
        <f t="shared" si="54"/>
        <v>69.664327556818179</v>
      </c>
    </row>
    <row r="680" spans="1:29" x14ac:dyDescent="0.35">
      <c r="A680" s="1" t="s">
        <v>735</v>
      </c>
      <c r="B680" s="2">
        <v>45860</v>
      </c>
      <c r="C680" s="2" t="str">
        <f t="shared" si="50"/>
        <v>July</v>
      </c>
      <c r="D680" s="1" t="s">
        <v>455</v>
      </c>
      <c r="E680" s="1" t="s">
        <v>48</v>
      </c>
      <c r="F680" s="1" t="s">
        <v>55</v>
      </c>
      <c r="G680" s="1" t="s">
        <v>39</v>
      </c>
      <c r="H680" s="1" t="str" cm="1">
        <f t="array" ref="H680">_xlfn.IFS(
OR(G680="Installer",G680="Lead Installer"),"Install",
G680="Service Tech","Service",
G680="Maintenance Tech","Maintenance"
)</f>
        <v>Maintenance</v>
      </c>
      <c r="I680" s="1" t="s">
        <v>35</v>
      </c>
      <c r="J680" s="3">
        <v>25.22</v>
      </c>
      <c r="K680" s="4">
        <v>6.17</v>
      </c>
      <c r="L680" s="4">
        <v>0</v>
      </c>
      <c r="M680" s="4">
        <v>1.04</v>
      </c>
      <c r="N680" s="4">
        <v>1.19</v>
      </c>
      <c r="O680" s="4">
        <v>3.93</v>
      </c>
      <c r="P680" s="3">
        <v>155.53</v>
      </c>
      <c r="Q680" s="3">
        <v>0</v>
      </c>
      <c r="R680" s="3">
        <v>155.53</v>
      </c>
      <c r="S680" s="3">
        <v>7.48</v>
      </c>
      <c r="T680" s="9">
        <v>0.1336</v>
      </c>
      <c r="U680" s="3">
        <f t="shared" si="51"/>
        <v>21.778136</v>
      </c>
      <c r="V680" s="3">
        <v>32.25</v>
      </c>
      <c r="W680" s="3">
        <v>4.32</v>
      </c>
      <c r="X680" s="3">
        <v>45.89</v>
      </c>
      <c r="Y680" s="3">
        <v>7.06</v>
      </c>
      <c r="Z680" s="3">
        <v>20.54</v>
      </c>
      <c r="AA680" s="3">
        <f t="shared" si="52"/>
        <v>294.84813599999995</v>
      </c>
      <c r="AB680" s="3">
        <f t="shared" si="53"/>
        <v>47.787380226904368</v>
      </c>
      <c r="AC680" s="3">
        <f t="shared" si="54"/>
        <v>75.024970992366391</v>
      </c>
    </row>
    <row r="681" spans="1:29" x14ac:dyDescent="0.35">
      <c r="A681" s="1" t="s">
        <v>736</v>
      </c>
      <c r="B681" s="2">
        <v>45857</v>
      </c>
      <c r="C681" s="2" t="str">
        <f t="shared" si="50"/>
        <v>July</v>
      </c>
      <c r="D681" s="1" t="s">
        <v>455</v>
      </c>
      <c r="E681" s="1" t="s">
        <v>27</v>
      </c>
      <c r="F681" s="1" t="s">
        <v>60</v>
      </c>
      <c r="G681" s="1" t="s">
        <v>68</v>
      </c>
      <c r="H681" s="1" t="str" cm="1">
        <f t="array" ref="H681">_xlfn.IFS(
OR(G681="Installer",G681="Lead Installer"),"Install",
G681="Service Tech","Service",
G681="Maintenance Tech","Maintenance"
)</f>
        <v>Install</v>
      </c>
      <c r="I681" s="1" t="s">
        <v>35</v>
      </c>
      <c r="J681" s="3">
        <v>37.700000000000003</v>
      </c>
      <c r="K681" s="4">
        <v>8.5</v>
      </c>
      <c r="L681" s="4">
        <v>0</v>
      </c>
      <c r="M681" s="4">
        <v>0.98</v>
      </c>
      <c r="N681" s="4">
        <v>0.6</v>
      </c>
      <c r="O681" s="4">
        <v>6.92</v>
      </c>
      <c r="P681" s="3">
        <v>320.47000000000003</v>
      </c>
      <c r="Q681" s="3">
        <v>0</v>
      </c>
      <c r="R681" s="3">
        <v>320.47000000000003</v>
      </c>
      <c r="S681" s="3">
        <v>13.89</v>
      </c>
      <c r="T681" s="9">
        <v>0.1208</v>
      </c>
      <c r="U681" s="3">
        <f t="shared" si="51"/>
        <v>40.390688000000004</v>
      </c>
      <c r="V681" s="3">
        <v>36.49</v>
      </c>
      <c r="W681" s="3">
        <v>4.09</v>
      </c>
      <c r="X681" s="3">
        <v>112.15</v>
      </c>
      <c r="Y681" s="3">
        <v>9.51</v>
      </c>
      <c r="Z681" s="3">
        <v>42.91</v>
      </c>
      <c r="AA681" s="3">
        <f t="shared" si="52"/>
        <v>579.90068800000006</v>
      </c>
      <c r="AB681" s="3">
        <f t="shared" si="53"/>
        <v>68.223610352941179</v>
      </c>
      <c r="AC681" s="3">
        <f t="shared" si="54"/>
        <v>83.800677456647406</v>
      </c>
    </row>
    <row r="682" spans="1:29" x14ac:dyDescent="0.35">
      <c r="A682" s="1" t="s">
        <v>737</v>
      </c>
      <c r="B682" s="2">
        <v>45850</v>
      </c>
      <c r="C682" s="2" t="str">
        <f t="shared" si="50"/>
        <v>July</v>
      </c>
      <c r="D682" s="1" t="s">
        <v>455</v>
      </c>
      <c r="E682" s="1" t="s">
        <v>32</v>
      </c>
      <c r="F682" s="1" t="s">
        <v>28</v>
      </c>
      <c r="G682" s="1" t="s">
        <v>68</v>
      </c>
      <c r="H682" s="1" t="str" cm="1">
        <f t="array" ref="H682">_xlfn.IFS(
OR(G682="Installer",G682="Lead Installer"),"Install",
G682="Service Tech","Service",
G682="Maintenance Tech","Maintenance"
)</f>
        <v>Install</v>
      </c>
      <c r="I682" s="1" t="s">
        <v>35</v>
      </c>
      <c r="J682" s="3">
        <v>36.72</v>
      </c>
      <c r="K682" s="4">
        <v>6.52</v>
      </c>
      <c r="L682" s="4">
        <v>0</v>
      </c>
      <c r="M682" s="4">
        <v>0.49</v>
      </c>
      <c r="N682" s="4">
        <v>1</v>
      </c>
      <c r="O682" s="4">
        <v>5.03</v>
      </c>
      <c r="P682" s="3">
        <v>239.47</v>
      </c>
      <c r="Q682" s="3">
        <v>0</v>
      </c>
      <c r="R682" s="3">
        <v>239.47</v>
      </c>
      <c r="S682" s="3">
        <v>16.489999999999998</v>
      </c>
      <c r="T682" s="9">
        <v>0.1196</v>
      </c>
      <c r="U682" s="3">
        <f t="shared" si="51"/>
        <v>30.612815999999999</v>
      </c>
      <c r="V682" s="3">
        <v>39.54</v>
      </c>
      <c r="W682" s="3">
        <v>2.91</v>
      </c>
      <c r="X682" s="3">
        <v>59.19</v>
      </c>
      <c r="Y682" s="3">
        <v>8.6</v>
      </c>
      <c r="Z682" s="3">
        <v>17.77</v>
      </c>
      <c r="AA682" s="3">
        <f t="shared" si="52"/>
        <v>414.58281599999998</v>
      </c>
      <c r="AB682" s="3">
        <f t="shared" si="53"/>
        <v>63.58632147239264</v>
      </c>
      <c r="AC682" s="3">
        <f t="shared" si="54"/>
        <v>82.422031013916495</v>
      </c>
    </row>
    <row r="683" spans="1:29" x14ac:dyDescent="0.35">
      <c r="A683" s="1" t="s">
        <v>738</v>
      </c>
      <c r="B683" s="2">
        <v>45862</v>
      </c>
      <c r="C683" s="2" t="str">
        <f t="shared" si="50"/>
        <v>July</v>
      </c>
      <c r="D683" s="1" t="s">
        <v>455</v>
      </c>
      <c r="E683" s="1" t="s">
        <v>37</v>
      </c>
      <c r="F683" s="1" t="s">
        <v>42</v>
      </c>
      <c r="G683" s="1" t="s">
        <v>29</v>
      </c>
      <c r="H683" s="1" t="str" cm="1">
        <f t="array" ref="H683">_xlfn.IFS(
OR(G683="Installer",G683="Lead Installer"),"Install",
G683="Service Tech","Service",
G683="Maintenance Tech","Maintenance"
)</f>
        <v>Install</v>
      </c>
      <c r="I683" s="1" t="s">
        <v>35</v>
      </c>
      <c r="J683" s="3">
        <v>27.75</v>
      </c>
      <c r="K683" s="4">
        <v>6.23</v>
      </c>
      <c r="L683" s="4">
        <v>0</v>
      </c>
      <c r="M683" s="4">
        <v>0.64</v>
      </c>
      <c r="N683" s="4">
        <v>0.68</v>
      </c>
      <c r="O683" s="4">
        <v>4.91</v>
      </c>
      <c r="P683" s="3">
        <v>172.83</v>
      </c>
      <c r="Q683" s="3">
        <v>0</v>
      </c>
      <c r="R683" s="3">
        <v>172.83</v>
      </c>
      <c r="S683" s="3">
        <v>8.6300000000000008</v>
      </c>
      <c r="T683" s="9">
        <v>0.1027</v>
      </c>
      <c r="U683" s="3">
        <f t="shared" si="51"/>
        <v>18.635942</v>
      </c>
      <c r="V683" s="3">
        <v>29.51</v>
      </c>
      <c r="W683" s="3">
        <v>4.8899999999999997</v>
      </c>
      <c r="X683" s="3">
        <v>45.07</v>
      </c>
      <c r="Y683" s="3">
        <v>7.98</v>
      </c>
      <c r="Z683" s="3">
        <v>30.55</v>
      </c>
      <c r="AA683" s="3">
        <f t="shared" si="52"/>
        <v>318.09594200000004</v>
      </c>
      <c r="AB683" s="3">
        <f t="shared" si="53"/>
        <v>51.058738683788121</v>
      </c>
      <c r="AC683" s="3">
        <f t="shared" si="54"/>
        <v>64.785324236252549</v>
      </c>
    </row>
    <row r="684" spans="1:29" x14ac:dyDescent="0.35">
      <c r="A684" s="1" t="s">
        <v>739</v>
      </c>
      <c r="B684" s="2">
        <v>45849</v>
      </c>
      <c r="C684" s="2" t="str">
        <f t="shared" si="50"/>
        <v>July</v>
      </c>
      <c r="D684" s="1" t="s">
        <v>455</v>
      </c>
      <c r="E684" s="1" t="s">
        <v>32</v>
      </c>
      <c r="F684" s="1" t="s">
        <v>38</v>
      </c>
      <c r="G684" s="1" t="s">
        <v>34</v>
      </c>
      <c r="H684" s="1" t="str" cm="1">
        <f t="array" ref="H684">_xlfn.IFS(
OR(G684="Installer",G684="Lead Installer"),"Install",
G684="Service Tech","Service",
G684="Maintenance Tech","Maintenance"
)</f>
        <v>Service</v>
      </c>
      <c r="I684" s="1" t="s">
        <v>35</v>
      </c>
      <c r="J684" s="3">
        <v>25.48</v>
      </c>
      <c r="K684" s="4">
        <v>10.56</v>
      </c>
      <c r="L684" s="4">
        <v>0</v>
      </c>
      <c r="M684" s="4">
        <v>0.89</v>
      </c>
      <c r="N684" s="4">
        <v>0.37</v>
      </c>
      <c r="O684" s="4">
        <v>9.31</v>
      </c>
      <c r="P684" s="3">
        <v>269.07</v>
      </c>
      <c r="Q684" s="3">
        <v>0</v>
      </c>
      <c r="R684" s="3">
        <v>269.07</v>
      </c>
      <c r="S684" s="3">
        <v>19.34</v>
      </c>
      <c r="T684" s="9">
        <v>0.13200000000000001</v>
      </c>
      <c r="U684" s="3">
        <f t="shared" si="51"/>
        <v>38.070119999999996</v>
      </c>
      <c r="V684" s="3">
        <v>52.07</v>
      </c>
      <c r="W684" s="3">
        <v>4.2300000000000004</v>
      </c>
      <c r="X684" s="3">
        <v>145.46</v>
      </c>
      <c r="Y684" s="3">
        <v>22.11</v>
      </c>
      <c r="Z684" s="3">
        <v>35.5</v>
      </c>
      <c r="AA684" s="3">
        <f t="shared" si="52"/>
        <v>585.85012000000006</v>
      </c>
      <c r="AB684" s="3">
        <f t="shared" si="53"/>
        <v>55.478231060606063</v>
      </c>
      <c r="AC684" s="3">
        <f t="shared" si="54"/>
        <v>62.926973147153603</v>
      </c>
    </row>
    <row r="685" spans="1:29" x14ac:dyDescent="0.35">
      <c r="A685" s="1" t="s">
        <v>740</v>
      </c>
      <c r="B685" s="2">
        <v>45856</v>
      </c>
      <c r="C685" s="2" t="str">
        <f t="shared" si="50"/>
        <v>July</v>
      </c>
      <c r="D685" s="1" t="s">
        <v>455</v>
      </c>
      <c r="E685" s="1" t="s">
        <v>32</v>
      </c>
      <c r="F685" s="1" t="s">
        <v>42</v>
      </c>
      <c r="G685" s="1" t="s">
        <v>29</v>
      </c>
      <c r="H685" s="1" t="str" cm="1">
        <f t="array" ref="H685">_xlfn.IFS(
OR(G685="Installer",G685="Lead Installer"),"Install",
G685="Service Tech","Service",
G685="Maintenance Tech","Maintenance"
)</f>
        <v>Install</v>
      </c>
      <c r="I685" s="1" t="s">
        <v>30</v>
      </c>
      <c r="J685" s="3">
        <v>28.38</v>
      </c>
      <c r="K685" s="4">
        <v>7.71</v>
      </c>
      <c r="L685" s="4">
        <v>0</v>
      </c>
      <c r="M685" s="4">
        <v>1.28</v>
      </c>
      <c r="N685" s="4">
        <v>0.85</v>
      </c>
      <c r="O685" s="4">
        <v>5.58</v>
      </c>
      <c r="P685" s="3">
        <v>218.86</v>
      </c>
      <c r="Q685" s="3">
        <v>0</v>
      </c>
      <c r="R685" s="3">
        <v>218.86</v>
      </c>
      <c r="S685" s="3">
        <v>8.77</v>
      </c>
      <c r="T685" s="9">
        <v>0.13469999999999999</v>
      </c>
      <c r="U685" s="3">
        <f t="shared" si="51"/>
        <v>30.661760999999998</v>
      </c>
      <c r="V685" s="3">
        <v>51.25</v>
      </c>
      <c r="W685" s="3">
        <v>4.46</v>
      </c>
      <c r="X685" s="3">
        <v>83.01</v>
      </c>
      <c r="Y685" s="3">
        <v>12.26</v>
      </c>
      <c r="Z685" s="3">
        <v>37.43</v>
      </c>
      <c r="AA685" s="3">
        <f t="shared" si="52"/>
        <v>446.70176100000003</v>
      </c>
      <c r="AB685" s="3">
        <f t="shared" si="53"/>
        <v>57.937971595330744</v>
      </c>
      <c r="AC685" s="3">
        <f t="shared" si="54"/>
        <v>80.054079032258073</v>
      </c>
    </row>
    <row r="686" spans="1:29" x14ac:dyDescent="0.35">
      <c r="A686" s="1" t="s">
        <v>741</v>
      </c>
      <c r="B686" s="2">
        <v>45862</v>
      </c>
      <c r="C686" s="2" t="str">
        <f t="shared" si="50"/>
        <v>July</v>
      </c>
      <c r="D686" s="1" t="s">
        <v>455</v>
      </c>
      <c r="E686" s="1" t="s">
        <v>48</v>
      </c>
      <c r="F686" s="1" t="s">
        <v>58</v>
      </c>
      <c r="G686" s="1" t="s">
        <v>39</v>
      </c>
      <c r="H686" s="1" t="str" cm="1">
        <f t="array" ref="H686">_xlfn.IFS(
OR(G686="Installer",G686="Lead Installer"),"Install",
G686="Service Tech","Service",
G686="Maintenance Tech","Maintenance"
)</f>
        <v>Maintenance</v>
      </c>
      <c r="I686" s="1" t="s">
        <v>35</v>
      </c>
      <c r="J686" s="3">
        <v>24.07</v>
      </c>
      <c r="K686" s="4">
        <v>10.58</v>
      </c>
      <c r="L686" s="4">
        <v>0</v>
      </c>
      <c r="M686" s="4">
        <v>0.66</v>
      </c>
      <c r="N686" s="4">
        <v>0.85</v>
      </c>
      <c r="O686" s="4">
        <v>9.07</v>
      </c>
      <c r="P686" s="3">
        <v>254.64</v>
      </c>
      <c r="Q686" s="3">
        <v>0</v>
      </c>
      <c r="R686" s="3">
        <v>254.64</v>
      </c>
      <c r="S686" s="3">
        <v>11.66</v>
      </c>
      <c r="T686" s="9">
        <v>0.10050000000000001</v>
      </c>
      <c r="U686" s="3">
        <f t="shared" si="51"/>
        <v>26.763150000000003</v>
      </c>
      <c r="V686" s="3">
        <v>62.87</v>
      </c>
      <c r="W686" s="3">
        <v>4.21</v>
      </c>
      <c r="X686" s="3">
        <v>52.97</v>
      </c>
      <c r="Y686" s="3">
        <v>16.600000000000001</v>
      </c>
      <c r="Z686" s="3">
        <v>36.44</v>
      </c>
      <c r="AA686" s="3">
        <f t="shared" si="52"/>
        <v>466.15314999999998</v>
      </c>
      <c r="AB686" s="3">
        <f t="shared" si="53"/>
        <v>44.059844045368621</v>
      </c>
      <c r="AC686" s="3">
        <f t="shared" si="54"/>
        <v>51.395055126791618</v>
      </c>
    </row>
    <row r="687" spans="1:29" x14ac:dyDescent="0.35">
      <c r="A687" s="1" t="s">
        <v>742</v>
      </c>
      <c r="B687" s="2">
        <v>45839</v>
      </c>
      <c r="C687" s="2" t="str">
        <f t="shared" si="50"/>
        <v>July</v>
      </c>
      <c r="D687" s="1" t="s">
        <v>455</v>
      </c>
      <c r="E687" s="1" t="s">
        <v>41</v>
      </c>
      <c r="F687" s="1" t="s">
        <v>33</v>
      </c>
      <c r="G687" s="1" t="s">
        <v>39</v>
      </c>
      <c r="H687" s="1" t="str" cm="1">
        <f t="array" ref="H687">_xlfn.IFS(
OR(G687="Installer",G687="Lead Installer"),"Install",
G687="Service Tech","Service",
G687="Maintenance Tech","Maintenance"
)</f>
        <v>Maintenance</v>
      </c>
      <c r="I687" s="1" t="s">
        <v>35</v>
      </c>
      <c r="J687" s="3">
        <v>25.11</v>
      </c>
      <c r="K687" s="4">
        <v>6.43</v>
      </c>
      <c r="L687" s="4">
        <v>0</v>
      </c>
      <c r="M687" s="4">
        <v>0.49</v>
      </c>
      <c r="N687" s="4">
        <v>0.42</v>
      </c>
      <c r="O687" s="4">
        <v>5.52</v>
      </c>
      <c r="P687" s="3">
        <v>161.47999999999999</v>
      </c>
      <c r="Q687" s="3">
        <v>0</v>
      </c>
      <c r="R687" s="3">
        <v>161.47999999999999</v>
      </c>
      <c r="S687" s="3">
        <v>8.39</v>
      </c>
      <c r="T687" s="9">
        <v>0.1143</v>
      </c>
      <c r="U687" s="3">
        <f t="shared" si="51"/>
        <v>19.416141</v>
      </c>
      <c r="V687" s="3">
        <v>43.95</v>
      </c>
      <c r="W687" s="3">
        <v>2.61</v>
      </c>
      <c r="X687" s="3">
        <v>56.4</v>
      </c>
      <c r="Y687" s="3">
        <v>6.26</v>
      </c>
      <c r="Z687" s="3">
        <v>20.68</v>
      </c>
      <c r="AA687" s="3">
        <f t="shared" si="52"/>
        <v>319.18614100000002</v>
      </c>
      <c r="AB687" s="3">
        <f t="shared" si="53"/>
        <v>49.640146345256618</v>
      </c>
      <c r="AC687" s="3">
        <f t="shared" si="54"/>
        <v>57.82357626811595</v>
      </c>
    </row>
    <row r="688" spans="1:29" x14ac:dyDescent="0.35">
      <c r="A688" s="1" t="s">
        <v>743</v>
      </c>
      <c r="B688" s="2">
        <v>45856</v>
      </c>
      <c r="C688" s="2" t="str">
        <f t="shared" si="50"/>
        <v>July</v>
      </c>
      <c r="D688" s="1" t="s">
        <v>455</v>
      </c>
      <c r="E688" s="1" t="s">
        <v>37</v>
      </c>
      <c r="F688" s="1" t="s">
        <v>58</v>
      </c>
      <c r="G688" s="1" t="s">
        <v>39</v>
      </c>
      <c r="H688" s="1" t="str" cm="1">
        <f t="array" ref="H688">_xlfn.IFS(
OR(G688="Installer",G688="Lead Installer"),"Install",
G688="Service Tech","Service",
G688="Maintenance Tech","Maintenance"
)</f>
        <v>Maintenance</v>
      </c>
      <c r="I688" s="1" t="s">
        <v>35</v>
      </c>
      <c r="J688" s="3">
        <v>26.55</v>
      </c>
      <c r="K688" s="4">
        <v>9.06</v>
      </c>
      <c r="L688" s="4">
        <v>0</v>
      </c>
      <c r="M688" s="4">
        <v>0.88</v>
      </c>
      <c r="N688" s="4">
        <v>0.83</v>
      </c>
      <c r="O688" s="4">
        <v>7.35</v>
      </c>
      <c r="P688" s="3">
        <v>240.53</v>
      </c>
      <c r="Q688" s="3">
        <v>0</v>
      </c>
      <c r="R688" s="3">
        <v>240.53</v>
      </c>
      <c r="S688" s="3">
        <v>10.67</v>
      </c>
      <c r="T688" s="9">
        <v>0.1108</v>
      </c>
      <c r="U688" s="3">
        <f t="shared" si="51"/>
        <v>27.832959999999996</v>
      </c>
      <c r="V688" s="3">
        <v>50.31</v>
      </c>
      <c r="W688" s="3">
        <v>8.49</v>
      </c>
      <c r="X688" s="3">
        <v>75.930000000000007</v>
      </c>
      <c r="Y688" s="3">
        <v>20.239999999999998</v>
      </c>
      <c r="Z688" s="3">
        <v>46.42</v>
      </c>
      <c r="AA688" s="3">
        <f t="shared" si="52"/>
        <v>480.42295999999999</v>
      </c>
      <c r="AB688" s="3">
        <f t="shared" si="53"/>
        <v>53.026816777041937</v>
      </c>
      <c r="AC688" s="3">
        <f t="shared" si="54"/>
        <v>65.363668027210892</v>
      </c>
    </row>
    <row r="689" spans="1:29" x14ac:dyDescent="0.35">
      <c r="A689" s="1" t="s">
        <v>744</v>
      </c>
      <c r="B689" s="2">
        <v>45844</v>
      </c>
      <c r="C689" s="2" t="str">
        <f t="shared" si="50"/>
        <v>July</v>
      </c>
      <c r="D689" s="1" t="s">
        <v>455</v>
      </c>
      <c r="E689" s="1" t="s">
        <v>32</v>
      </c>
      <c r="F689" s="1" t="s">
        <v>78</v>
      </c>
      <c r="G689" s="1" t="s">
        <v>29</v>
      </c>
      <c r="H689" s="1" t="str" cm="1">
        <f t="array" ref="H689">_xlfn.IFS(
OR(G689="Installer",G689="Lead Installer"),"Install",
G689="Service Tech","Service",
G689="Maintenance Tech","Maintenance"
)</f>
        <v>Install</v>
      </c>
      <c r="I689" s="1" t="s">
        <v>35</v>
      </c>
      <c r="J689" s="3">
        <v>24.71</v>
      </c>
      <c r="K689" s="4">
        <v>9.9</v>
      </c>
      <c r="L689" s="4">
        <v>0</v>
      </c>
      <c r="M689" s="4">
        <v>1.26</v>
      </c>
      <c r="N689" s="4">
        <v>0.84</v>
      </c>
      <c r="O689" s="4">
        <v>7.79</v>
      </c>
      <c r="P689" s="3">
        <v>244.57</v>
      </c>
      <c r="Q689" s="3">
        <v>0</v>
      </c>
      <c r="R689" s="3">
        <v>244.57</v>
      </c>
      <c r="S689" s="3">
        <v>16.329999999999998</v>
      </c>
      <c r="T689" s="9">
        <v>0.1232</v>
      </c>
      <c r="U689" s="3">
        <f t="shared" si="51"/>
        <v>32.142879999999998</v>
      </c>
      <c r="V689" s="3">
        <v>39.54</v>
      </c>
      <c r="W689" s="3">
        <v>4.41</v>
      </c>
      <c r="X689" s="3">
        <v>105.09</v>
      </c>
      <c r="Y689" s="3">
        <v>18.62</v>
      </c>
      <c r="Z689" s="3">
        <v>24.97</v>
      </c>
      <c r="AA689" s="3">
        <f t="shared" si="52"/>
        <v>485.67287999999996</v>
      </c>
      <c r="AB689" s="3">
        <f t="shared" si="53"/>
        <v>49.057866666666662</v>
      </c>
      <c r="AC689" s="3">
        <f t="shared" si="54"/>
        <v>62.345684210526308</v>
      </c>
    </row>
    <row r="690" spans="1:29" x14ac:dyDescent="0.35">
      <c r="A690" s="1" t="s">
        <v>745</v>
      </c>
      <c r="B690" s="2">
        <v>45848</v>
      </c>
      <c r="C690" s="2" t="str">
        <f t="shared" si="50"/>
        <v>July</v>
      </c>
      <c r="D690" s="1" t="s">
        <v>455</v>
      </c>
      <c r="E690" s="1" t="s">
        <v>32</v>
      </c>
      <c r="F690" s="1" t="s">
        <v>49</v>
      </c>
      <c r="G690" s="1" t="s">
        <v>29</v>
      </c>
      <c r="H690" s="1" t="str" cm="1">
        <f t="array" ref="H690">_xlfn.IFS(
OR(G690="Installer",G690="Lead Installer"),"Install",
G690="Service Tech","Service",
G690="Maintenance Tech","Maintenance"
)</f>
        <v>Install</v>
      </c>
      <c r="I690" s="1" t="s">
        <v>35</v>
      </c>
      <c r="J690" s="3">
        <v>28.64</v>
      </c>
      <c r="K690" s="4">
        <v>8.57</v>
      </c>
      <c r="L690" s="4">
        <v>2.41</v>
      </c>
      <c r="M690" s="4">
        <v>0.54</v>
      </c>
      <c r="N690" s="4">
        <v>0.4</v>
      </c>
      <c r="O690" s="4">
        <v>7.63</v>
      </c>
      <c r="P690" s="3">
        <v>176.56</v>
      </c>
      <c r="Q690" s="3">
        <v>103.31</v>
      </c>
      <c r="R690" s="3">
        <v>279.87</v>
      </c>
      <c r="S690" s="3">
        <v>12.45</v>
      </c>
      <c r="T690" s="9">
        <v>0.1012</v>
      </c>
      <c r="U690" s="3">
        <f t="shared" si="51"/>
        <v>29.582784</v>
      </c>
      <c r="V690" s="3">
        <v>37.58</v>
      </c>
      <c r="W690" s="3">
        <v>4.93</v>
      </c>
      <c r="X690" s="3">
        <v>64.66</v>
      </c>
      <c r="Y690" s="3">
        <v>16.2</v>
      </c>
      <c r="Z690" s="3">
        <v>28.19</v>
      </c>
      <c r="AA690" s="3">
        <f t="shared" si="52"/>
        <v>473.46278399999994</v>
      </c>
      <c r="AB690" s="3">
        <f t="shared" si="53"/>
        <v>55.246532555425894</v>
      </c>
      <c r="AC690" s="3">
        <f t="shared" si="54"/>
        <v>62.052789515072078</v>
      </c>
    </row>
    <row r="691" spans="1:29" x14ac:dyDescent="0.35">
      <c r="A691" s="1" t="s">
        <v>746</v>
      </c>
      <c r="B691" s="2">
        <v>45841</v>
      </c>
      <c r="C691" s="2" t="str">
        <f t="shared" si="50"/>
        <v>July</v>
      </c>
      <c r="D691" s="1" t="s">
        <v>455</v>
      </c>
      <c r="E691" s="1" t="s">
        <v>37</v>
      </c>
      <c r="F691" s="1" t="s">
        <v>58</v>
      </c>
      <c r="G691" s="1" t="s">
        <v>34</v>
      </c>
      <c r="H691" s="1" t="str" cm="1">
        <f t="array" ref="H691">_xlfn.IFS(
OR(G691="Installer",G691="Lead Installer"),"Install",
G691="Service Tech","Service",
G691="Maintenance Tech","Maintenance"
)</f>
        <v>Service</v>
      </c>
      <c r="I691" s="1" t="s">
        <v>35</v>
      </c>
      <c r="J691" s="3">
        <v>24.53</v>
      </c>
      <c r="K691" s="4">
        <v>7.91</v>
      </c>
      <c r="L691" s="4">
        <v>0</v>
      </c>
      <c r="M691" s="4">
        <v>0.51</v>
      </c>
      <c r="N691" s="4">
        <v>0.75</v>
      </c>
      <c r="O691" s="4">
        <v>6.65</v>
      </c>
      <c r="P691" s="3">
        <v>194.05</v>
      </c>
      <c r="Q691" s="3">
        <v>0</v>
      </c>
      <c r="R691" s="3">
        <v>194.05</v>
      </c>
      <c r="S691" s="3">
        <v>12.16</v>
      </c>
      <c r="T691" s="9">
        <v>0.12470000000000001</v>
      </c>
      <c r="U691" s="3">
        <f t="shared" si="51"/>
        <v>25.714387000000002</v>
      </c>
      <c r="V691" s="3">
        <v>52.34</v>
      </c>
      <c r="W691" s="3">
        <v>7.74</v>
      </c>
      <c r="X691" s="3">
        <v>104.98</v>
      </c>
      <c r="Y691" s="3">
        <v>6.86</v>
      </c>
      <c r="Z691" s="3">
        <v>40.58</v>
      </c>
      <c r="AA691" s="3">
        <f t="shared" si="52"/>
        <v>444.42438700000002</v>
      </c>
      <c r="AB691" s="3">
        <f t="shared" si="53"/>
        <v>56.18513109987358</v>
      </c>
      <c r="AC691" s="3">
        <f t="shared" si="54"/>
        <v>66.830734887218043</v>
      </c>
    </row>
    <row r="692" spans="1:29" x14ac:dyDescent="0.35">
      <c r="A692" s="1" t="s">
        <v>747</v>
      </c>
      <c r="B692" s="2">
        <v>45852</v>
      </c>
      <c r="C692" s="2" t="str">
        <f t="shared" si="50"/>
        <v>July</v>
      </c>
      <c r="D692" s="1" t="s">
        <v>455</v>
      </c>
      <c r="E692" s="1" t="s">
        <v>37</v>
      </c>
      <c r="F692" s="1" t="s">
        <v>55</v>
      </c>
      <c r="G692" s="1" t="s">
        <v>39</v>
      </c>
      <c r="H692" s="1" t="str" cm="1">
        <f t="array" ref="H692">_xlfn.IFS(
OR(G692="Installer",G692="Lead Installer"),"Install",
G692="Service Tech","Service",
G692="Maintenance Tech","Maintenance"
)</f>
        <v>Maintenance</v>
      </c>
      <c r="I692" s="1" t="s">
        <v>30</v>
      </c>
      <c r="J692" s="3">
        <v>22.79</v>
      </c>
      <c r="K692" s="4">
        <v>6.23</v>
      </c>
      <c r="L692" s="4">
        <v>1.23</v>
      </c>
      <c r="M692" s="4">
        <v>1.39</v>
      </c>
      <c r="N692" s="4">
        <v>0.6</v>
      </c>
      <c r="O692" s="4">
        <v>4.24</v>
      </c>
      <c r="P692" s="3">
        <v>113.94</v>
      </c>
      <c r="Q692" s="3">
        <v>41.88</v>
      </c>
      <c r="R692" s="3">
        <v>155.82</v>
      </c>
      <c r="S692" s="3">
        <v>11.95</v>
      </c>
      <c r="T692" s="9">
        <v>0.1087</v>
      </c>
      <c r="U692" s="3">
        <f t="shared" si="51"/>
        <v>18.236598999999998</v>
      </c>
      <c r="V692" s="3">
        <v>29.98</v>
      </c>
      <c r="W692" s="3">
        <v>2.39</v>
      </c>
      <c r="X692" s="3">
        <v>39.58</v>
      </c>
      <c r="Y692" s="3">
        <v>11.67</v>
      </c>
      <c r="Z692" s="3">
        <v>25.69</v>
      </c>
      <c r="AA692" s="3">
        <f t="shared" si="52"/>
        <v>295.316599</v>
      </c>
      <c r="AB692" s="3">
        <f t="shared" si="53"/>
        <v>47.402343338683785</v>
      </c>
      <c r="AC692" s="3">
        <f t="shared" si="54"/>
        <v>69.650141273584907</v>
      </c>
    </row>
    <row r="693" spans="1:29" x14ac:dyDescent="0.35">
      <c r="A693" s="1" t="s">
        <v>748</v>
      </c>
      <c r="B693" s="2">
        <v>45863</v>
      </c>
      <c r="C693" s="2" t="str">
        <f t="shared" si="50"/>
        <v>July</v>
      </c>
      <c r="D693" s="1" t="s">
        <v>455</v>
      </c>
      <c r="E693" s="1" t="s">
        <v>48</v>
      </c>
      <c r="F693" s="1" t="s">
        <v>28</v>
      </c>
      <c r="G693" s="1" t="s">
        <v>39</v>
      </c>
      <c r="H693" s="1" t="str" cm="1">
        <f t="array" ref="H693">_xlfn.IFS(
OR(G693="Installer",G693="Lead Installer"),"Install",
G693="Service Tech","Service",
G693="Maintenance Tech","Maintenance"
)</f>
        <v>Maintenance</v>
      </c>
      <c r="I693" s="1" t="s">
        <v>35</v>
      </c>
      <c r="J693" s="3">
        <v>27.16</v>
      </c>
      <c r="K693" s="4">
        <v>6.51</v>
      </c>
      <c r="L693" s="4">
        <v>0</v>
      </c>
      <c r="M693" s="4">
        <v>1.21</v>
      </c>
      <c r="N693" s="4">
        <v>0.31</v>
      </c>
      <c r="O693" s="4">
        <v>4.99</v>
      </c>
      <c r="P693" s="3">
        <v>176.8</v>
      </c>
      <c r="Q693" s="3">
        <v>0</v>
      </c>
      <c r="R693" s="3">
        <v>176.8</v>
      </c>
      <c r="S693" s="3">
        <v>13.98</v>
      </c>
      <c r="T693" s="9">
        <v>0.1079</v>
      </c>
      <c r="U693" s="3">
        <f t="shared" si="51"/>
        <v>20.585162</v>
      </c>
      <c r="V693" s="3">
        <v>45.62</v>
      </c>
      <c r="W693" s="3">
        <v>4.76</v>
      </c>
      <c r="X693" s="3">
        <v>37.49</v>
      </c>
      <c r="Y693" s="3">
        <v>7.5</v>
      </c>
      <c r="Z693" s="3">
        <v>28.81</v>
      </c>
      <c r="AA693" s="3">
        <f t="shared" si="52"/>
        <v>335.545162</v>
      </c>
      <c r="AB693" s="3">
        <f t="shared" si="53"/>
        <v>51.543035637480799</v>
      </c>
      <c r="AC693" s="3">
        <f t="shared" si="54"/>
        <v>67.243519438877755</v>
      </c>
    </row>
    <row r="694" spans="1:29" x14ac:dyDescent="0.35">
      <c r="A694" s="1" t="s">
        <v>749</v>
      </c>
      <c r="B694" s="2">
        <v>45839</v>
      </c>
      <c r="C694" s="2" t="str">
        <f t="shared" si="50"/>
        <v>July</v>
      </c>
      <c r="D694" s="1" t="s">
        <v>455</v>
      </c>
      <c r="E694" s="1" t="s">
        <v>48</v>
      </c>
      <c r="F694" s="1" t="s">
        <v>49</v>
      </c>
      <c r="G694" s="1" t="s">
        <v>29</v>
      </c>
      <c r="H694" s="1" t="str" cm="1">
        <f t="array" ref="H694">_xlfn.IFS(
OR(G694="Installer",G694="Lead Installer"),"Install",
G694="Service Tech","Service",
G694="Maintenance Tech","Maintenance"
)</f>
        <v>Install</v>
      </c>
      <c r="I694" s="1" t="s">
        <v>35</v>
      </c>
      <c r="J694" s="3">
        <v>29.08</v>
      </c>
      <c r="K694" s="4">
        <v>8.8800000000000008</v>
      </c>
      <c r="L694" s="4">
        <v>0</v>
      </c>
      <c r="M694" s="4">
        <v>0.63</v>
      </c>
      <c r="N694" s="4">
        <v>0.8</v>
      </c>
      <c r="O694" s="4">
        <v>7.45</v>
      </c>
      <c r="P694" s="3">
        <v>258.19</v>
      </c>
      <c r="Q694" s="3">
        <v>0</v>
      </c>
      <c r="R694" s="3">
        <v>258.19</v>
      </c>
      <c r="S694" s="3">
        <v>13.62</v>
      </c>
      <c r="T694" s="9">
        <v>0.13239999999999999</v>
      </c>
      <c r="U694" s="3">
        <f t="shared" si="51"/>
        <v>35.987643999999996</v>
      </c>
      <c r="V694" s="3">
        <v>62.49</v>
      </c>
      <c r="W694" s="3">
        <v>8.15</v>
      </c>
      <c r="X694" s="3">
        <v>89.46</v>
      </c>
      <c r="Y694" s="3">
        <v>8.94</v>
      </c>
      <c r="Z694" s="3">
        <v>36.94</v>
      </c>
      <c r="AA694" s="3">
        <f t="shared" si="52"/>
        <v>513.77764400000001</v>
      </c>
      <c r="AB694" s="3">
        <f t="shared" si="53"/>
        <v>57.857842792792788</v>
      </c>
      <c r="AC694" s="3">
        <f t="shared" si="54"/>
        <v>68.963442147651008</v>
      </c>
    </row>
    <row r="695" spans="1:29" x14ac:dyDescent="0.35">
      <c r="A695" s="1" t="s">
        <v>750</v>
      </c>
      <c r="B695" s="2">
        <v>45853</v>
      </c>
      <c r="C695" s="2" t="str">
        <f t="shared" si="50"/>
        <v>July</v>
      </c>
      <c r="D695" s="1" t="s">
        <v>455</v>
      </c>
      <c r="E695" s="1" t="s">
        <v>37</v>
      </c>
      <c r="F695" s="1" t="s">
        <v>49</v>
      </c>
      <c r="G695" s="1" t="s">
        <v>34</v>
      </c>
      <c r="H695" s="1" t="str" cm="1">
        <f t="array" ref="H695">_xlfn.IFS(
OR(G695="Installer",G695="Lead Installer"),"Install",
G695="Service Tech","Service",
G695="Maintenance Tech","Maintenance"
)</f>
        <v>Service</v>
      </c>
      <c r="I695" s="1" t="s">
        <v>35</v>
      </c>
      <c r="J695" s="3">
        <v>28.95</v>
      </c>
      <c r="K695" s="4">
        <v>9.7899999999999991</v>
      </c>
      <c r="L695" s="4">
        <v>0</v>
      </c>
      <c r="M695" s="4">
        <v>0.59</v>
      </c>
      <c r="N695" s="4">
        <v>1.06</v>
      </c>
      <c r="O695" s="4">
        <v>8.14</v>
      </c>
      <c r="P695" s="3">
        <v>283.36</v>
      </c>
      <c r="Q695" s="3">
        <v>0</v>
      </c>
      <c r="R695" s="3">
        <v>283.36</v>
      </c>
      <c r="S695" s="3">
        <v>12.47</v>
      </c>
      <c r="T695" s="9">
        <v>0.1244</v>
      </c>
      <c r="U695" s="3">
        <f t="shared" si="51"/>
        <v>36.801252000000005</v>
      </c>
      <c r="V695" s="3">
        <v>45.89</v>
      </c>
      <c r="W695" s="3">
        <v>11.36</v>
      </c>
      <c r="X695" s="3">
        <v>98.84</v>
      </c>
      <c r="Y695" s="3">
        <v>15.98</v>
      </c>
      <c r="Z695" s="3">
        <v>34.33</v>
      </c>
      <c r="AA695" s="3">
        <f t="shared" si="52"/>
        <v>539.03125199999999</v>
      </c>
      <c r="AB695" s="3">
        <f t="shared" si="53"/>
        <v>55.059372012257413</v>
      </c>
      <c r="AC695" s="3">
        <f t="shared" si="54"/>
        <v>66.220055528255529</v>
      </c>
    </row>
    <row r="696" spans="1:29" x14ac:dyDescent="0.35">
      <c r="A696" s="1" t="s">
        <v>751</v>
      </c>
      <c r="B696" s="2">
        <v>45860</v>
      </c>
      <c r="C696" s="2" t="str">
        <f t="shared" si="50"/>
        <v>July</v>
      </c>
      <c r="D696" s="1" t="s">
        <v>455</v>
      </c>
      <c r="E696" s="1" t="s">
        <v>37</v>
      </c>
      <c r="F696" s="1" t="s">
        <v>38</v>
      </c>
      <c r="G696" s="1" t="s">
        <v>34</v>
      </c>
      <c r="H696" s="1" t="str" cm="1">
        <f t="array" ref="H696">_xlfn.IFS(
OR(G696="Installer",G696="Lead Installer"),"Install",
G696="Service Tech","Service",
G696="Maintenance Tech","Maintenance"
)</f>
        <v>Service</v>
      </c>
      <c r="I696" s="1" t="s">
        <v>35</v>
      </c>
      <c r="J696" s="3">
        <v>26.59</v>
      </c>
      <c r="K696" s="4">
        <v>6.83</v>
      </c>
      <c r="L696" s="4">
        <v>0</v>
      </c>
      <c r="M696" s="4">
        <v>0.8</v>
      </c>
      <c r="N696" s="4">
        <v>0.89</v>
      </c>
      <c r="O696" s="4">
        <v>5.13</v>
      </c>
      <c r="P696" s="3">
        <v>181.47</v>
      </c>
      <c r="Q696" s="3">
        <v>0</v>
      </c>
      <c r="R696" s="3">
        <v>181.47</v>
      </c>
      <c r="S696" s="3">
        <v>13.97</v>
      </c>
      <c r="T696" s="9">
        <v>0.1103</v>
      </c>
      <c r="U696" s="3">
        <f t="shared" si="51"/>
        <v>21.557032</v>
      </c>
      <c r="V696" s="3">
        <v>47.8</v>
      </c>
      <c r="W696" s="3">
        <v>3.15</v>
      </c>
      <c r="X696" s="3">
        <v>77.459999999999994</v>
      </c>
      <c r="Y696" s="3">
        <v>7.01</v>
      </c>
      <c r="Z696" s="3">
        <v>41.19</v>
      </c>
      <c r="AA696" s="3">
        <f t="shared" si="52"/>
        <v>393.607032</v>
      </c>
      <c r="AB696" s="3">
        <f t="shared" si="53"/>
        <v>57.629140849194727</v>
      </c>
      <c r="AC696" s="3">
        <f t="shared" si="54"/>
        <v>76.726516959064327</v>
      </c>
    </row>
    <row r="697" spans="1:29" x14ac:dyDescent="0.35">
      <c r="A697" s="1" t="s">
        <v>752</v>
      </c>
      <c r="B697" s="2">
        <v>45863</v>
      </c>
      <c r="C697" s="2" t="str">
        <f t="shared" si="50"/>
        <v>July</v>
      </c>
      <c r="D697" s="1" t="s">
        <v>455</v>
      </c>
      <c r="E697" s="1" t="s">
        <v>32</v>
      </c>
      <c r="F697" s="1" t="s">
        <v>42</v>
      </c>
      <c r="G697" s="1" t="s">
        <v>34</v>
      </c>
      <c r="H697" s="1" t="str" cm="1">
        <f t="array" ref="H697">_xlfn.IFS(
OR(G697="Installer",G697="Lead Installer"),"Install",
G697="Service Tech","Service",
G697="Maintenance Tech","Maintenance"
)</f>
        <v>Service</v>
      </c>
      <c r="I697" s="1" t="s">
        <v>35</v>
      </c>
      <c r="J697" s="3">
        <v>26.62</v>
      </c>
      <c r="K697" s="4">
        <v>6.44</v>
      </c>
      <c r="L697" s="4">
        <v>0</v>
      </c>
      <c r="M697" s="4">
        <v>0.52</v>
      </c>
      <c r="N697" s="4">
        <v>0.98</v>
      </c>
      <c r="O697" s="4">
        <v>4.9400000000000004</v>
      </c>
      <c r="P697" s="3">
        <v>171.44</v>
      </c>
      <c r="Q697" s="3">
        <v>0</v>
      </c>
      <c r="R697" s="3">
        <v>171.44</v>
      </c>
      <c r="S697" s="3">
        <v>13.04</v>
      </c>
      <c r="T697" s="9">
        <v>0.1065</v>
      </c>
      <c r="U697" s="3">
        <f t="shared" si="51"/>
        <v>19.647119999999997</v>
      </c>
      <c r="V697" s="3">
        <v>25.46</v>
      </c>
      <c r="W697" s="3">
        <v>3.83</v>
      </c>
      <c r="X697" s="3">
        <v>78.290000000000006</v>
      </c>
      <c r="Y697" s="3">
        <v>9.14</v>
      </c>
      <c r="Z697" s="3">
        <v>20.11</v>
      </c>
      <c r="AA697" s="3">
        <f t="shared" si="52"/>
        <v>340.95712000000003</v>
      </c>
      <c r="AB697" s="3">
        <f t="shared" si="53"/>
        <v>52.943652173913044</v>
      </c>
      <c r="AC697" s="3">
        <f t="shared" si="54"/>
        <v>69.019659919028342</v>
      </c>
    </row>
    <row r="698" spans="1:29" x14ac:dyDescent="0.35">
      <c r="A698" s="1" t="s">
        <v>753</v>
      </c>
      <c r="B698" s="2">
        <v>45864</v>
      </c>
      <c r="C698" s="2" t="str">
        <f t="shared" si="50"/>
        <v>July</v>
      </c>
      <c r="D698" s="1" t="s">
        <v>455</v>
      </c>
      <c r="E698" s="1" t="s">
        <v>37</v>
      </c>
      <c r="F698" s="1" t="s">
        <v>42</v>
      </c>
      <c r="G698" s="1" t="s">
        <v>34</v>
      </c>
      <c r="H698" s="1" t="str" cm="1">
        <f t="array" ref="H698">_xlfn.IFS(
OR(G698="Installer",G698="Lead Installer"),"Install",
G698="Service Tech","Service",
G698="Maintenance Tech","Maintenance"
)</f>
        <v>Service</v>
      </c>
      <c r="I698" s="1" t="s">
        <v>35</v>
      </c>
      <c r="J698" s="3">
        <v>30.66</v>
      </c>
      <c r="K698" s="4">
        <v>6.31</v>
      </c>
      <c r="L698" s="4">
        <v>1.7</v>
      </c>
      <c r="M698" s="4">
        <v>0.51</v>
      </c>
      <c r="N698" s="4">
        <v>0.57999999999999996</v>
      </c>
      <c r="O698" s="4">
        <v>5.22</v>
      </c>
      <c r="P698" s="3">
        <v>141.44999999999999</v>
      </c>
      <c r="Q698" s="3">
        <v>78.09</v>
      </c>
      <c r="R698" s="3">
        <v>219.53</v>
      </c>
      <c r="S698" s="3">
        <v>13.39</v>
      </c>
      <c r="T698" s="9">
        <v>0.1154</v>
      </c>
      <c r="U698" s="3">
        <f t="shared" si="51"/>
        <v>26.878968000000004</v>
      </c>
      <c r="V698" s="3">
        <v>43.93</v>
      </c>
      <c r="W698" s="3">
        <v>5.29</v>
      </c>
      <c r="X698" s="3">
        <v>85.84</v>
      </c>
      <c r="Y698" s="3">
        <v>12.63</v>
      </c>
      <c r="Z698" s="3">
        <v>18.18</v>
      </c>
      <c r="AA698" s="3">
        <f t="shared" si="52"/>
        <v>425.66896800000006</v>
      </c>
      <c r="AB698" s="3">
        <f t="shared" si="53"/>
        <v>67.459424405705249</v>
      </c>
      <c r="AC698" s="3">
        <f t="shared" si="54"/>
        <v>81.545779310344841</v>
      </c>
    </row>
    <row r="699" spans="1:29" x14ac:dyDescent="0.35">
      <c r="A699" s="1" t="s">
        <v>754</v>
      </c>
      <c r="B699" s="2">
        <v>45862</v>
      </c>
      <c r="C699" s="2" t="str">
        <f t="shared" si="50"/>
        <v>July</v>
      </c>
      <c r="D699" s="1" t="s">
        <v>455</v>
      </c>
      <c r="E699" s="1" t="s">
        <v>27</v>
      </c>
      <c r="F699" s="1" t="s">
        <v>58</v>
      </c>
      <c r="G699" s="1" t="s">
        <v>34</v>
      </c>
      <c r="H699" s="1" t="str" cm="1">
        <f t="array" ref="H699">_xlfn.IFS(
OR(G699="Installer",G699="Lead Installer"),"Install",
G699="Service Tech","Service",
G699="Maintenance Tech","Maintenance"
)</f>
        <v>Service</v>
      </c>
      <c r="I699" s="1" t="s">
        <v>35</v>
      </c>
      <c r="J699" s="3">
        <v>31.16</v>
      </c>
      <c r="K699" s="4">
        <v>7.75</v>
      </c>
      <c r="L699" s="4">
        <v>0</v>
      </c>
      <c r="M699" s="4">
        <v>0.36</v>
      </c>
      <c r="N699" s="4">
        <v>1.1100000000000001</v>
      </c>
      <c r="O699" s="4">
        <v>6.27</v>
      </c>
      <c r="P699" s="3">
        <v>241.42</v>
      </c>
      <c r="Q699" s="3">
        <v>0</v>
      </c>
      <c r="R699" s="3">
        <v>241.42</v>
      </c>
      <c r="S699" s="3">
        <v>16.13</v>
      </c>
      <c r="T699" s="9">
        <v>0.11609999999999999</v>
      </c>
      <c r="U699" s="3">
        <f t="shared" si="51"/>
        <v>29.901554999999998</v>
      </c>
      <c r="V699" s="3">
        <v>43.06</v>
      </c>
      <c r="W699" s="3">
        <v>3.63</v>
      </c>
      <c r="X699" s="3">
        <v>76.400000000000006</v>
      </c>
      <c r="Y699" s="3">
        <v>16.7</v>
      </c>
      <c r="Z699" s="3">
        <v>35.56</v>
      </c>
      <c r="AA699" s="3">
        <f t="shared" si="52"/>
        <v>462.80155500000001</v>
      </c>
      <c r="AB699" s="3">
        <f t="shared" si="53"/>
        <v>59.716329677419353</v>
      </c>
      <c r="AC699" s="3">
        <f t="shared" si="54"/>
        <v>73.812050239234452</v>
      </c>
    </row>
    <row r="700" spans="1:29" x14ac:dyDescent="0.35">
      <c r="A700" s="1" t="s">
        <v>755</v>
      </c>
      <c r="B700" s="2">
        <v>45862</v>
      </c>
      <c r="C700" s="2" t="str">
        <f t="shared" si="50"/>
        <v>July</v>
      </c>
      <c r="D700" s="1" t="s">
        <v>455</v>
      </c>
      <c r="E700" s="1" t="s">
        <v>27</v>
      </c>
      <c r="F700" s="1" t="s">
        <v>51</v>
      </c>
      <c r="G700" s="1" t="s">
        <v>34</v>
      </c>
      <c r="H700" s="1" t="str" cm="1">
        <f t="array" ref="H700">_xlfn.IFS(
OR(G700="Installer",G700="Lead Installer"),"Install",
G700="Service Tech","Service",
G700="Maintenance Tech","Maintenance"
)</f>
        <v>Service</v>
      </c>
      <c r="I700" s="1" t="s">
        <v>30</v>
      </c>
      <c r="J700" s="3">
        <v>26.11</v>
      </c>
      <c r="K700" s="4">
        <v>8.1199999999999992</v>
      </c>
      <c r="L700" s="4">
        <v>0</v>
      </c>
      <c r="M700" s="4">
        <v>0.65</v>
      </c>
      <c r="N700" s="4">
        <v>0.96</v>
      </c>
      <c r="O700" s="4">
        <v>6.52</v>
      </c>
      <c r="P700" s="3">
        <v>212.09</v>
      </c>
      <c r="Q700" s="3">
        <v>0</v>
      </c>
      <c r="R700" s="3">
        <v>212.09</v>
      </c>
      <c r="S700" s="3">
        <v>12.4</v>
      </c>
      <c r="T700" s="9">
        <v>9.8199999999999996E-2</v>
      </c>
      <c r="U700" s="3">
        <f t="shared" si="51"/>
        <v>22.044917999999999</v>
      </c>
      <c r="V700" s="3">
        <v>52.46</v>
      </c>
      <c r="W700" s="3">
        <v>5.47</v>
      </c>
      <c r="X700" s="3">
        <v>63.07</v>
      </c>
      <c r="Y700" s="3">
        <v>16.329999999999998</v>
      </c>
      <c r="Z700" s="3">
        <v>51.03</v>
      </c>
      <c r="AA700" s="3">
        <f t="shared" si="52"/>
        <v>434.89491799999996</v>
      </c>
      <c r="AB700" s="3">
        <f t="shared" si="53"/>
        <v>53.558487438423647</v>
      </c>
      <c r="AC700" s="3">
        <f t="shared" si="54"/>
        <v>66.701674539877303</v>
      </c>
    </row>
    <row r="701" spans="1:29" x14ac:dyDescent="0.35">
      <c r="A701" s="1" t="s">
        <v>756</v>
      </c>
      <c r="B701" s="2">
        <v>45863</v>
      </c>
      <c r="C701" s="2" t="str">
        <f t="shared" si="50"/>
        <v>July</v>
      </c>
      <c r="D701" s="1" t="s">
        <v>455</v>
      </c>
      <c r="E701" s="1" t="s">
        <v>48</v>
      </c>
      <c r="F701" s="1" t="s">
        <v>78</v>
      </c>
      <c r="G701" s="1" t="s">
        <v>68</v>
      </c>
      <c r="H701" s="1" t="str" cm="1">
        <f t="array" ref="H701">_xlfn.IFS(
OR(G701="Installer",G701="Lead Installer"),"Install",
G701="Service Tech","Service",
G701="Maintenance Tech","Maintenance"
)</f>
        <v>Install</v>
      </c>
      <c r="I701" s="1" t="s">
        <v>35</v>
      </c>
      <c r="J701" s="3">
        <v>29.31</v>
      </c>
      <c r="K701" s="4">
        <v>9.6300000000000008</v>
      </c>
      <c r="L701" s="4">
        <v>1.18</v>
      </c>
      <c r="M701" s="4">
        <v>0.61</v>
      </c>
      <c r="N701" s="4">
        <v>1.1499999999999999</v>
      </c>
      <c r="O701" s="4">
        <v>7.87</v>
      </c>
      <c r="P701" s="3">
        <v>247.38</v>
      </c>
      <c r="Q701" s="3">
        <v>52.07</v>
      </c>
      <c r="R701" s="3">
        <v>299.44</v>
      </c>
      <c r="S701" s="3">
        <v>19.45</v>
      </c>
      <c r="T701" s="9">
        <v>0.1087</v>
      </c>
      <c r="U701" s="3">
        <f t="shared" si="51"/>
        <v>34.663342999999998</v>
      </c>
      <c r="V701" s="3">
        <v>36.65</v>
      </c>
      <c r="W701" s="3">
        <v>9.69</v>
      </c>
      <c r="X701" s="3">
        <v>86.18</v>
      </c>
      <c r="Y701" s="3">
        <v>9.14</v>
      </c>
      <c r="Z701" s="3">
        <v>52.26</v>
      </c>
      <c r="AA701" s="3">
        <f t="shared" si="52"/>
        <v>547.473343</v>
      </c>
      <c r="AB701" s="3">
        <f t="shared" si="53"/>
        <v>56.850814434060226</v>
      </c>
      <c r="AC701" s="3">
        <f t="shared" si="54"/>
        <v>69.564592503176613</v>
      </c>
    </row>
    <row r="702" spans="1:29" x14ac:dyDescent="0.35">
      <c r="A702" s="1" t="s">
        <v>757</v>
      </c>
      <c r="B702" s="2">
        <v>45873</v>
      </c>
      <c r="C702" s="2" t="str">
        <f t="shared" si="50"/>
        <v>August</v>
      </c>
      <c r="D702" s="1" t="s">
        <v>455</v>
      </c>
      <c r="E702" s="1" t="s">
        <v>27</v>
      </c>
      <c r="F702" s="1" t="s">
        <v>55</v>
      </c>
      <c r="G702" s="1" t="s">
        <v>29</v>
      </c>
      <c r="H702" s="1" t="str" cm="1">
        <f t="array" ref="H702">_xlfn.IFS(
OR(G702="Installer",G702="Lead Installer"),"Install",
G702="Service Tech","Service",
G702="Maintenance Tech","Maintenance"
)</f>
        <v>Install</v>
      </c>
      <c r="I702" s="1" t="s">
        <v>30</v>
      </c>
      <c r="J702" s="3">
        <v>29.81</v>
      </c>
      <c r="K702" s="4">
        <v>7.01</v>
      </c>
      <c r="L702" s="4">
        <v>0</v>
      </c>
      <c r="M702" s="4">
        <v>0.4</v>
      </c>
      <c r="N702" s="4">
        <v>1.0900000000000001</v>
      </c>
      <c r="O702" s="4">
        <v>5.52</v>
      </c>
      <c r="P702" s="3">
        <v>208.83</v>
      </c>
      <c r="Q702" s="3">
        <v>0</v>
      </c>
      <c r="R702" s="3">
        <v>208.83</v>
      </c>
      <c r="S702" s="3">
        <v>16.440000000000001</v>
      </c>
      <c r="T702" s="9">
        <v>0.1021</v>
      </c>
      <c r="U702" s="3">
        <f t="shared" si="51"/>
        <v>23.000067000000001</v>
      </c>
      <c r="V702" s="3">
        <v>29.66</v>
      </c>
      <c r="W702" s="3">
        <v>2.38</v>
      </c>
      <c r="X702" s="3">
        <v>69.569999999999993</v>
      </c>
      <c r="Y702" s="3">
        <v>13.74</v>
      </c>
      <c r="Z702" s="3">
        <v>43.75</v>
      </c>
      <c r="AA702" s="3">
        <f t="shared" si="52"/>
        <v>407.37006700000001</v>
      </c>
      <c r="AB702" s="3">
        <f t="shared" si="53"/>
        <v>58.112705706134093</v>
      </c>
      <c r="AC702" s="3">
        <f t="shared" si="54"/>
        <v>73.798925181159433</v>
      </c>
    </row>
    <row r="703" spans="1:29" x14ac:dyDescent="0.35">
      <c r="A703" s="1" t="s">
        <v>759</v>
      </c>
      <c r="B703" s="2">
        <v>45877</v>
      </c>
      <c r="C703" s="2" t="str">
        <f t="shared" si="50"/>
        <v>August</v>
      </c>
      <c r="D703" s="1" t="s">
        <v>455</v>
      </c>
      <c r="E703" s="1" t="s">
        <v>41</v>
      </c>
      <c r="F703" s="1" t="s">
        <v>42</v>
      </c>
      <c r="G703" s="1" t="s">
        <v>34</v>
      </c>
      <c r="H703" s="1" t="str" cm="1">
        <f t="array" ref="H703">_xlfn.IFS(
OR(G703="Installer",G703="Lead Installer"),"Install",
G703="Service Tech","Service",
G703="Maintenance Tech","Maintenance"
)</f>
        <v>Service</v>
      </c>
      <c r="I703" s="1" t="s">
        <v>35</v>
      </c>
      <c r="J703" s="3">
        <v>28.64</v>
      </c>
      <c r="K703" s="4">
        <v>9.92</v>
      </c>
      <c r="L703" s="4">
        <v>0</v>
      </c>
      <c r="M703" s="4">
        <v>1.03</v>
      </c>
      <c r="N703" s="4">
        <v>0.56000000000000005</v>
      </c>
      <c r="O703" s="4">
        <v>8.32</v>
      </c>
      <c r="P703" s="3">
        <v>284.08</v>
      </c>
      <c r="Q703" s="3">
        <v>0</v>
      </c>
      <c r="R703" s="3">
        <v>284.08</v>
      </c>
      <c r="S703" s="3">
        <v>14.36</v>
      </c>
      <c r="T703" s="9">
        <v>0.1137</v>
      </c>
      <c r="U703" s="3">
        <f t="shared" si="51"/>
        <v>33.932628000000001</v>
      </c>
      <c r="V703" s="3">
        <v>69.8</v>
      </c>
      <c r="W703" s="3">
        <v>10.54</v>
      </c>
      <c r="X703" s="3">
        <v>76.319999999999993</v>
      </c>
      <c r="Y703" s="3">
        <v>12.65</v>
      </c>
      <c r="Z703" s="3">
        <v>45.6</v>
      </c>
      <c r="AA703" s="3">
        <f t="shared" si="52"/>
        <v>547.28262799999993</v>
      </c>
      <c r="AB703" s="3">
        <f t="shared" si="53"/>
        <v>55.169619758064506</v>
      </c>
      <c r="AC703" s="3">
        <f t="shared" si="54"/>
        <v>65.779162019230753</v>
      </c>
    </row>
    <row r="704" spans="1:29" x14ac:dyDescent="0.35">
      <c r="A704" s="1" t="s">
        <v>760</v>
      </c>
      <c r="B704" s="2">
        <v>45896</v>
      </c>
      <c r="C704" s="2" t="str">
        <f t="shared" si="50"/>
        <v>August</v>
      </c>
      <c r="D704" s="1" t="s">
        <v>455</v>
      </c>
      <c r="E704" s="1" t="s">
        <v>48</v>
      </c>
      <c r="F704" s="1" t="s">
        <v>53</v>
      </c>
      <c r="G704" s="1" t="s">
        <v>34</v>
      </c>
      <c r="H704" s="1" t="str" cm="1">
        <f t="array" ref="H704">_xlfn.IFS(
OR(G704="Installer",G704="Lead Installer"),"Install",
G704="Service Tech","Service",
G704="Maintenance Tech","Maintenance"
)</f>
        <v>Service</v>
      </c>
      <c r="I704" s="1" t="s">
        <v>30</v>
      </c>
      <c r="J704" s="3">
        <v>27.18</v>
      </c>
      <c r="K704" s="4">
        <v>8.2200000000000006</v>
      </c>
      <c r="L704" s="4">
        <v>0</v>
      </c>
      <c r="M704" s="4">
        <v>0.55000000000000004</v>
      </c>
      <c r="N704" s="4">
        <v>0.45</v>
      </c>
      <c r="O704" s="4">
        <v>7.22</v>
      </c>
      <c r="P704" s="3">
        <v>223.54</v>
      </c>
      <c r="Q704" s="3">
        <v>0</v>
      </c>
      <c r="R704" s="3">
        <v>223.54</v>
      </c>
      <c r="S704" s="3">
        <v>16.829999999999998</v>
      </c>
      <c r="T704" s="9">
        <v>0.1278</v>
      </c>
      <c r="U704" s="3">
        <f t="shared" si="51"/>
        <v>30.719286</v>
      </c>
      <c r="V704" s="3">
        <v>42.6</v>
      </c>
      <c r="W704" s="3">
        <v>8.4600000000000009</v>
      </c>
      <c r="X704" s="3">
        <v>93.81</v>
      </c>
      <c r="Y704" s="3">
        <v>14.6</v>
      </c>
      <c r="Z704" s="3">
        <v>48.14</v>
      </c>
      <c r="AA704" s="3">
        <f t="shared" si="52"/>
        <v>478.69928600000003</v>
      </c>
      <c r="AB704" s="3">
        <f t="shared" si="53"/>
        <v>58.235922871046228</v>
      </c>
      <c r="AC704" s="3">
        <f t="shared" si="54"/>
        <v>66.301840166204997</v>
      </c>
    </row>
    <row r="705" spans="1:29" x14ac:dyDescent="0.35">
      <c r="A705" s="1" t="s">
        <v>761</v>
      </c>
      <c r="B705" s="2">
        <v>45889</v>
      </c>
      <c r="C705" s="2" t="str">
        <f t="shared" si="50"/>
        <v>August</v>
      </c>
      <c r="D705" s="1" t="s">
        <v>455</v>
      </c>
      <c r="E705" s="1" t="s">
        <v>27</v>
      </c>
      <c r="F705" s="1" t="s">
        <v>33</v>
      </c>
      <c r="G705" s="1" t="s">
        <v>29</v>
      </c>
      <c r="H705" s="1" t="str" cm="1">
        <f t="array" ref="H705">_xlfn.IFS(
OR(G705="Installer",G705="Lead Installer"),"Install",
G705="Service Tech","Service",
G705="Maintenance Tech","Maintenance"
)</f>
        <v>Install</v>
      </c>
      <c r="I705" s="1" t="s">
        <v>35</v>
      </c>
      <c r="J705" s="3">
        <v>27.85</v>
      </c>
      <c r="K705" s="4">
        <v>7.34</v>
      </c>
      <c r="L705" s="4">
        <v>0.51</v>
      </c>
      <c r="M705" s="4">
        <v>0.44</v>
      </c>
      <c r="N705" s="4">
        <v>0.93</v>
      </c>
      <c r="O705" s="4">
        <v>5.97</v>
      </c>
      <c r="P705" s="3">
        <v>190.18</v>
      </c>
      <c r="Q705" s="3">
        <v>21.46</v>
      </c>
      <c r="R705" s="3">
        <v>211.64</v>
      </c>
      <c r="S705" s="3">
        <v>12.97</v>
      </c>
      <c r="T705" s="9">
        <v>0.1164</v>
      </c>
      <c r="U705" s="3">
        <f t="shared" si="51"/>
        <v>26.144603999999998</v>
      </c>
      <c r="V705" s="3">
        <v>42.15</v>
      </c>
      <c r="W705" s="3">
        <v>4.5599999999999996</v>
      </c>
      <c r="X705" s="3">
        <v>80.900000000000006</v>
      </c>
      <c r="Y705" s="3">
        <v>13.45</v>
      </c>
      <c r="Z705" s="3">
        <v>37.630000000000003</v>
      </c>
      <c r="AA705" s="3">
        <f t="shared" si="52"/>
        <v>429.44460399999997</v>
      </c>
      <c r="AB705" s="3">
        <f t="shared" si="53"/>
        <v>58.50743923705722</v>
      </c>
      <c r="AC705" s="3">
        <f t="shared" si="54"/>
        <v>71.933769514237852</v>
      </c>
    </row>
    <row r="706" spans="1:29" x14ac:dyDescent="0.35">
      <c r="A706" s="1" t="s">
        <v>762</v>
      </c>
      <c r="B706" s="2">
        <v>45871</v>
      </c>
      <c r="C706" s="2" t="str">
        <f t="shared" si="50"/>
        <v>August</v>
      </c>
      <c r="D706" s="1" t="s">
        <v>455</v>
      </c>
      <c r="E706" s="1" t="s">
        <v>37</v>
      </c>
      <c r="F706" s="1" t="s">
        <v>28</v>
      </c>
      <c r="G706" s="1" t="s">
        <v>39</v>
      </c>
      <c r="H706" s="1" t="str" cm="1">
        <f t="array" ref="H706">_xlfn.IFS(
OR(G706="Installer",G706="Lead Installer"),"Install",
G706="Service Tech","Service",
G706="Maintenance Tech","Maintenance"
)</f>
        <v>Maintenance</v>
      </c>
      <c r="I706" s="1" t="s">
        <v>35</v>
      </c>
      <c r="J706" s="3">
        <v>24.39</v>
      </c>
      <c r="K706" s="4">
        <v>8.2799999999999994</v>
      </c>
      <c r="L706" s="4">
        <v>0</v>
      </c>
      <c r="M706" s="4">
        <v>0.68</v>
      </c>
      <c r="N706" s="4">
        <v>0.59</v>
      </c>
      <c r="O706" s="4">
        <v>7.01</v>
      </c>
      <c r="P706" s="3">
        <v>202</v>
      </c>
      <c r="Q706" s="3">
        <v>0</v>
      </c>
      <c r="R706" s="3">
        <v>202</v>
      </c>
      <c r="S706" s="3">
        <v>10.29</v>
      </c>
      <c r="T706" s="9">
        <v>0.121</v>
      </c>
      <c r="U706" s="3">
        <f t="shared" si="51"/>
        <v>25.687089999999998</v>
      </c>
      <c r="V706" s="3">
        <v>43.38</v>
      </c>
      <c r="W706" s="3">
        <v>9.51</v>
      </c>
      <c r="X706" s="3">
        <v>57.68</v>
      </c>
      <c r="Y706" s="3">
        <v>14.26</v>
      </c>
      <c r="Z706" s="3">
        <v>33.89</v>
      </c>
      <c r="AA706" s="3">
        <f t="shared" si="52"/>
        <v>396.69709</v>
      </c>
      <c r="AB706" s="3">
        <f t="shared" si="53"/>
        <v>47.91027657004831</v>
      </c>
      <c r="AC706" s="3">
        <f t="shared" si="54"/>
        <v>56.590169757489306</v>
      </c>
    </row>
    <row r="707" spans="1:29" x14ac:dyDescent="0.35">
      <c r="A707" s="1" t="s">
        <v>763</v>
      </c>
      <c r="B707" s="2">
        <v>45892</v>
      </c>
      <c r="C707" s="2" t="str">
        <f t="shared" ref="C707:C770" si="55">TEXT(B707,"MMMM")</f>
        <v>August</v>
      </c>
      <c r="D707" s="1" t="s">
        <v>455</v>
      </c>
      <c r="E707" s="1" t="s">
        <v>37</v>
      </c>
      <c r="F707" s="1" t="s">
        <v>53</v>
      </c>
      <c r="G707" s="1" t="s">
        <v>29</v>
      </c>
      <c r="H707" s="1" t="str" cm="1">
        <f t="array" ref="H707">_xlfn.IFS(
OR(G707="Installer",G707="Lead Installer"),"Install",
G707="Service Tech","Service",
G707="Maintenance Tech","Maintenance"
)</f>
        <v>Install</v>
      </c>
      <c r="I707" s="1" t="s">
        <v>30</v>
      </c>
      <c r="J707" s="3">
        <v>28.53</v>
      </c>
      <c r="K707" s="4">
        <v>6.01</v>
      </c>
      <c r="L707" s="4">
        <v>0</v>
      </c>
      <c r="M707" s="4">
        <v>0.85</v>
      </c>
      <c r="N707" s="4">
        <v>0.37</v>
      </c>
      <c r="O707" s="4">
        <v>4.78</v>
      </c>
      <c r="P707" s="3">
        <v>171.3</v>
      </c>
      <c r="Q707" s="3">
        <v>0</v>
      </c>
      <c r="R707" s="3">
        <v>171.3</v>
      </c>
      <c r="S707" s="3">
        <v>10.42</v>
      </c>
      <c r="T707" s="9">
        <v>0.123</v>
      </c>
      <c r="U707" s="3">
        <f t="shared" ref="U707:U770" si="56">T707*(R707+S707)</f>
        <v>22.351559999999999</v>
      </c>
      <c r="V707" s="3">
        <v>29.41</v>
      </c>
      <c r="W707" s="3">
        <v>5.52</v>
      </c>
      <c r="X707" s="3">
        <v>64.48</v>
      </c>
      <c r="Y707" s="3">
        <v>7.65</v>
      </c>
      <c r="Z707" s="3">
        <v>37.64</v>
      </c>
      <c r="AA707" s="3">
        <f t="shared" ref="AA707:AA770" si="57">SUM(U707:Z707)+SUM(R707:S707)</f>
        <v>348.77156000000002</v>
      </c>
      <c r="AB707" s="3">
        <f t="shared" ref="AB707:AB770" si="58">AA707/K707</f>
        <v>58.03187354409318</v>
      </c>
      <c r="AC707" s="3">
        <f t="shared" ref="AC707:AC770" si="59">AA707/O707</f>
        <v>72.964761506276147</v>
      </c>
    </row>
    <row r="708" spans="1:29" x14ac:dyDescent="0.35">
      <c r="A708" s="1" t="s">
        <v>764</v>
      </c>
      <c r="B708" s="2">
        <v>45896</v>
      </c>
      <c r="C708" s="2" t="str">
        <f t="shared" si="55"/>
        <v>August</v>
      </c>
      <c r="D708" s="1" t="s">
        <v>455</v>
      </c>
      <c r="E708" s="1" t="s">
        <v>41</v>
      </c>
      <c r="F708" s="1" t="s">
        <v>53</v>
      </c>
      <c r="G708" s="1" t="s">
        <v>34</v>
      </c>
      <c r="H708" s="1" t="str" cm="1">
        <f t="array" ref="H708">_xlfn.IFS(
OR(G708="Installer",G708="Lead Installer"),"Install",
G708="Service Tech","Service",
G708="Maintenance Tech","Maintenance"
)</f>
        <v>Service</v>
      </c>
      <c r="I708" s="1" t="s">
        <v>35</v>
      </c>
      <c r="J708" s="3">
        <v>28.32</v>
      </c>
      <c r="K708" s="4">
        <v>10.09</v>
      </c>
      <c r="L708" s="4">
        <v>0</v>
      </c>
      <c r="M708" s="4">
        <v>0.99</v>
      </c>
      <c r="N708" s="4">
        <v>0.84</v>
      </c>
      <c r="O708" s="4">
        <v>8.26</v>
      </c>
      <c r="P708" s="3">
        <v>285.8</v>
      </c>
      <c r="Q708" s="3">
        <v>0</v>
      </c>
      <c r="R708" s="3">
        <v>285.8</v>
      </c>
      <c r="S708" s="3">
        <v>15.2</v>
      </c>
      <c r="T708" s="9">
        <v>0.13100000000000001</v>
      </c>
      <c r="U708" s="3">
        <f t="shared" si="56"/>
        <v>39.431000000000004</v>
      </c>
      <c r="V708" s="3">
        <v>43.85</v>
      </c>
      <c r="W708" s="3">
        <v>9.56</v>
      </c>
      <c r="X708" s="3">
        <v>82.84</v>
      </c>
      <c r="Y708" s="3">
        <v>21.83</v>
      </c>
      <c r="Z708" s="3">
        <v>59.19</v>
      </c>
      <c r="AA708" s="3">
        <f t="shared" si="57"/>
        <v>557.70100000000002</v>
      </c>
      <c r="AB708" s="3">
        <f t="shared" si="58"/>
        <v>55.272646184340935</v>
      </c>
      <c r="AC708" s="3">
        <f t="shared" si="59"/>
        <v>67.518280871670711</v>
      </c>
    </row>
    <row r="709" spans="1:29" x14ac:dyDescent="0.35">
      <c r="A709" s="1" t="s">
        <v>765</v>
      </c>
      <c r="B709" s="2">
        <v>45871</v>
      </c>
      <c r="C709" s="2" t="str">
        <f t="shared" si="55"/>
        <v>August</v>
      </c>
      <c r="D709" s="1" t="s">
        <v>455</v>
      </c>
      <c r="E709" s="1" t="s">
        <v>27</v>
      </c>
      <c r="F709" s="1" t="s">
        <v>51</v>
      </c>
      <c r="G709" s="1" t="s">
        <v>34</v>
      </c>
      <c r="H709" s="1" t="str" cm="1">
        <f t="array" ref="H709">_xlfn.IFS(
OR(G709="Installer",G709="Lead Installer"),"Install",
G709="Service Tech","Service",
G709="Maintenance Tech","Maintenance"
)</f>
        <v>Service</v>
      </c>
      <c r="I709" s="1" t="s">
        <v>35</v>
      </c>
      <c r="J709" s="3">
        <v>24.98</v>
      </c>
      <c r="K709" s="4">
        <v>10.49</v>
      </c>
      <c r="L709" s="4">
        <v>0</v>
      </c>
      <c r="M709" s="4">
        <v>0.86</v>
      </c>
      <c r="N709" s="4">
        <v>0.7</v>
      </c>
      <c r="O709" s="4">
        <v>8.92</v>
      </c>
      <c r="P709" s="3">
        <v>261.92</v>
      </c>
      <c r="Q709" s="3">
        <v>0</v>
      </c>
      <c r="R709" s="3">
        <v>261.92</v>
      </c>
      <c r="S709" s="3">
        <v>13.93</v>
      </c>
      <c r="T709" s="9">
        <v>0.1135</v>
      </c>
      <c r="U709" s="3">
        <f t="shared" si="56"/>
        <v>31.308975000000004</v>
      </c>
      <c r="V709" s="3">
        <v>42.92</v>
      </c>
      <c r="W709" s="3">
        <v>3.82</v>
      </c>
      <c r="X709" s="3">
        <v>77.52</v>
      </c>
      <c r="Y709" s="3">
        <v>13.38</v>
      </c>
      <c r="Z709" s="3">
        <v>60.47</v>
      </c>
      <c r="AA709" s="3">
        <f t="shared" si="57"/>
        <v>505.26897500000001</v>
      </c>
      <c r="AB709" s="3">
        <f t="shared" si="58"/>
        <v>48.166727836034319</v>
      </c>
      <c r="AC709" s="3">
        <f t="shared" si="59"/>
        <v>56.64450392376682</v>
      </c>
    </row>
    <row r="710" spans="1:29" x14ac:dyDescent="0.35">
      <c r="A710" s="1" t="s">
        <v>766</v>
      </c>
      <c r="B710" s="2">
        <v>45880</v>
      </c>
      <c r="C710" s="2" t="str">
        <f t="shared" si="55"/>
        <v>August</v>
      </c>
      <c r="D710" s="1" t="s">
        <v>455</v>
      </c>
      <c r="E710" s="1" t="s">
        <v>32</v>
      </c>
      <c r="F710" s="1" t="s">
        <v>28</v>
      </c>
      <c r="G710" s="1" t="s">
        <v>34</v>
      </c>
      <c r="H710" s="1" t="str" cm="1">
        <f t="array" ref="H710">_xlfn.IFS(
OR(G710="Installer",G710="Lead Installer"),"Install",
G710="Service Tech","Service",
G710="Maintenance Tech","Maintenance"
)</f>
        <v>Service</v>
      </c>
      <c r="I710" s="1" t="s">
        <v>35</v>
      </c>
      <c r="J710" s="3">
        <v>24.26</v>
      </c>
      <c r="K710" s="4">
        <v>9.24</v>
      </c>
      <c r="L710" s="4">
        <v>0</v>
      </c>
      <c r="M710" s="4">
        <v>0.42</v>
      </c>
      <c r="N710" s="4">
        <v>0.72</v>
      </c>
      <c r="O710" s="4">
        <v>8.1</v>
      </c>
      <c r="P710" s="3">
        <v>224.29</v>
      </c>
      <c r="Q710" s="3">
        <v>0</v>
      </c>
      <c r="R710" s="3">
        <v>224.29</v>
      </c>
      <c r="S710" s="3">
        <v>14.15</v>
      </c>
      <c r="T710" s="9">
        <v>0.1137</v>
      </c>
      <c r="U710" s="3">
        <f t="shared" si="56"/>
        <v>27.110627999999998</v>
      </c>
      <c r="V710" s="3">
        <v>68.31</v>
      </c>
      <c r="W710" s="3">
        <v>10.67</v>
      </c>
      <c r="X710" s="3">
        <v>92</v>
      </c>
      <c r="Y710" s="3">
        <v>19.82</v>
      </c>
      <c r="Z710" s="3">
        <v>32.700000000000003</v>
      </c>
      <c r="AA710" s="3">
        <f t="shared" si="57"/>
        <v>489.05062799999996</v>
      </c>
      <c r="AB710" s="3">
        <f t="shared" si="58"/>
        <v>52.92755714285714</v>
      </c>
      <c r="AC710" s="3">
        <f t="shared" si="59"/>
        <v>60.376620740740741</v>
      </c>
    </row>
    <row r="711" spans="1:29" x14ac:dyDescent="0.35">
      <c r="A711" s="1" t="s">
        <v>767</v>
      </c>
      <c r="B711" s="2">
        <v>45893</v>
      </c>
      <c r="C711" s="2" t="str">
        <f t="shared" si="55"/>
        <v>August</v>
      </c>
      <c r="D711" s="1" t="s">
        <v>455</v>
      </c>
      <c r="E711" s="1" t="s">
        <v>48</v>
      </c>
      <c r="F711" s="1" t="s">
        <v>33</v>
      </c>
      <c r="G711" s="1" t="s">
        <v>68</v>
      </c>
      <c r="H711" s="1" t="str" cm="1">
        <f t="array" ref="H711">_xlfn.IFS(
OR(G711="Installer",G711="Lead Installer"),"Install",
G711="Service Tech","Service",
G711="Maintenance Tech","Maintenance"
)</f>
        <v>Install</v>
      </c>
      <c r="I711" s="1" t="s">
        <v>35</v>
      </c>
      <c r="J711" s="3">
        <v>32.61</v>
      </c>
      <c r="K711" s="4">
        <v>8.61</v>
      </c>
      <c r="L711" s="4">
        <v>0</v>
      </c>
      <c r="M711" s="4">
        <v>1.23</v>
      </c>
      <c r="N711" s="4">
        <v>0.37</v>
      </c>
      <c r="O711" s="4">
        <v>7.02</v>
      </c>
      <c r="P711" s="3">
        <v>280.89</v>
      </c>
      <c r="Q711" s="3">
        <v>0</v>
      </c>
      <c r="R711" s="3">
        <v>280.89</v>
      </c>
      <c r="S711" s="3">
        <v>12.06</v>
      </c>
      <c r="T711" s="9">
        <v>0.1206</v>
      </c>
      <c r="U711" s="3">
        <f t="shared" si="56"/>
        <v>35.329769999999996</v>
      </c>
      <c r="V711" s="3">
        <v>51.22</v>
      </c>
      <c r="W711" s="3">
        <v>6.42</v>
      </c>
      <c r="X711" s="3">
        <v>80.98</v>
      </c>
      <c r="Y711" s="3">
        <v>17.34</v>
      </c>
      <c r="Z711" s="3">
        <v>45.51</v>
      </c>
      <c r="AA711" s="3">
        <f t="shared" si="57"/>
        <v>529.74977000000001</v>
      </c>
      <c r="AB711" s="3">
        <f t="shared" si="58"/>
        <v>61.527267131242745</v>
      </c>
      <c r="AC711" s="3">
        <f t="shared" si="59"/>
        <v>75.462930199430204</v>
      </c>
    </row>
    <row r="712" spans="1:29" x14ac:dyDescent="0.35">
      <c r="A712" s="1" t="s">
        <v>768</v>
      </c>
      <c r="B712" s="2">
        <v>45882</v>
      </c>
      <c r="C712" s="2" t="str">
        <f t="shared" si="55"/>
        <v>August</v>
      </c>
      <c r="D712" s="1" t="s">
        <v>455</v>
      </c>
      <c r="E712" s="1" t="s">
        <v>48</v>
      </c>
      <c r="F712" s="1" t="s">
        <v>33</v>
      </c>
      <c r="G712" s="1" t="s">
        <v>29</v>
      </c>
      <c r="H712" s="1" t="str" cm="1">
        <f t="array" ref="H712">_xlfn.IFS(
OR(G712="Installer",G712="Lead Installer"),"Install",
G712="Service Tech","Service",
G712="Maintenance Tech","Maintenance"
)</f>
        <v>Install</v>
      </c>
      <c r="I712" s="1" t="s">
        <v>30</v>
      </c>
      <c r="J712" s="3">
        <v>24.48</v>
      </c>
      <c r="K712" s="4">
        <v>9.5500000000000007</v>
      </c>
      <c r="L712" s="4">
        <v>0</v>
      </c>
      <c r="M712" s="4">
        <v>0.23</v>
      </c>
      <c r="N712" s="4">
        <v>0.89</v>
      </c>
      <c r="O712" s="4">
        <v>8.43</v>
      </c>
      <c r="P712" s="3">
        <v>233.81</v>
      </c>
      <c r="Q712" s="3">
        <v>0</v>
      </c>
      <c r="R712" s="3">
        <v>233.81</v>
      </c>
      <c r="S712" s="3">
        <v>12.03</v>
      </c>
      <c r="T712" s="9">
        <v>0.1215</v>
      </c>
      <c r="U712" s="3">
        <f t="shared" si="56"/>
        <v>29.86956</v>
      </c>
      <c r="V712" s="3">
        <v>38.26</v>
      </c>
      <c r="W712" s="3">
        <v>3.98</v>
      </c>
      <c r="X712" s="3">
        <v>124.33</v>
      </c>
      <c r="Y712" s="3">
        <v>11.32</v>
      </c>
      <c r="Z712" s="3">
        <v>26.53</v>
      </c>
      <c r="AA712" s="3">
        <f t="shared" si="57"/>
        <v>480.12955999999997</v>
      </c>
      <c r="AB712" s="3">
        <f t="shared" si="58"/>
        <v>50.275346596858633</v>
      </c>
      <c r="AC712" s="3">
        <f t="shared" si="59"/>
        <v>56.954870699881376</v>
      </c>
    </row>
    <row r="713" spans="1:29" x14ac:dyDescent="0.35">
      <c r="A713" s="1" t="s">
        <v>769</v>
      </c>
      <c r="B713" s="2">
        <v>45893</v>
      </c>
      <c r="C713" s="2" t="str">
        <f t="shared" si="55"/>
        <v>August</v>
      </c>
      <c r="D713" s="1" t="s">
        <v>455</v>
      </c>
      <c r="E713" s="1" t="s">
        <v>41</v>
      </c>
      <c r="F713" s="1" t="s">
        <v>28</v>
      </c>
      <c r="G713" s="1" t="s">
        <v>39</v>
      </c>
      <c r="H713" s="1" t="str" cm="1">
        <f t="array" ref="H713">_xlfn.IFS(
OR(G713="Installer",G713="Lead Installer"),"Install",
G713="Service Tech","Service",
G713="Maintenance Tech","Maintenance"
)</f>
        <v>Maintenance</v>
      </c>
      <c r="I713" s="1" t="s">
        <v>35</v>
      </c>
      <c r="J713" s="3">
        <v>23.78</v>
      </c>
      <c r="K713" s="4">
        <v>10.199999999999999</v>
      </c>
      <c r="L713" s="4">
        <v>0</v>
      </c>
      <c r="M713" s="4">
        <v>0.77</v>
      </c>
      <c r="N713" s="4">
        <v>0.47</v>
      </c>
      <c r="O713" s="4">
        <v>8.9600000000000009</v>
      </c>
      <c r="P713" s="3">
        <v>242.61</v>
      </c>
      <c r="Q713" s="3">
        <v>0</v>
      </c>
      <c r="R713" s="3">
        <v>242.61</v>
      </c>
      <c r="S713" s="3">
        <v>12.15</v>
      </c>
      <c r="T713" s="9">
        <v>9.69E-2</v>
      </c>
      <c r="U713" s="3">
        <f t="shared" si="56"/>
        <v>24.686244000000002</v>
      </c>
      <c r="V713" s="3">
        <v>66.92</v>
      </c>
      <c r="W713" s="3">
        <v>6.43</v>
      </c>
      <c r="X713" s="3">
        <v>87.24</v>
      </c>
      <c r="Y713" s="3">
        <v>18.62</v>
      </c>
      <c r="Z713" s="3">
        <v>53.55</v>
      </c>
      <c r="AA713" s="3">
        <f t="shared" si="57"/>
        <v>512.20624400000008</v>
      </c>
      <c r="AB713" s="3">
        <f t="shared" si="58"/>
        <v>50.216298431372557</v>
      </c>
      <c r="AC713" s="3">
        <f t="shared" si="59"/>
        <v>57.165875446428572</v>
      </c>
    </row>
    <row r="714" spans="1:29" x14ac:dyDescent="0.35">
      <c r="A714" s="1" t="s">
        <v>770</v>
      </c>
      <c r="B714" s="2">
        <v>45879</v>
      </c>
      <c r="C714" s="2" t="str">
        <f t="shared" si="55"/>
        <v>August</v>
      </c>
      <c r="D714" s="1" t="s">
        <v>455</v>
      </c>
      <c r="E714" s="1" t="s">
        <v>32</v>
      </c>
      <c r="F714" s="1" t="s">
        <v>28</v>
      </c>
      <c r="G714" s="1" t="s">
        <v>34</v>
      </c>
      <c r="H714" s="1" t="str" cm="1">
        <f t="array" ref="H714">_xlfn.IFS(
OR(G714="Installer",G714="Lead Installer"),"Install",
G714="Service Tech","Service",
G714="Maintenance Tech","Maintenance"
)</f>
        <v>Service</v>
      </c>
      <c r="I714" s="1" t="s">
        <v>35</v>
      </c>
      <c r="J714" s="3">
        <v>25.58</v>
      </c>
      <c r="K714" s="4">
        <v>6.33</v>
      </c>
      <c r="L714" s="4">
        <v>0</v>
      </c>
      <c r="M714" s="4">
        <v>0.43</v>
      </c>
      <c r="N714" s="4">
        <v>1.05</v>
      </c>
      <c r="O714" s="4">
        <v>4.84</v>
      </c>
      <c r="P714" s="3">
        <v>161.81</v>
      </c>
      <c r="Q714" s="3">
        <v>0</v>
      </c>
      <c r="R714" s="3">
        <v>161.81</v>
      </c>
      <c r="S714" s="3">
        <v>8.33</v>
      </c>
      <c r="T714" s="9">
        <v>0.12189999999999999</v>
      </c>
      <c r="U714" s="3">
        <f t="shared" si="56"/>
        <v>20.740066000000002</v>
      </c>
      <c r="V714" s="3">
        <v>46.93</v>
      </c>
      <c r="W714" s="3">
        <v>7.42</v>
      </c>
      <c r="X714" s="3">
        <v>46.35</v>
      </c>
      <c r="Y714" s="3">
        <v>9.02</v>
      </c>
      <c r="Z714" s="3">
        <v>35.94</v>
      </c>
      <c r="AA714" s="3">
        <f t="shared" si="57"/>
        <v>336.54006600000002</v>
      </c>
      <c r="AB714" s="3">
        <f t="shared" si="58"/>
        <v>53.16588720379147</v>
      </c>
      <c r="AC714" s="3">
        <f t="shared" si="59"/>
        <v>69.533071487603308</v>
      </c>
    </row>
    <row r="715" spans="1:29" x14ac:dyDescent="0.35">
      <c r="A715" s="1" t="s">
        <v>771</v>
      </c>
      <c r="B715" s="2">
        <v>45873</v>
      </c>
      <c r="C715" s="2" t="str">
        <f t="shared" si="55"/>
        <v>August</v>
      </c>
      <c r="D715" s="1" t="s">
        <v>455</v>
      </c>
      <c r="E715" s="1" t="s">
        <v>37</v>
      </c>
      <c r="F715" s="1" t="s">
        <v>58</v>
      </c>
      <c r="G715" s="1" t="s">
        <v>29</v>
      </c>
      <c r="H715" s="1" t="str" cm="1">
        <f t="array" ref="H715">_xlfn.IFS(
OR(G715="Installer",G715="Lead Installer"),"Install",
G715="Service Tech","Service",
G715="Maintenance Tech","Maintenance"
)</f>
        <v>Install</v>
      </c>
      <c r="I715" s="1" t="s">
        <v>35</v>
      </c>
      <c r="J715" s="3">
        <v>27.92</v>
      </c>
      <c r="K715" s="4">
        <v>6.84</v>
      </c>
      <c r="L715" s="4">
        <v>0</v>
      </c>
      <c r="M715" s="4">
        <v>0.62</v>
      </c>
      <c r="N715" s="4">
        <v>1.1599999999999999</v>
      </c>
      <c r="O715" s="4">
        <v>5.07</v>
      </c>
      <c r="P715" s="3">
        <v>190.91</v>
      </c>
      <c r="Q715" s="3">
        <v>0</v>
      </c>
      <c r="R715" s="3">
        <v>190.91</v>
      </c>
      <c r="S715" s="3">
        <v>14.59</v>
      </c>
      <c r="T715" s="9">
        <v>0.11899999999999999</v>
      </c>
      <c r="U715" s="3">
        <f t="shared" si="56"/>
        <v>24.454499999999999</v>
      </c>
      <c r="V715" s="3">
        <v>27.38</v>
      </c>
      <c r="W715" s="3">
        <v>5.7</v>
      </c>
      <c r="X715" s="3">
        <v>83.06</v>
      </c>
      <c r="Y715" s="3">
        <v>8.39</v>
      </c>
      <c r="Z715" s="3">
        <v>29.81</v>
      </c>
      <c r="AA715" s="3">
        <f t="shared" si="57"/>
        <v>384.29450000000003</v>
      </c>
      <c r="AB715" s="3">
        <f t="shared" si="58"/>
        <v>56.183406432748541</v>
      </c>
      <c r="AC715" s="3">
        <f t="shared" si="59"/>
        <v>75.797731755424067</v>
      </c>
    </row>
    <row r="716" spans="1:29" x14ac:dyDescent="0.35">
      <c r="A716" s="1" t="s">
        <v>772</v>
      </c>
      <c r="B716" s="2">
        <v>45891</v>
      </c>
      <c r="C716" s="2" t="str">
        <f t="shared" si="55"/>
        <v>August</v>
      </c>
      <c r="D716" s="1" t="s">
        <v>455</v>
      </c>
      <c r="E716" s="1" t="s">
        <v>32</v>
      </c>
      <c r="F716" s="1" t="s">
        <v>58</v>
      </c>
      <c r="G716" s="1" t="s">
        <v>34</v>
      </c>
      <c r="H716" s="1" t="str" cm="1">
        <f t="array" ref="H716">_xlfn.IFS(
OR(G716="Installer",G716="Lead Installer"),"Install",
G716="Service Tech","Service",
G716="Maintenance Tech","Maintenance"
)</f>
        <v>Service</v>
      </c>
      <c r="I716" s="1" t="s">
        <v>35</v>
      </c>
      <c r="J716" s="3">
        <v>24.1</v>
      </c>
      <c r="K716" s="4">
        <v>10.83</v>
      </c>
      <c r="L716" s="4">
        <v>0</v>
      </c>
      <c r="M716" s="4">
        <v>0.9</v>
      </c>
      <c r="N716" s="4">
        <v>0.41</v>
      </c>
      <c r="O716" s="4">
        <v>9.52</v>
      </c>
      <c r="P716" s="3">
        <v>261.01</v>
      </c>
      <c r="Q716" s="3">
        <v>0</v>
      </c>
      <c r="R716" s="3">
        <v>261.01</v>
      </c>
      <c r="S716" s="3">
        <v>18.05</v>
      </c>
      <c r="T716" s="9">
        <v>0.12130000000000001</v>
      </c>
      <c r="U716" s="3">
        <f t="shared" si="56"/>
        <v>33.849978</v>
      </c>
      <c r="V716" s="3">
        <v>59.76</v>
      </c>
      <c r="W716" s="3">
        <v>7.51</v>
      </c>
      <c r="X716" s="3">
        <v>118.4</v>
      </c>
      <c r="Y716" s="3">
        <v>14.22</v>
      </c>
      <c r="Z716" s="3">
        <v>65.52</v>
      </c>
      <c r="AA716" s="3">
        <f t="shared" si="57"/>
        <v>578.31997799999999</v>
      </c>
      <c r="AB716" s="3">
        <f t="shared" si="58"/>
        <v>53.399813296398889</v>
      </c>
      <c r="AC716" s="3">
        <f t="shared" si="59"/>
        <v>60.747896848739501</v>
      </c>
    </row>
    <row r="717" spans="1:29" x14ac:dyDescent="0.35">
      <c r="A717" s="1" t="s">
        <v>773</v>
      </c>
      <c r="B717" s="2">
        <v>45874</v>
      </c>
      <c r="C717" s="2" t="str">
        <f t="shared" si="55"/>
        <v>August</v>
      </c>
      <c r="D717" s="1" t="s">
        <v>455</v>
      </c>
      <c r="E717" s="1" t="s">
        <v>41</v>
      </c>
      <c r="F717" s="1" t="s">
        <v>60</v>
      </c>
      <c r="G717" s="1" t="s">
        <v>29</v>
      </c>
      <c r="H717" s="1" t="str" cm="1">
        <f t="array" ref="H717">_xlfn.IFS(
OR(G717="Installer",G717="Lead Installer"),"Install",
G717="Service Tech","Service",
G717="Maintenance Tech","Maintenance"
)</f>
        <v>Install</v>
      </c>
      <c r="I717" s="1" t="s">
        <v>35</v>
      </c>
      <c r="J717" s="3">
        <v>25.82</v>
      </c>
      <c r="K717" s="4">
        <v>7.01</v>
      </c>
      <c r="L717" s="4">
        <v>0</v>
      </c>
      <c r="M717" s="4">
        <v>0.28999999999999998</v>
      </c>
      <c r="N717" s="4">
        <v>0.52</v>
      </c>
      <c r="O717" s="4">
        <v>6.2</v>
      </c>
      <c r="P717" s="3">
        <v>181.12</v>
      </c>
      <c r="Q717" s="3">
        <v>0</v>
      </c>
      <c r="R717" s="3">
        <v>181.12</v>
      </c>
      <c r="S717" s="3">
        <v>13.38</v>
      </c>
      <c r="T717" s="9">
        <v>0.1222</v>
      </c>
      <c r="U717" s="3">
        <f t="shared" si="56"/>
        <v>23.767900000000001</v>
      </c>
      <c r="V717" s="3">
        <v>34.99</v>
      </c>
      <c r="W717" s="3">
        <v>2.7</v>
      </c>
      <c r="X717" s="3">
        <v>70.41</v>
      </c>
      <c r="Y717" s="3">
        <v>13.97</v>
      </c>
      <c r="Z717" s="3">
        <v>22.45</v>
      </c>
      <c r="AA717" s="3">
        <f t="shared" si="57"/>
        <v>362.78790000000004</v>
      </c>
      <c r="AB717" s="3">
        <f t="shared" si="58"/>
        <v>51.752910128388024</v>
      </c>
      <c r="AC717" s="3">
        <f t="shared" si="59"/>
        <v>58.514177419354844</v>
      </c>
    </row>
    <row r="718" spans="1:29" x14ac:dyDescent="0.35">
      <c r="A718" s="1" t="s">
        <v>774</v>
      </c>
      <c r="B718" s="2">
        <v>45882</v>
      </c>
      <c r="C718" s="2" t="str">
        <f t="shared" si="55"/>
        <v>August</v>
      </c>
      <c r="D718" s="1" t="s">
        <v>455</v>
      </c>
      <c r="E718" s="1" t="s">
        <v>41</v>
      </c>
      <c r="F718" s="1" t="s">
        <v>49</v>
      </c>
      <c r="G718" s="1" t="s">
        <v>29</v>
      </c>
      <c r="H718" s="1" t="str" cm="1">
        <f t="array" ref="H718">_xlfn.IFS(
OR(G718="Installer",G718="Lead Installer"),"Install",
G718="Service Tech","Service",
G718="Maintenance Tech","Maintenance"
)</f>
        <v>Install</v>
      </c>
      <c r="I718" s="1" t="s">
        <v>30</v>
      </c>
      <c r="J718" s="3">
        <v>30.12</v>
      </c>
      <c r="K718" s="4">
        <v>6.57</v>
      </c>
      <c r="L718" s="4">
        <v>0</v>
      </c>
      <c r="M718" s="4">
        <v>0.63</v>
      </c>
      <c r="N718" s="4">
        <v>0.91</v>
      </c>
      <c r="O718" s="4">
        <v>5.03</v>
      </c>
      <c r="P718" s="3">
        <v>197.84</v>
      </c>
      <c r="Q718" s="3">
        <v>0</v>
      </c>
      <c r="R718" s="3">
        <v>197.84</v>
      </c>
      <c r="S718" s="3">
        <v>11.83</v>
      </c>
      <c r="T718" s="9">
        <v>9.9400000000000002E-2</v>
      </c>
      <c r="U718" s="3">
        <f t="shared" si="56"/>
        <v>20.841198000000002</v>
      </c>
      <c r="V718" s="3">
        <v>44.27</v>
      </c>
      <c r="W718" s="3">
        <v>3.39</v>
      </c>
      <c r="X718" s="3">
        <v>79.989999999999995</v>
      </c>
      <c r="Y718" s="3">
        <v>11.11</v>
      </c>
      <c r="Z718" s="3">
        <v>20.75</v>
      </c>
      <c r="AA718" s="3">
        <f t="shared" si="57"/>
        <v>390.02119800000003</v>
      </c>
      <c r="AB718" s="3">
        <f t="shared" si="58"/>
        <v>59.363957077625571</v>
      </c>
      <c r="AC718" s="3">
        <f t="shared" si="59"/>
        <v>77.539005566600395</v>
      </c>
    </row>
    <row r="719" spans="1:29" x14ac:dyDescent="0.35">
      <c r="A719" s="1" t="s">
        <v>775</v>
      </c>
      <c r="B719" s="2">
        <v>45879</v>
      </c>
      <c r="C719" s="2" t="str">
        <f t="shared" si="55"/>
        <v>August</v>
      </c>
      <c r="D719" s="1" t="s">
        <v>455</v>
      </c>
      <c r="E719" s="1" t="s">
        <v>37</v>
      </c>
      <c r="F719" s="1" t="s">
        <v>49</v>
      </c>
      <c r="G719" s="1" t="s">
        <v>29</v>
      </c>
      <c r="H719" s="1" t="str" cm="1">
        <f t="array" ref="H719">_xlfn.IFS(
OR(G719="Installer",G719="Lead Installer"),"Install",
G719="Service Tech","Service",
G719="Maintenance Tech","Maintenance"
)</f>
        <v>Install</v>
      </c>
      <c r="I719" s="1" t="s">
        <v>35</v>
      </c>
      <c r="J719" s="3">
        <v>25.72</v>
      </c>
      <c r="K719" s="4">
        <v>6.87</v>
      </c>
      <c r="L719" s="4">
        <v>0</v>
      </c>
      <c r="M719" s="4">
        <v>0.49</v>
      </c>
      <c r="N719" s="4">
        <v>0.85</v>
      </c>
      <c r="O719" s="4">
        <v>5.53</v>
      </c>
      <c r="P719" s="3">
        <v>176.69</v>
      </c>
      <c r="Q719" s="3">
        <v>0</v>
      </c>
      <c r="R719" s="3">
        <v>176.69</v>
      </c>
      <c r="S719" s="3">
        <v>10.87</v>
      </c>
      <c r="T719" s="9">
        <v>0.12130000000000001</v>
      </c>
      <c r="U719" s="3">
        <f t="shared" si="56"/>
        <v>22.751028000000002</v>
      </c>
      <c r="V719" s="3">
        <v>44.66</v>
      </c>
      <c r="W719" s="3">
        <v>2.82</v>
      </c>
      <c r="X719" s="3">
        <v>68.64</v>
      </c>
      <c r="Y719" s="3">
        <v>15.25</v>
      </c>
      <c r="Z719" s="3">
        <v>24.06</v>
      </c>
      <c r="AA719" s="3">
        <f t="shared" si="57"/>
        <v>365.74102800000003</v>
      </c>
      <c r="AB719" s="3">
        <f t="shared" si="58"/>
        <v>53.237413100436683</v>
      </c>
      <c r="AC719" s="3">
        <f t="shared" si="59"/>
        <v>66.137618083182645</v>
      </c>
    </row>
    <row r="720" spans="1:29" x14ac:dyDescent="0.35">
      <c r="A720" s="1" t="s">
        <v>776</v>
      </c>
      <c r="B720" s="2">
        <v>45895</v>
      </c>
      <c r="C720" s="2" t="str">
        <f t="shared" si="55"/>
        <v>August</v>
      </c>
      <c r="D720" s="1" t="s">
        <v>455</v>
      </c>
      <c r="E720" s="1" t="s">
        <v>37</v>
      </c>
      <c r="F720" s="1" t="s">
        <v>33</v>
      </c>
      <c r="G720" s="1" t="s">
        <v>34</v>
      </c>
      <c r="H720" s="1" t="str" cm="1">
        <f t="array" ref="H720">_xlfn.IFS(
OR(G720="Installer",G720="Lead Installer"),"Install",
G720="Service Tech","Service",
G720="Maintenance Tech","Maintenance"
)</f>
        <v>Service</v>
      </c>
      <c r="I720" s="1" t="s">
        <v>35</v>
      </c>
      <c r="J720" s="3">
        <v>26.8</v>
      </c>
      <c r="K720" s="4">
        <v>7.69</v>
      </c>
      <c r="L720" s="4">
        <v>0</v>
      </c>
      <c r="M720" s="4">
        <v>1.1200000000000001</v>
      </c>
      <c r="N720" s="4">
        <v>0.87</v>
      </c>
      <c r="O720" s="4">
        <v>5.7</v>
      </c>
      <c r="P720" s="3">
        <v>206.2</v>
      </c>
      <c r="Q720" s="3">
        <v>0</v>
      </c>
      <c r="R720" s="3">
        <v>206.2</v>
      </c>
      <c r="S720" s="3">
        <v>16.2</v>
      </c>
      <c r="T720" s="9">
        <v>9.7799999999999998E-2</v>
      </c>
      <c r="U720" s="3">
        <f t="shared" si="56"/>
        <v>21.750719999999998</v>
      </c>
      <c r="V720" s="3">
        <v>31.2</v>
      </c>
      <c r="W720" s="3">
        <v>7.35</v>
      </c>
      <c r="X720" s="3">
        <v>73.430000000000007</v>
      </c>
      <c r="Y720" s="3">
        <v>16.36</v>
      </c>
      <c r="Z720" s="3">
        <v>45.36</v>
      </c>
      <c r="AA720" s="3">
        <f t="shared" si="57"/>
        <v>417.85072000000002</v>
      </c>
      <c r="AB720" s="3">
        <f t="shared" si="58"/>
        <v>54.336894668400518</v>
      </c>
      <c r="AC720" s="3">
        <f t="shared" si="59"/>
        <v>73.30714385964913</v>
      </c>
    </row>
    <row r="721" spans="1:29" x14ac:dyDescent="0.35">
      <c r="A721" s="1" t="s">
        <v>777</v>
      </c>
      <c r="B721" s="2">
        <v>45897</v>
      </c>
      <c r="C721" s="2" t="str">
        <f t="shared" si="55"/>
        <v>August</v>
      </c>
      <c r="D721" s="1" t="s">
        <v>455</v>
      </c>
      <c r="E721" s="1" t="s">
        <v>32</v>
      </c>
      <c r="F721" s="1" t="s">
        <v>42</v>
      </c>
      <c r="G721" s="1" t="s">
        <v>68</v>
      </c>
      <c r="H721" s="1" t="str" cm="1">
        <f t="array" ref="H721">_xlfn.IFS(
OR(G721="Installer",G721="Lead Installer"),"Install",
G721="Service Tech","Service",
G721="Maintenance Tech","Maintenance"
)</f>
        <v>Install</v>
      </c>
      <c r="I721" s="1" t="s">
        <v>30</v>
      </c>
      <c r="J721" s="3">
        <v>36.08</v>
      </c>
      <c r="K721" s="4">
        <v>6.63</v>
      </c>
      <c r="L721" s="4">
        <v>0.89</v>
      </c>
      <c r="M721" s="4">
        <v>1.43</v>
      </c>
      <c r="N721" s="4">
        <v>0.97</v>
      </c>
      <c r="O721" s="4">
        <v>4.24</v>
      </c>
      <c r="P721" s="3">
        <v>207.16</v>
      </c>
      <c r="Q721" s="3">
        <v>48.19</v>
      </c>
      <c r="R721" s="3">
        <v>255.35</v>
      </c>
      <c r="S721" s="3">
        <v>15.4</v>
      </c>
      <c r="T721" s="9">
        <v>0.12959999999999999</v>
      </c>
      <c r="U721" s="3">
        <f t="shared" si="56"/>
        <v>35.089199999999998</v>
      </c>
      <c r="V721" s="3">
        <v>31.17</v>
      </c>
      <c r="W721" s="3">
        <v>2.09</v>
      </c>
      <c r="X721" s="3">
        <v>53.16</v>
      </c>
      <c r="Y721" s="3">
        <v>9.3000000000000007</v>
      </c>
      <c r="Z721" s="3">
        <v>22.47</v>
      </c>
      <c r="AA721" s="3">
        <f t="shared" si="57"/>
        <v>424.0292</v>
      </c>
      <c r="AB721" s="3">
        <f t="shared" si="58"/>
        <v>63.956138763197586</v>
      </c>
      <c r="AC721" s="3">
        <f t="shared" si="59"/>
        <v>100.00688679245283</v>
      </c>
    </row>
    <row r="722" spans="1:29" x14ac:dyDescent="0.35">
      <c r="A722" s="1" t="s">
        <v>778</v>
      </c>
      <c r="B722" s="2">
        <v>45897</v>
      </c>
      <c r="C722" s="2" t="str">
        <f t="shared" si="55"/>
        <v>August</v>
      </c>
      <c r="D722" s="1" t="s">
        <v>455</v>
      </c>
      <c r="E722" s="1" t="s">
        <v>27</v>
      </c>
      <c r="F722" s="1" t="s">
        <v>33</v>
      </c>
      <c r="G722" s="1" t="s">
        <v>34</v>
      </c>
      <c r="H722" s="1" t="str" cm="1">
        <f t="array" ref="H722">_xlfn.IFS(
OR(G722="Installer",G722="Lead Installer"),"Install",
G722="Service Tech","Service",
G722="Maintenance Tech","Maintenance"
)</f>
        <v>Service</v>
      </c>
      <c r="I722" s="1" t="s">
        <v>35</v>
      </c>
      <c r="J722" s="3">
        <v>28.05</v>
      </c>
      <c r="K722" s="4">
        <v>10.97</v>
      </c>
      <c r="L722" s="4">
        <v>0</v>
      </c>
      <c r="M722" s="4">
        <v>0.56999999999999995</v>
      </c>
      <c r="N722" s="4">
        <v>0.52</v>
      </c>
      <c r="O722" s="4">
        <v>9.89</v>
      </c>
      <c r="P722" s="3">
        <v>307.81</v>
      </c>
      <c r="Q722" s="3">
        <v>0</v>
      </c>
      <c r="R722" s="3">
        <v>307.81</v>
      </c>
      <c r="S722" s="3">
        <v>21.69</v>
      </c>
      <c r="T722" s="9">
        <v>0.13389999999999999</v>
      </c>
      <c r="U722" s="3">
        <f t="shared" si="56"/>
        <v>44.120049999999999</v>
      </c>
      <c r="V722" s="3">
        <v>39.65</v>
      </c>
      <c r="W722" s="3">
        <v>9.3800000000000008</v>
      </c>
      <c r="X722" s="3">
        <v>80.430000000000007</v>
      </c>
      <c r="Y722" s="3">
        <v>21.45</v>
      </c>
      <c r="Z722" s="3">
        <v>46.94</v>
      </c>
      <c r="AA722" s="3">
        <f t="shared" si="57"/>
        <v>571.47005000000001</v>
      </c>
      <c r="AB722" s="3">
        <f t="shared" si="58"/>
        <v>52.093896991795802</v>
      </c>
      <c r="AC722" s="3">
        <f t="shared" si="59"/>
        <v>57.782613751263902</v>
      </c>
    </row>
    <row r="723" spans="1:29" x14ac:dyDescent="0.35">
      <c r="A723" s="1" t="s">
        <v>779</v>
      </c>
      <c r="B723" s="2">
        <v>45874</v>
      </c>
      <c r="C723" s="2" t="str">
        <f t="shared" si="55"/>
        <v>August</v>
      </c>
      <c r="D723" s="1" t="s">
        <v>455</v>
      </c>
      <c r="E723" s="1" t="s">
        <v>48</v>
      </c>
      <c r="F723" s="1" t="s">
        <v>53</v>
      </c>
      <c r="G723" s="1" t="s">
        <v>29</v>
      </c>
      <c r="H723" s="1" t="str" cm="1">
        <f t="array" ref="H723">_xlfn.IFS(
OR(G723="Installer",G723="Lead Installer"),"Install",
G723="Service Tech","Service",
G723="Maintenance Tech","Maintenance"
)</f>
        <v>Install</v>
      </c>
      <c r="I723" s="1" t="s">
        <v>35</v>
      </c>
      <c r="J723" s="3">
        <v>29.04</v>
      </c>
      <c r="K723" s="4">
        <v>9.1</v>
      </c>
      <c r="L723" s="4">
        <v>0</v>
      </c>
      <c r="M723" s="4">
        <v>0.72</v>
      </c>
      <c r="N723" s="4">
        <v>0.73</v>
      </c>
      <c r="O723" s="4">
        <v>7.65</v>
      </c>
      <c r="P723" s="3">
        <v>264.32</v>
      </c>
      <c r="Q723" s="3">
        <v>0</v>
      </c>
      <c r="R723" s="3">
        <v>264.32</v>
      </c>
      <c r="S723" s="3">
        <v>12.71</v>
      </c>
      <c r="T723" s="9">
        <v>0.1069</v>
      </c>
      <c r="U723" s="3">
        <f t="shared" si="56"/>
        <v>29.614506999999996</v>
      </c>
      <c r="V723" s="3">
        <v>62.24</v>
      </c>
      <c r="W723" s="3">
        <v>7.03</v>
      </c>
      <c r="X723" s="3">
        <v>127.41</v>
      </c>
      <c r="Y723" s="3">
        <v>13.31</v>
      </c>
      <c r="Z723" s="3">
        <v>45.86</v>
      </c>
      <c r="AA723" s="3">
        <f t="shared" si="57"/>
        <v>562.494507</v>
      </c>
      <c r="AB723" s="3">
        <f t="shared" si="58"/>
        <v>61.812583186813193</v>
      </c>
      <c r="AC723" s="3">
        <f t="shared" si="59"/>
        <v>73.528693725490186</v>
      </c>
    </row>
    <row r="724" spans="1:29" x14ac:dyDescent="0.35">
      <c r="A724" s="1" t="s">
        <v>780</v>
      </c>
      <c r="B724" s="2">
        <v>45892</v>
      </c>
      <c r="C724" s="2" t="str">
        <f t="shared" si="55"/>
        <v>August</v>
      </c>
      <c r="D724" s="1" t="s">
        <v>455</v>
      </c>
      <c r="E724" s="1" t="s">
        <v>41</v>
      </c>
      <c r="F724" s="1" t="s">
        <v>42</v>
      </c>
      <c r="G724" s="1" t="s">
        <v>34</v>
      </c>
      <c r="H724" s="1" t="str" cm="1">
        <f t="array" ref="H724">_xlfn.IFS(
OR(G724="Installer",G724="Lead Installer"),"Install",
G724="Service Tech","Service",
G724="Maintenance Tech","Maintenance"
)</f>
        <v>Service</v>
      </c>
      <c r="I724" s="1" t="s">
        <v>35</v>
      </c>
      <c r="J724" s="3">
        <v>28.5</v>
      </c>
      <c r="K724" s="4">
        <v>11</v>
      </c>
      <c r="L724" s="4">
        <v>0</v>
      </c>
      <c r="M724" s="4">
        <v>1.32</v>
      </c>
      <c r="N724" s="4">
        <v>1</v>
      </c>
      <c r="O724" s="4">
        <v>8.67</v>
      </c>
      <c r="P724" s="3">
        <v>313.47000000000003</v>
      </c>
      <c r="Q724" s="3">
        <v>0</v>
      </c>
      <c r="R724" s="3">
        <v>313.47000000000003</v>
      </c>
      <c r="S724" s="3">
        <v>14.53</v>
      </c>
      <c r="T724" s="9">
        <v>0.1313</v>
      </c>
      <c r="U724" s="3">
        <f t="shared" si="56"/>
        <v>43.066400000000002</v>
      </c>
      <c r="V724" s="3">
        <v>49.38</v>
      </c>
      <c r="W724" s="3">
        <v>8.42</v>
      </c>
      <c r="X724" s="3">
        <v>104.51</v>
      </c>
      <c r="Y724" s="3">
        <v>15.03</v>
      </c>
      <c r="Z724" s="3">
        <v>32.76</v>
      </c>
      <c r="AA724" s="3">
        <f t="shared" si="57"/>
        <v>581.16640000000007</v>
      </c>
      <c r="AB724" s="3">
        <f t="shared" si="58"/>
        <v>52.833309090909097</v>
      </c>
      <c r="AC724" s="3">
        <f t="shared" si="59"/>
        <v>67.031880046136109</v>
      </c>
    </row>
    <row r="725" spans="1:29" x14ac:dyDescent="0.35">
      <c r="A725" s="1" t="s">
        <v>781</v>
      </c>
      <c r="B725" s="2">
        <v>45882</v>
      </c>
      <c r="C725" s="2" t="str">
        <f t="shared" si="55"/>
        <v>August</v>
      </c>
      <c r="D725" s="1" t="s">
        <v>455</v>
      </c>
      <c r="E725" s="1" t="s">
        <v>41</v>
      </c>
      <c r="F725" s="1" t="s">
        <v>49</v>
      </c>
      <c r="G725" s="1" t="s">
        <v>34</v>
      </c>
      <c r="H725" s="1" t="str" cm="1">
        <f t="array" ref="H725">_xlfn.IFS(
OR(G725="Installer",G725="Lead Installer"),"Install",
G725="Service Tech","Service",
G725="Maintenance Tech","Maintenance"
)</f>
        <v>Service</v>
      </c>
      <c r="I725" s="1" t="s">
        <v>35</v>
      </c>
      <c r="J725" s="3">
        <v>24.27</v>
      </c>
      <c r="K725" s="4">
        <v>7.71</v>
      </c>
      <c r="L725" s="4">
        <v>1.76</v>
      </c>
      <c r="M725" s="4">
        <v>0.79</v>
      </c>
      <c r="N725" s="4">
        <v>1.05</v>
      </c>
      <c r="O725" s="4">
        <v>5.86</v>
      </c>
      <c r="P725" s="3">
        <v>144.43</v>
      </c>
      <c r="Q725" s="3">
        <v>63.94</v>
      </c>
      <c r="R725" s="3">
        <v>208.37</v>
      </c>
      <c r="S725" s="3">
        <v>14.36</v>
      </c>
      <c r="T725" s="9">
        <v>9.9000000000000005E-2</v>
      </c>
      <c r="U725" s="3">
        <f t="shared" si="56"/>
        <v>22.050270000000001</v>
      </c>
      <c r="V725" s="3">
        <v>31.3</v>
      </c>
      <c r="W725" s="3">
        <v>8.15</v>
      </c>
      <c r="X725" s="3">
        <v>71.760000000000005</v>
      </c>
      <c r="Y725" s="3">
        <v>17.29</v>
      </c>
      <c r="Z725" s="3">
        <v>28.84</v>
      </c>
      <c r="AA725" s="3">
        <f t="shared" si="57"/>
        <v>402.12027</v>
      </c>
      <c r="AB725" s="3">
        <f t="shared" si="58"/>
        <v>52.155677042801557</v>
      </c>
      <c r="AC725" s="3">
        <f t="shared" si="59"/>
        <v>68.621206484641633</v>
      </c>
    </row>
    <row r="726" spans="1:29" x14ac:dyDescent="0.35">
      <c r="A726" s="1" t="s">
        <v>782</v>
      </c>
      <c r="B726" s="2">
        <v>45872</v>
      </c>
      <c r="C726" s="2" t="str">
        <f t="shared" si="55"/>
        <v>August</v>
      </c>
      <c r="D726" s="1" t="s">
        <v>455</v>
      </c>
      <c r="E726" s="1" t="s">
        <v>48</v>
      </c>
      <c r="F726" s="1" t="s">
        <v>78</v>
      </c>
      <c r="G726" s="1" t="s">
        <v>34</v>
      </c>
      <c r="H726" s="1" t="str" cm="1">
        <f t="array" ref="H726">_xlfn.IFS(
OR(G726="Installer",G726="Lead Installer"),"Install",
G726="Service Tech","Service",
G726="Maintenance Tech","Maintenance"
)</f>
        <v>Service</v>
      </c>
      <c r="I726" s="1" t="s">
        <v>35</v>
      </c>
      <c r="J726" s="3">
        <v>26.96</v>
      </c>
      <c r="K726" s="4">
        <v>10.18</v>
      </c>
      <c r="L726" s="4">
        <v>0</v>
      </c>
      <c r="M726" s="4">
        <v>0.66</v>
      </c>
      <c r="N726" s="4">
        <v>0.81</v>
      </c>
      <c r="O726" s="4">
        <v>8.7200000000000006</v>
      </c>
      <c r="P726" s="3">
        <v>274.56</v>
      </c>
      <c r="Q726" s="3">
        <v>0</v>
      </c>
      <c r="R726" s="3">
        <v>274.56</v>
      </c>
      <c r="S726" s="3">
        <v>17.68</v>
      </c>
      <c r="T726" s="9">
        <v>0.1288</v>
      </c>
      <c r="U726" s="3">
        <f t="shared" si="56"/>
        <v>37.640512000000001</v>
      </c>
      <c r="V726" s="3">
        <v>52.36</v>
      </c>
      <c r="W726" s="3">
        <v>9.0299999999999994</v>
      </c>
      <c r="X726" s="3">
        <v>90.3</v>
      </c>
      <c r="Y726" s="3">
        <v>18.84</v>
      </c>
      <c r="Z726" s="3">
        <v>59.05</v>
      </c>
      <c r="AA726" s="3">
        <f t="shared" si="57"/>
        <v>559.46051199999999</v>
      </c>
      <c r="AB726" s="3">
        <f t="shared" si="58"/>
        <v>54.956828290766211</v>
      </c>
      <c r="AC726" s="3">
        <f t="shared" si="59"/>
        <v>64.158315596330269</v>
      </c>
    </row>
    <row r="727" spans="1:29" x14ac:dyDescent="0.35">
      <c r="A727" s="1" t="s">
        <v>783</v>
      </c>
      <c r="B727" s="2">
        <v>45887</v>
      </c>
      <c r="C727" s="2" t="str">
        <f t="shared" si="55"/>
        <v>August</v>
      </c>
      <c r="D727" s="1" t="s">
        <v>455</v>
      </c>
      <c r="E727" s="1" t="s">
        <v>37</v>
      </c>
      <c r="F727" s="1" t="s">
        <v>55</v>
      </c>
      <c r="G727" s="1" t="s">
        <v>39</v>
      </c>
      <c r="H727" s="1" t="str" cm="1">
        <f t="array" ref="H727">_xlfn.IFS(
OR(G727="Installer",G727="Lead Installer"),"Install",
G727="Service Tech","Service",
G727="Maintenance Tech","Maintenance"
)</f>
        <v>Maintenance</v>
      </c>
      <c r="I727" s="1" t="s">
        <v>35</v>
      </c>
      <c r="J727" s="3">
        <v>27.07</v>
      </c>
      <c r="K727" s="4">
        <v>9.19</v>
      </c>
      <c r="L727" s="4">
        <v>0</v>
      </c>
      <c r="M727" s="4">
        <v>1.41</v>
      </c>
      <c r="N727" s="4">
        <v>0.4</v>
      </c>
      <c r="O727" s="4">
        <v>7.39</v>
      </c>
      <c r="P727" s="3">
        <v>248.83</v>
      </c>
      <c r="Q727" s="3">
        <v>0</v>
      </c>
      <c r="R727" s="3">
        <v>248.83</v>
      </c>
      <c r="S727" s="3">
        <v>16.32</v>
      </c>
      <c r="T727" s="9">
        <v>0.10829999999999999</v>
      </c>
      <c r="U727" s="3">
        <f t="shared" si="56"/>
        <v>28.715745000000002</v>
      </c>
      <c r="V727" s="3">
        <v>53.38</v>
      </c>
      <c r="W727" s="3">
        <v>10.81</v>
      </c>
      <c r="X727" s="3">
        <v>99.53</v>
      </c>
      <c r="Y727" s="3">
        <v>8.09</v>
      </c>
      <c r="Z727" s="3">
        <v>52.47</v>
      </c>
      <c r="AA727" s="3">
        <f t="shared" si="57"/>
        <v>518.14574500000003</v>
      </c>
      <c r="AB727" s="3">
        <f t="shared" si="58"/>
        <v>56.38147388465724</v>
      </c>
      <c r="AC727" s="3">
        <f t="shared" si="59"/>
        <v>70.114444519621117</v>
      </c>
    </row>
    <row r="728" spans="1:29" x14ac:dyDescent="0.35">
      <c r="A728" s="1" t="s">
        <v>784</v>
      </c>
      <c r="B728" s="2">
        <v>45881</v>
      </c>
      <c r="C728" s="2" t="str">
        <f t="shared" si="55"/>
        <v>August</v>
      </c>
      <c r="D728" s="1" t="s">
        <v>455</v>
      </c>
      <c r="E728" s="1" t="s">
        <v>37</v>
      </c>
      <c r="F728" s="1" t="s">
        <v>58</v>
      </c>
      <c r="G728" s="1" t="s">
        <v>34</v>
      </c>
      <c r="H728" s="1" t="str" cm="1">
        <f t="array" ref="H728">_xlfn.IFS(
OR(G728="Installer",G728="Lead Installer"),"Install",
G728="Service Tech","Service",
G728="Maintenance Tech","Maintenance"
)</f>
        <v>Service</v>
      </c>
      <c r="I728" s="1" t="s">
        <v>35</v>
      </c>
      <c r="J728" s="3">
        <v>31.67</v>
      </c>
      <c r="K728" s="4">
        <v>10.91</v>
      </c>
      <c r="L728" s="4">
        <v>0.52</v>
      </c>
      <c r="M728" s="4">
        <v>0.27</v>
      </c>
      <c r="N728" s="4">
        <v>0.33</v>
      </c>
      <c r="O728" s="4">
        <v>10.31</v>
      </c>
      <c r="P728" s="3">
        <v>328.97</v>
      </c>
      <c r="Q728" s="3">
        <v>24.7</v>
      </c>
      <c r="R728" s="3">
        <v>353.67</v>
      </c>
      <c r="S728" s="3">
        <v>20.82</v>
      </c>
      <c r="T728" s="9">
        <v>0.11940000000000001</v>
      </c>
      <c r="U728" s="3">
        <f t="shared" si="56"/>
        <v>44.714106000000001</v>
      </c>
      <c r="V728" s="3">
        <v>80.709999999999994</v>
      </c>
      <c r="W728" s="3">
        <v>12.17</v>
      </c>
      <c r="X728" s="3">
        <v>108.08</v>
      </c>
      <c r="Y728" s="3">
        <v>13.79</v>
      </c>
      <c r="Z728" s="3">
        <v>62.16</v>
      </c>
      <c r="AA728" s="3">
        <f t="shared" si="57"/>
        <v>696.11410599999999</v>
      </c>
      <c r="AB728" s="3">
        <f t="shared" si="58"/>
        <v>63.805142621448212</v>
      </c>
      <c r="AC728" s="3">
        <f t="shared" si="59"/>
        <v>67.518341998060137</v>
      </c>
    </row>
    <row r="729" spans="1:29" x14ac:dyDescent="0.35">
      <c r="A729" s="1" t="s">
        <v>785</v>
      </c>
      <c r="B729" s="2">
        <v>45880</v>
      </c>
      <c r="C729" s="2" t="str">
        <f t="shared" si="55"/>
        <v>August</v>
      </c>
      <c r="D729" s="1" t="s">
        <v>455</v>
      </c>
      <c r="E729" s="1" t="s">
        <v>27</v>
      </c>
      <c r="F729" s="1" t="s">
        <v>38</v>
      </c>
      <c r="G729" s="1" t="s">
        <v>39</v>
      </c>
      <c r="H729" s="1" t="str" cm="1">
        <f t="array" ref="H729">_xlfn.IFS(
OR(G729="Installer",G729="Lead Installer"),"Install",
G729="Service Tech","Service",
G729="Maintenance Tech","Maintenance"
)</f>
        <v>Maintenance</v>
      </c>
      <c r="I729" s="1" t="s">
        <v>35</v>
      </c>
      <c r="J729" s="3">
        <v>23.02</v>
      </c>
      <c r="K729" s="4">
        <v>10.24</v>
      </c>
      <c r="L729" s="4">
        <v>0</v>
      </c>
      <c r="M729" s="4">
        <v>1.24</v>
      </c>
      <c r="N729" s="4">
        <v>0.42</v>
      </c>
      <c r="O729" s="4">
        <v>8.58</v>
      </c>
      <c r="P729" s="3">
        <v>235.63</v>
      </c>
      <c r="Q729" s="3">
        <v>0</v>
      </c>
      <c r="R729" s="3">
        <v>235.63</v>
      </c>
      <c r="S729" s="3">
        <v>10.85</v>
      </c>
      <c r="T729" s="9">
        <v>0.13020000000000001</v>
      </c>
      <c r="U729" s="3">
        <f t="shared" si="56"/>
        <v>32.091695999999999</v>
      </c>
      <c r="V729" s="3">
        <v>73.7</v>
      </c>
      <c r="W729" s="3">
        <v>5.46</v>
      </c>
      <c r="X729" s="3">
        <v>59.95</v>
      </c>
      <c r="Y729" s="3">
        <v>14.14</v>
      </c>
      <c r="Z729" s="3">
        <v>40.659999999999997</v>
      </c>
      <c r="AA729" s="3">
        <f t="shared" si="57"/>
        <v>472.481696</v>
      </c>
      <c r="AB729" s="3">
        <f t="shared" si="58"/>
        <v>46.140790625000001</v>
      </c>
      <c r="AC729" s="3">
        <f t="shared" si="59"/>
        <v>55.067796736596733</v>
      </c>
    </row>
    <row r="730" spans="1:29" x14ac:dyDescent="0.35">
      <c r="A730" s="1" t="s">
        <v>786</v>
      </c>
      <c r="B730" s="2">
        <v>45894</v>
      </c>
      <c r="C730" s="2" t="str">
        <f t="shared" si="55"/>
        <v>August</v>
      </c>
      <c r="D730" s="1" t="s">
        <v>455</v>
      </c>
      <c r="E730" s="1" t="s">
        <v>27</v>
      </c>
      <c r="F730" s="1" t="s">
        <v>78</v>
      </c>
      <c r="G730" s="1" t="s">
        <v>34</v>
      </c>
      <c r="H730" s="1" t="str" cm="1">
        <f t="array" ref="H730">_xlfn.IFS(
OR(G730="Installer",G730="Lead Installer"),"Install",
G730="Service Tech","Service",
G730="Maintenance Tech","Maintenance"
)</f>
        <v>Service</v>
      </c>
      <c r="I730" s="1" t="s">
        <v>35</v>
      </c>
      <c r="J730" s="3">
        <v>24.63</v>
      </c>
      <c r="K730" s="4">
        <v>6.73</v>
      </c>
      <c r="L730" s="4">
        <v>0</v>
      </c>
      <c r="M730" s="4">
        <v>0.64</v>
      </c>
      <c r="N730" s="4">
        <v>0.74</v>
      </c>
      <c r="O730" s="4">
        <v>5.34</v>
      </c>
      <c r="P730" s="3">
        <v>165.65</v>
      </c>
      <c r="Q730" s="3">
        <v>0</v>
      </c>
      <c r="R730" s="3">
        <v>165.65</v>
      </c>
      <c r="S730" s="3">
        <v>7.53</v>
      </c>
      <c r="T730" s="9">
        <v>0.1099</v>
      </c>
      <c r="U730" s="3">
        <f t="shared" si="56"/>
        <v>19.032482000000002</v>
      </c>
      <c r="V730" s="3">
        <v>47.17</v>
      </c>
      <c r="W730" s="3">
        <v>2.19</v>
      </c>
      <c r="X730" s="3">
        <v>91.8</v>
      </c>
      <c r="Y730" s="3">
        <v>9.27</v>
      </c>
      <c r="Z730" s="3">
        <v>34.08</v>
      </c>
      <c r="AA730" s="3">
        <f t="shared" si="57"/>
        <v>376.72248200000001</v>
      </c>
      <c r="AB730" s="3">
        <f t="shared" si="58"/>
        <v>55.976594650817233</v>
      </c>
      <c r="AC730" s="3">
        <f t="shared" si="59"/>
        <v>70.547281273408245</v>
      </c>
    </row>
    <row r="731" spans="1:29" x14ac:dyDescent="0.35">
      <c r="A731" s="1" t="s">
        <v>787</v>
      </c>
      <c r="B731" s="2">
        <v>45897</v>
      </c>
      <c r="C731" s="2" t="str">
        <f t="shared" si="55"/>
        <v>August</v>
      </c>
      <c r="D731" s="1" t="s">
        <v>455</v>
      </c>
      <c r="E731" s="1" t="s">
        <v>32</v>
      </c>
      <c r="F731" s="1" t="s">
        <v>33</v>
      </c>
      <c r="G731" s="1" t="s">
        <v>29</v>
      </c>
      <c r="H731" s="1" t="str" cm="1">
        <f t="array" ref="H731">_xlfn.IFS(
OR(G731="Installer",G731="Lead Installer"),"Install",
G731="Service Tech","Service",
G731="Maintenance Tech","Maintenance"
)</f>
        <v>Install</v>
      </c>
      <c r="I731" s="1" t="s">
        <v>35</v>
      </c>
      <c r="J731" s="3">
        <v>27.33</v>
      </c>
      <c r="K731" s="4">
        <v>10.199999999999999</v>
      </c>
      <c r="L731" s="4">
        <v>0</v>
      </c>
      <c r="M731" s="4">
        <v>0.48</v>
      </c>
      <c r="N731" s="4">
        <v>0.78</v>
      </c>
      <c r="O731" s="4">
        <v>8.94</v>
      </c>
      <c r="P731" s="3">
        <v>278.85000000000002</v>
      </c>
      <c r="Q731" s="3">
        <v>0</v>
      </c>
      <c r="R731" s="3">
        <v>278.85000000000002</v>
      </c>
      <c r="S731" s="3">
        <v>20.21</v>
      </c>
      <c r="T731" s="9">
        <v>0.1168</v>
      </c>
      <c r="U731" s="3">
        <f t="shared" si="56"/>
        <v>34.930208</v>
      </c>
      <c r="V731" s="3">
        <v>41.49</v>
      </c>
      <c r="W731" s="3">
        <v>4.43</v>
      </c>
      <c r="X731" s="3">
        <v>104.51</v>
      </c>
      <c r="Y731" s="3">
        <v>16.32</v>
      </c>
      <c r="Z731" s="3">
        <v>38.130000000000003</v>
      </c>
      <c r="AA731" s="3">
        <f t="shared" si="57"/>
        <v>538.87020800000005</v>
      </c>
      <c r="AB731" s="3">
        <f t="shared" si="58"/>
        <v>52.830412549019613</v>
      </c>
      <c r="AC731" s="3">
        <f t="shared" si="59"/>
        <v>60.276309619686806</v>
      </c>
    </row>
    <row r="732" spans="1:29" x14ac:dyDescent="0.35">
      <c r="A732" s="1" t="s">
        <v>788</v>
      </c>
      <c r="B732" s="2">
        <v>45876</v>
      </c>
      <c r="C732" s="2" t="str">
        <f t="shared" si="55"/>
        <v>August</v>
      </c>
      <c r="D732" s="1" t="s">
        <v>455</v>
      </c>
      <c r="E732" s="1" t="s">
        <v>27</v>
      </c>
      <c r="F732" s="1" t="s">
        <v>28</v>
      </c>
      <c r="G732" s="1" t="s">
        <v>34</v>
      </c>
      <c r="H732" s="1" t="str" cm="1">
        <f t="array" ref="H732">_xlfn.IFS(
OR(G732="Installer",G732="Lead Installer"),"Install",
G732="Service Tech","Service",
G732="Maintenance Tech","Maintenance"
)</f>
        <v>Service</v>
      </c>
      <c r="I732" s="1" t="s">
        <v>35</v>
      </c>
      <c r="J732" s="3">
        <v>28.82</v>
      </c>
      <c r="K732" s="4">
        <v>6.39</v>
      </c>
      <c r="L732" s="4">
        <v>0</v>
      </c>
      <c r="M732" s="4">
        <v>0.35</v>
      </c>
      <c r="N732" s="4">
        <v>0.89</v>
      </c>
      <c r="O732" s="4">
        <v>5.15</v>
      </c>
      <c r="P732" s="3">
        <v>184.17</v>
      </c>
      <c r="Q732" s="3">
        <v>0</v>
      </c>
      <c r="R732" s="3">
        <v>184.17</v>
      </c>
      <c r="S732" s="3">
        <v>11.03</v>
      </c>
      <c r="T732" s="9">
        <v>0.124</v>
      </c>
      <c r="U732" s="3">
        <f t="shared" si="56"/>
        <v>24.204799999999999</v>
      </c>
      <c r="V732" s="3">
        <v>30.93</v>
      </c>
      <c r="W732" s="3">
        <v>7.53</v>
      </c>
      <c r="X732" s="3">
        <v>66.739999999999995</v>
      </c>
      <c r="Y732" s="3">
        <v>10.99</v>
      </c>
      <c r="Z732" s="3">
        <v>20.71</v>
      </c>
      <c r="AA732" s="3">
        <f t="shared" si="57"/>
        <v>356.3048</v>
      </c>
      <c r="AB732" s="3">
        <f t="shared" si="58"/>
        <v>55.759749608763698</v>
      </c>
      <c r="AC732" s="3">
        <f t="shared" si="59"/>
        <v>69.185398058252417</v>
      </c>
    </row>
    <row r="733" spans="1:29" x14ac:dyDescent="0.35">
      <c r="A733" s="1" t="s">
        <v>789</v>
      </c>
      <c r="B733" s="2">
        <v>45894</v>
      </c>
      <c r="C733" s="2" t="str">
        <f t="shared" si="55"/>
        <v>August</v>
      </c>
      <c r="D733" s="1" t="s">
        <v>455</v>
      </c>
      <c r="E733" s="1" t="s">
        <v>27</v>
      </c>
      <c r="F733" s="1" t="s">
        <v>65</v>
      </c>
      <c r="G733" s="1" t="s">
        <v>29</v>
      </c>
      <c r="H733" s="1" t="str" cm="1">
        <f t="array" ref="H733">_xlfn.IFS(
OR(G733="Installer",G733="Lead Installer"),"Install",
G733="Service Tech","Service",
G733="Maintenance Tech","Maintenance"
)</f>
        <v>Install</v>
      </c>
      <c r="I733" s="1" t="s">
        <v>35</v>
      </c>
      <c r="J733" s="3">
        <v>23.67</v>
      </c>
      <c r="K733" s="4">
        <v>10.89</v>
      </c>
      <c r="L733" s="4">
        <v>0</v>
      </c>
      <c r="M733" s="4">
        <v>1.03</v>
      </c>
      <c r="N733" s="4">
        <v>0.52</v>
      </c>
      <c r="O733" s="4">
        <v>9.35</v>
      </c>
      <c r="P733" s="3">
        <v>257.85000000000002</v>
      </c>
      <c r="Q733" s="3">
        <v>0</v>
      </c>
      <c r="R733" s="3">
        <v>257.85000000000002</v>
      </c>
      <c r="S733" s="3">
        <v>10.4</v>
      </c>
      <c r="T733" s="9">
        <v>0.11700000000000001</v>
      </c>
      <c r="U733" s="3">
        <f t="shared" si="56"/>
        <v>31.385250000000003</v>
      </c>
      <c r="V733" s="3">
        <v>64.930000000000007</v>
      </c>
      <c r="W733" s="3">
        <v>4.9800000000000004</v>
      </c>
      <c r="X733" s="3">
        <v>124.63</v>
      </c>
      <c r="Y733" s="3">
        <v>16.850000000000001</v>
      </c>
      <c r="Z733" s="3">
        <v>38.880000000000003</v>
      </c>
      <c r="AA733" s="3">
        <f t="shared" si="57"/>
        <v>549.90525000000002</v>
      </c>
      <c r="AB733" s="3">
        <f t="shared" si="58"/>
        <v>50.496349862258953</v>
      </c>
      <c r="AC733" s="3">
        <f t="shared" si="59"/>
        <v>58.81339572192514</v>
      </c>
    </row>
    <row r="734" spans="1:29" x14ac:dyDescent="0.35">
      <c r="A734" s="1" t="s">
        <v>790</v>
      </c>
      <c r="B734" s="2">
        <v>45885</v>
      </c>
      <c r="C734" s="2" t="str">
        <f t="shared" si="55"/>
        <v>August</v>
      </c>
      <c r="D734" s="1" t="s">
        <v>455</v>
      </c>
      <c r="E734" s="1" t="s">
        <v>37</v>
      </c>
      <c r="F734" s="1" t="s">
        <v>53</v>
      </c>
      <c r="G734" s="1" t="s">
        <v>68</v>
      </c>
      <c r="H734" s="1" t="str" cm="1">
        <f t="array" ref="H734">_xlfn.IFS(
OR(G734="Installer",G734="Lead Installer"),"Install",
G734="Service Tech","Service",
G734="Maintenance Tech","Maintenance"
)</f>
        <v>Install</v>
      </c>
      <c r="I734" s="1" t="s">
        <v>30</v>
      </c>
      <c r="J734" s="3">
        <v>29.01</v>
      </c>
      <c r="K734" s="4">
        <v>8.1</v>
      </c>
      <c r="L734" s="4">
        <v>0</v>
      </c>
      <c r="M734" s="4">
        <v>1.34</v>
      </c>
      <c r="N734" s="4">
        <v>0.68</v>
      </c>
      <c r="O734" s="4">
        <v>6.08</v>
      </c>
      <c r="P734" s="3">
        <v>234.9</v>
      </c>
      <c r="Q734" s="3">
        <v>0</v>
      </c>
      <c r="R734" s="3">
        <v>234.9</v>
      </c>
      <c r="S734" s="3">
        <v>9.5500000000000007</v>
      </c>
      <c r="T734" s="9">
        <v>0.1148</v>
      </c>
      <c r="U734" s="3">
        <f t="shared" si="56"/>
        <v>28.062860000000001</v>
      </c>
      <c r="V734" s="3">
        <v>41.57</v>
      </c>
      <c r="W734" s="3">
        <v>8.83</v>
      </c>
      <c r="X734" s="3">
        <v>97.89</v>
      </c>
      <c r="Y734" s="3">
        <v>15.6</v>
      </c>
      <c r="Z734" s="3">
        <v>49.8</v>
      </c>
      <c r="AA734" s="3">
        <f t="shared" si="57"/>
        <v>486.20285999999999</v>
      </c>
      <c r="AB734" s="3">
        <f t="shared" si="58"/>
        <v>60.025044444444447</v>
      </c>
      <c r="AC734" s="3">
        <f t="shared" si="59"/>
        <v>79.967575657894727</v>
      </c>
    </row>
    <row r="735" spans="1:29" x14ac:dyDescent="0.35">
      <c r="A735" s="1" t="s">
        <v>791</v>
      </c>
      <c r="B735" s="2">
        <v>45885</v>
      </c>
      <c r="C735" s="2" t="str">
        <f t="shared" si="55"/>
        <v>August</v>
      </c>
      <c r="D735" s="1" t="s">
        <v>455</v>
      </c>
      <c r="E735" s="1" t="s">
        <v>48</v>
      </c>
      <c r="F735" s="1" t="s">
        <v>33</v>
      </c>
      <c r="G735" s="1" t="s">
        <v>34</v>
      </c>
      <c r="H735" s="1" t="str" cm="1">
        <f t="array" ref="H735">_xlfn.IFS(
OR(G735="Installer",G735="Lead Installer"),"Install",
G735="Service Tech","Service",
G735="Maintenance Tech","Maintenance"
)</f>
        <v>Service</v>
      </c>
      <c r="I735" s="1" t="s">
        <v>35</v>
      </c>
      <c r="J735" s="3">
        <v>28.58</v>
      </c>
      <c r="K735" s="4">
        <v>10.88</v>
      </c>
      <c r="L735" s="4">
        <v>0</v>
      </c>
      <c r="M735" s="4">
        <v>0.28999999999999998</v>
      </c>
      <c r="N735" s="4">
        <v>0.89</v>
      </c>
      <c r="O735" s="4">
        <v>9.69</v>
      </c>
      <c r="P735" s="3">
        <v>310.99</v>
      </c>
      <c r="Q735" s="3">
        <v>0</v>
      </c>
      <c r="R735" s="3">
        <v>310.99</v>
      </c>
      <c r="S735" s="3">
        <v>15.63</v>
      </c>
      <c r="T735" s="9">
        <v>9.7799999999999998E-2</v>
      </c>
      <c r="U735" s="3">
        <f t="shared" si="56"/>
        <v>31.943435999999998</v>
      </c>
      <c r="V735" s="3">
        <v>80.48</v>
      </c>
      <c r="W735" s="3">
        <v>7.41</v>
      </c>
      <c r="X735" s="3">
        <v>143.19</v>
      </c>
      <c r="Y735" s="3">
        <v>12.29</v>
      </c>
      <c r="Z735" s="3">
        <v>38.619999999999997</v>
      </c>
      <c r="AA735" s="3">
        <f t="shared" si="57"/>
        <v>640.55343600000003</v>
      </c>
      <c r="AB735" s="3">
        <f t="shared" si="58"/>
        <v>58.874396691176472</v>
      </c>
      <c r="AC735" s="3">
        <f t="shared" si="59"/>
        <v>66.104585758513934</v>
      </c>
    </row>
    <row r="736" spans="1:29" x14ac:dyDescent="0.35">
      <c r="A736" s="1" t="s">
        <v>792</v>
      </c>
      <c r="B736" s="2">
        <v>45887</v>
      </c>
      <c r="C736" s="2" t="str">
        <f t="shared" si="55"/>
        <v>August</v>
      </c>
      <c r="D736" s="1" t="s">
        <v>455</v>
      </c>
      <c r="E736" s="1" t="s">
        <v>48</v>
      </c>
      <c r="F736" s="1" t="s">
        <v>28</v>
      </c>
      <c r="G736" s="1" t="s">
        <v>34</v>
      </c>
      <c r="H736" s="1" t="str" cm="1">
        <f t="array" ref="H736">_xlfn.IFS(
OR(G736="Installer",G736="Lead Installer"),"Install",
G736="Service Tech","Service",
G736="Maintenance Tech","Maintenance"
)</f>
        <v>Service</v>
      </c>
      <c r="I736" s="1" t="s">
        <v>35</v>
      </c>
      <c r="J736" s="3">
        <v>31.86</v>
      </c>
      <c r="K736" s="4">
        <v>10.78</v>
      </c>
      <c r="L736" s="4">
        <v>2.68</v>
      </c>
      <c r="M736" s="4">
        <v>0.67</v>
      </c>
      <c r="N736" s="4">
        <v>0.79</v>
      </c>
      <c r="O736" s="4">
        <v>9.32</v>
      </c>
      <c r="P736" s="3">
        <v>258.22000000000003</v>
      </c>
      <c r="Q736" s="3">
        <v>127.88</v>
      </c>
      <c r="R736" s="3">
        <v>386.1</v>
      </c>
      <c r="S736" s="3">
        <v>24.04</v>
      </c>
      <c r="T736" s="9">
        <v>0.13250000000000001</v>
      </c>
      <c r="U736" s="3">
        <f t="shared" si="56"/>
        <v>54.343550000000008</v>
      </c>
      <c r="V736" s="3">
        <v>50.3</v>
      </c>
      <c r="W736" s="3">
        <v>4.96</v>
      </c>
      <c r="X736" s="3">
        <v>126.21</v>
      </c>
      <c r="Y736" s="3">
        <v>8.77</v>
      </c>
      <c r="Z736" s="3">
        <v>46.56</v>
      </c>
      <c r="AA736" s="3">
        <f t="shared" si="57"/>
        <v>701.2835500000001</v>
      </c>
      <c r="AB736" s="3">
        <f t="shared" si="58"/>
        <v>65.054132653061245</v>
      </c>
      <c r="AC736" s="3">
        <f t="shared" si="59"/>
        <v>75.245016094420606</v>
      </c>
    </row>
    <row r="737" spans="1:29" x14ac:dyDescent="0.35">
      <c r="A737" s="1" t="s">
        <v>793</v>
      </c>
      <c r="B737" s="2">
        <v>45871</v>
      </c>
      <c r="C737" s="2" t="str">
        <f t="shared" si="55"/>
        <v>August</v>
      </c>
      <c r="D737" s="1" t="s">
        <v>455</v>
      </c>
      <c r="E737" s="1" t="s">
        <v>41</v>
      </c>
      <c r="F737" s="1" t="s">
        <v>65</v>
      </c>
      <c r="G737" s="1" t="s">
        <v>34</v>
      </c>
      <c r="H737" s="1" t="str" cm="1">
        <f t="array" ref="H737">_xlfn.IFS(
OR(G737="Installer",G737="Lead Installer"),"Install",
G737="Service Tech","Service",
G737="Maintenance Tech","Maintenance"
)</f>
        <v>Service</v>
      </c>
      <c r="I737" s="1" t="s">
        <v>35</v>
      </c>
      <c r="J737" s="3">
        <v>27.56</v>
      </c>
      <c r="K737" s="4">
        <v>8.98</v>
      </c>
      <c r="L737" s="4">
        <v>2.88</v>
      </c>
      <c r="M737" s="4">
        <v>0.52</v>
      </c>
      <c r="N737" s="4">
        <v>0.67</v>
      </c>
      <c r="O737" s="4">
        <v>7.8</v>
      </c>
      <c r="P737" s="3">
        <v>168.24</v>
      </c>
      <c r="Q737" s="3">
        <v>119.05</v>
      </c>
      <c r="R737" s="3">
        <v>287.29000000000002</v>
      </c>
      <c r="S737" s="3">
        <v>19.12</v>
      </c>
      <c r="T737" s="9">
        <v>0.11799999999999999</v>
      </c>
      <c r="U737" s="3">
        <f t="shared" si="56"/>
        <v>36.156379999999999</v>
      </c>
      <c r="V737" s="3">
        <v>51.92</v>
      </c>
      <c r="W737" s="3">
        <v>8.3699999999999992</v>
      </c>
      <c r="X737" s="3">
        <v>111.73</v>
      </c>
      <c r="Y737" s="3">
        <v>8.69</v>
      </c>
      <c r="Z737" s="3">
        <v>49.79</v>
      </c>
      <c r="AA737" s="3">
        <f t="shared" si="57"/>
        <v>573.06637999999998</v>
      </c>
      <c r="AB737" s="3">
        <f t="shared" si="58"/>
        <v>63.815855233853</v>
      </c>
      <c r="AC737" s="3">
        <f t="shared" si="59"/>
        <v>73.470048717948714</v>
      </c>
    </row>
    <row r="738" spans="1:29" x14ac:dyDescent="0.35">
      <c r="A738" s="1" t="s">
        <v>794</v>
      </c>
      <c r="B738" s="2">
        <v>45888</v>
      </c>
      <c r="C738" s="2" t="str">
        <f t="shared" si="55"/>
        <v>August</v>
      </c>
      <c r="D738" s="1" t="s">
        <v>455</v>
      </c>
      <c r="E738" s="1" t="s">
        <v>41</v>
      </c>
      <c r="F738" s="1" t="s">
        <v>60</v>
      </c>
      <c r="G738" s="1" t="s">
        <v>68</v>
      </c>
      <c r="H738" s="1" t="str" cm="1">
        <f t="array" ref="H738">_xlfn.IFS(
OR(G738="Installer",G738="Lead Installer"),"Install",
G738="Service Tech","Service",
G738="Maintenance Tech","Maintenance"
)</f>
        <v>Install</v>
      </c>
      <c r="I738" s="1" t="s">
        <v>35</v>
      </c>
      <c r="J738" s="3">
        <v>34.549999999999997</v>
      </c>
      <c r="K738" s="4">
        <v>6.65</v>
      </c>
      <c r="L738" s="4">
        <v>0</v>
      </c>
      <c r="M738" s="4">
        <v>0.46</v>
      </c>
      <c r="N738" s="4">
        <v>1.07</v>
      </c>
      <c r="O738" s="4">
        <v>5.12</v>
      </c>
      <c r="P738" s="3">
        <v>229.91</v>
      </c>
      <c r="Q738" s="3">
        <v>0</v>
      </c>
      <c r="R738" s="3">
        <v>229.91</v>
      </c>
      <c r="S738" s="3">
        <v>13.15</v>
      </c>
      <c r="T738" s="9">
        <v>0.1031</v>
      </c>
      <c r="U738" s="3">
        <f t="shared" si="56"/>
        <v>25.059486</v>
      </c>
      <c r="V738" s="3">
        <v>30.39</v>
      </c>
      <c r="W738" s="3">
        <v>3.25</v>
      </c>
      <c r="X738" s="3">
        <v>48.88</v>
      </c>
      <c r="Y738" s="3">
        <v>6.54</v>
      </c>
      <c r="Z738" s="3">
        <v>31.64</v>
      </c>
      <c r="AA738" s="3">
        <f t="shared" si="57"/>
        <v>388.81948599999998</v>
      </c>
      <c r="AB738" s="3">
        <f t="shared" si="58"/>
        <v>58.469095639097738</v>
      </c>
      <c r="AC738" s="3">
        <f t="shared" si="59"/>
        <v>75.941305859374992</v>
      </c>
    </row>
    <row r="739" spans="1:29" x14ac:dyDescent="0.35">
      <c r="A739" s="1" t="s">
        <v>795</v>
      </c>
      <c r="B739" s="2">
        <v>45896</v>
      </c>
      <c r="C739" s="2" t="str">
        <f t="shared" si="55"/>
        <v>August</v>
      </c>
      <c r="D739" s="1" t="s">
        <v>455</v>
      </c>
      <c r="E739" s="1" t="s">
        <v>32</v>
      </c>
      <c r="F739" s="1" t="s">
        <v>33</v>
      </c>
      <c r="G739" s="1" t="s">
        <v>29</v>
      </c>
      <c r="H739" s="1" t="str" cm="1">
        <f t="array" ref="H739">_xlfn.IFS(
OR(G739="Installer",G739="Lead Installer"),"Install",
G739="Service Tech","Service",
G739="Maintenance Tech","Maintenance"
)</f>
        <v>Install</v>
      </c>
      <c r="I739" s="1" t="s">
        <v>35</v>
      </c>
      <c r="J739" s="3">
        <v>23.49</v>
      </c>
      <c r="K739" s="4">
        <v>8.6199999999999992</v>
      </c>
      <c r="L739" s="4">
        <v>1.22</v>
      </c>
      <c r="M739" s="4">
        <v>0.43</v>
      </c>
      <c r="N739" s="4">
        <v>0.4</v>
      </c>
      <c r="O739" s="4">
        <v>7.79</v>
      </c>
      <c r="P739" s="3">
        <v>173.82</v>
      </c>
      <c r="Q739" s="3">
        <v>42.98</v>
      </c>
      <c r="R739" s="3">
        <v>216.8</v>
      </c>
      <c r="S739" s="3">
        <v>16.91</v>
      </c>
      <c r="T739" s="9">
        <v>0.1132</v>
      </c>
      <c r="U739" s="3">
        <f t="shared" si="56"/>
        <v>26.455971999999999</v>
      </c>
      <c r="V739" s="3">
        <v>56.11</v>
      </c>
      <c r="W739" s="3">
        <v>9.2799999999999994</v>
      </c>
      <c r="X739" s="3">
        <v>87.61</v>
      </c>
      <c r="Y739" s="3">
        <v>17.14</v>
      </c>
      <c r="Z739" s="3">
        <v>25.4</v>
      </c>
      <c r="AA739" s="3">
        <f t="shared" si="57"/>
        <v>455.70597200000003</v>
      </c>
      <c r="AB739" s="3">
        <f t="shared" si="58"/>
        <v>52.866122041763347</v>
      </c>
      <c r="AC739" s="3">
        <f t="shared" si="59"/>
        <v>58.498841078305524</v>
      </c>
    </row>
    <row r="740" spans="1:29" x14ac:dyDescent="0.35">
      <c r="A740" s="1" t="s">
        <v>796</v>
      </c>
      <c r="B740" s="2">
        <v>45877</v>
      </c>
      <c r="C740" s="2" t="str">
        <f t="shared" si="55"/>
        <v>August</v>
      </c>
      <c r="D740" s="1" t="s">
        <v>455</v>
      </c>
      <c r="E740" s="1" t="s">
        <v>32</v>
      </c>
      <c r="F740" s="1" t="s">
        <v>42</v>
      </c>
      <c r="G740" s="1" t="s">
        <v>34</v>
      </c>
      <c r="H740" s="1" t="str" cm="1">
        <f t="array" ref="H740">_xlfn.IFS(
OR(G740="Installer",G740="Lead Installer"),"Install",
G740="Service Tech","Service",
G740="Maintenance Tech","Maintenance"
)</f>
        <v>Service</v>
      </c>
      <c r="I740" s="1" t="s">
        <v>35</v>
      </c>
      <c r="J740" s="3">
        <v>30.87</v>
      </c>
      <c r="K740" s="4">
        <v>10.02</v>
      </c>
      <c r="L740" s="4">
        <v>0</v>
      </c>
      <c r="M740" s="4">
        <v>0.81</v>
      </c>
      <c r="N740" s="4">
        <v>0.9</v>
      </c>
      <c r="O740" s="4">
        <v>8.31</v>
      </c>
      <c r="P740" s="3">
        <v>309.37</v>
      </c>
      <c r="Q740" s="3">
        <v>0</v>
      </c>
      <c r="R740" s="3">
        <v>309.37</v>
      </c>
      <c r="S740" s="3">
        <v>15.34</v>
      </c>
      <c r="T740" s="9">
        <v>0.1321</v>
      </c>
      <c r="U740" s="3">
        <f t="shared" si="56"/>
        <v>42.894190999999999</v>
      </c>
      <c r="V740" s="3">
        <v>61.77</v>
      </c>
      <c r="W740" s="3">
        <v>5.96</v>
      </c>
      <c r="X740" s="3">
        <v>124.94</v>
      </c>
      <c r="Y740" s="3">
        <v>9.57</v>
      </c>
      <c r="Z740" s="3">
        <v>49.41</v>
      </c>
      <c r="AA740" s="3">
        <f t="shared" si="57"/>
        <v>619.25419099999999</v>
      </c>
      <c r="AB740" s="3">
        <f t="shared" si="58"/>
        <v>61.801815469061879</v>
      </c>
      <c r="AC740" s="3">
        <f t="shared" si="59"/>
        <v>74.519156558363406</v>
      </c>
    </row>
    <row r="741" spans="1:29" x14ac:dyDescent="0.35">
      <c r="A741" s="1" t="s">
        <v>797</v>
      </c>
      <c r="B741" s="2">
        <v>45896</v>
      </c>
      <c r="C741" s="2" t="str">
        <f t="shared" si="55"/>
        <v>August</v>
      </c>
      <c r="D741" s="1" t="s">
        <v>455</v>
      </c>
      <c r="E741" s="1" t="s">
        <v>32</v>
      </c>
      <c r="F741" s="1" t="s">
        <v>58</v>
      </c>
      <c r="G741" s="1" t="s">
        <v>29</v>
      </c>
      <c r="H741" s="1" t="str" cm="1">
        <f t="array" ref="H741">_xlfn.IFS(
OR(G741="Installer",G741="Lead Installer"),"Install",
G741="Service Tech","Service",
G741="Maintenance Tech","Maintenance"
)</f>
        <v>Install</v>
      </c>
      <c r="I741" s="1" t="s">
        <v>35</v>
      </c>
      <c r="J741" s="3">
        <v>29.78</v>
      </c>
      <c r="K741" s="4">
        <v>8.06</v>
      </c>
      <c r="L741" s="4">
        <v>0</v>
      </c>
      <c r="M741" s="4">
        <v>0.98</v>
      </c>
      <c r="N741" s="4">
        <v>0.56999999999999995</v>
      </c>
      <c r="O741" s="4">
        <v>6.51</v>
      </c>
      <c r="P741" s="3">
        <v>240.17</v>
      </c>
      <c r="Q741" s="3">
        <v>0</v>
      </c>
      <c r="R741" s="3">
        <v>240.17</v>
      </c>
      <c r="S741" s="3">
        <v>16.420000000000002</v>
      </c>
      <c r="T741" s="9">
        <v>0.124</v>
      </c>
      <c r="U741" s="3">
        <f t="shared" si="56"/>
        <v>31.817159999999998</v>
      </c>
      <c r="V741" s="3">
        <v>49.85</v>
      </c>
      <c r="W741" s="3">
        <v>4.8600000000000003</v>
      </c>
      <c r="X741" s="3">
        <v>60.97</v>
      </c>
      <c r="Y741" s="3">
        <v>17.52</v>
      </c>
      <c r="Z741" s="3">
        <v>46.19</v>
      </c>
      <c r="AA741" s="3">
        <f t="shared" si="57"/>
        <v>467.79715999999996</v>
      </c>
      <c r="AB741" s="3">
        <f t="shared" si="58"/>
        <v>58.039349875930512</v>
      </c>
      <c r="AC741" s="3">
        <f t="shared" si="59"/>
        <v>71.858242703533023</v>
      </c>
    </row>
    <row r="742" spans="1:29" x14ac:dyDescent="0.35">
      <c r="A742" s="1" t="s">
        <v>798</v>
      </c>
      <c r="B742" s="2">
        <v>45897</v>
      </c>
      <c r="C742" s="2" t="str">
        <f t="shared" si="55"/>
        <v>August</v>
      </c>
      <c r="D742" s="1" t="s">
        <v>455</v>
      </c>
      <c r="E742" s="1" t="s">
        <v>41</v>
      </c>
      <c r="F742" s="1" t="s">
        <v>78</v>
      </c>
      <c r="G742" s="1" t="s">
        <v>34</v>
      </c>
      <c r="H742" s="1" t="str" cm="1">
        <f t="array" ref="H742">_xlfn.IFS(
OR(G742="Installer",G742="Lead Installer"),"Install",
G742="Service Tech","Service",
G742="Maintenance Tech","Maintenance"
)</f>
        <v>Service</v>
      </c>
      <c r="I742" s="1" t="s">
        <v>35</v>
      </c>
      <c r="J742" s="3">
        <v>29.42</v>
      </c>
      <c r="K742" s="4">
        <v>10.58</v>
      </c>
      <c r="L742" s="4">
        <v>0</v>
      </c>
      <c r="M742" s="4">
        <v>0.44</v>
      </c>
      <c r="N742" s="4">
        <v>0.9</v>
      </c>
      <c r="O742" s="4">
        <v>9.25</v>
      </c>
      <c r="P742" s="3">
        <v>311.18</v>
      </c>
      <c r="Q742" s="3">
        <v>0</v>
      </c>
      <c r="R742" s="3">
        <v>311.18</v>
      </c>
      <c r="S742" s="3">
        <v>20.059999999999999</v>
      </c>
      <c r="T742" s="9">
        <v>0.1079</v>
      </c>
      <c r="U742" s="3">
        <f t="shared" si="56"/>
        <v>35.740796000000003</v>
      </c>
      <c r="V742" s="3">
        <v>52.59</v>
      </c>
      <c r="W742" s="3">
        <v>3.37</v>
      </c>
      <c r="X742" s="3">
        <v>79.5</v>
      </c>
      <c r="Y742" s="3">
        <v>23.53</v>
      </c>
      <c r="Z742" s="3">
        <v>43.63</v>
      </c>
      <c r="AA742" s="3">
        <f t="shared" si="57"/>
        <v>569.60079600000006</v>
      </c>
      <c r="AB742" s="3">
        <f t="shared" si="58"/>
        <v>53.837504347826091</v>
      </c>
      <c r="AC742" s="3">
        <f t="shared" si="59"/>
        <v>61.57846443243244</v>
      </c>
    </row>
    <row r="743" spans="1:29" x14ac:dyDescent="0.35">
      <c r="A743" s="1" t="s">
        <v>799</v>
      </c>
      <c r="B743" s="2">
        <v>45882</v>
      </c>
      <c r="C743" s="2" t="str">
        <f t="shared" si="55"/>
        <v>August</v>
      </c>
      <c r="D743" s="1" t="s">
        <v>455</v>
      </c>
      <c r="E743" s="1" t="s">
        <v>27</v>
      </c>
      <c r="F743" s="1" t="s">
        <v>49</v>
      </c>
      <c r="G743" s="1" t="s">
        <v>34</v>
      </c>
      <c r="H743" s="1" t="str" cm="1">
        <f t="array" ref="H743">_xlfn.IFS(
OR(G743="Installer",G743="Lead Installer"),"Install",
G743="Service Tech","Service",
G743="Maintenance Tech","Maintenance"
)</f>
        <v>Service</v>
      </c>
      <c r="I743" s="1" t="s">
        <v>35</v>
      </c>
      <c r="J743" s="3">
        <v>31.41</v>
      </c>
      <c r="K743" s="4">
        <v>10.210000000000001</v>
      </c>
      <c r="L743" s="4">
        <v>0</v>
      </c>
      <c r="M743" s="4">
        <v>1.2</v>
      </c>
      <c r="N743" s="4">
        <v>0.46</v>
      </c>
      <c r="O743" s="4">
        <v>8.5500000000000007</v>
      </c>
      <c r="P743" s="3">
        <v>320.68</v>
      </c>
      <c r="Q743" s="3">
        <v>0</v>
      </c>
      <c r="R743" s="3">
        <v>320.68</v>
      </c>
      <c r="S743" s="3">
        <v>19.309999999999999</v>
      </c>
      <c r="T743" s="9">
        <v>9.6600000000000005E-2</v>
      </c>
      <c r="U743" s="3">
        <f t="shared" si="56"/>
        <v>32.843034000000003</v>
      </c>
      <c r="V743" s="3">
        <v>56.99</v>
      </c>
      <c r="W743" s="3">
        <v>6.32</v>
      </c>
      <c r="X743" s="3">
        <v>97.37</v>
      </c>
      <c r="Y743" s="3">
        <v>8.76</v>
      </c>
      <c r="Z743" s="3">
        <v>33.49</v>
      </c>
      <c r="AA743" s="3">
        <f t="shared" si="57"/>
        <v>575.76303400000006</v>
      </c>
      <c r="AB743" s="3">
        <f t="shared" si="58"/>
        <v>56.392069931439764</v>
      </c>
      <c r="AC743" s="3">
        <f t="shared" si="59"/>
        <v>67.340705730994159</v>
      </c>
    </row>
    <row r="744" spans="1:29" x14ac:dyDescent="0.35">
      <c r="A744" s="1" t="s">
        <v>800</v>
      </c>
      <c r="B744" s="2">
        <v>45889</v>
      </c>
      <c r="C744" s="2" t="str">
        <f t="shared" si="55"/>
        <v>August</v>
      </c>
      <c r="D744" s="1" t="s">
        <v>455</v>
      </c>
      <c r="E744" s="1" t="s">
        <v>27</v>
      </c>
      <c r="F744" s="1" t="s">
        <v>55</v>
      </c>
      <c r="G744" s="1" t="s">
        <v>39</v>
      </c>
      <c r="H744" s="1" t="str" cm="1">
        <f t="array" ref="H744">_xlfn.IFS(
OR(G744="Installer",G744="Lead Installer"),"Install",
G744="Service Tech","Service",
G744="Maintenance Tech","Maintenance"
)</f>
        <v>Maintenance</v>
      </c>
      <c r="I744" s="1" t="s">
        <v>35</v>
      </c>
      <c r="J744" s="3">
        <v>26.41</v>
      </c>
      <c r="K744" s="4">
        <v>10.83</v>
      </c>
      <c r="L744" s="4">
        <v>0</v>
      </c>
      <c r="M744" s="4">
        <v>0.7</v>
      </c>
      <c r="N744" s="4">
        <v>0.68</v>
      </c>
      <c r="O744" s="4">
        <v>9.4499999999999993</v>
      </c>
      <c r="P744" s="3">
        <v>286.01</v>
      </c>
      <c r="Q744" s="3">
        <v>0</v>
      </c>
      <c r="R744" s="3">
        <v>286.01</v>
      </c>
      <c r="S744" s="3">
        <v>13.82</v>
      </c>
      <c r="T744" s="9">
        <v>0.1103</v>
      </c>
      <c r="U744" s="3">
        <f t="shared" si="56"/>
        <v>33.071248999999995</v>
      </c>
      <c r="V744" s="3">
        <v>55.18</v>
      </c>
      <c r="W744" s="3">
        <v>11.24</v>
      </c>
      <c r="X744" s="3">
        <v>93.8</v>
      </c>
      <c r="Y744" s="3">
        <v>16.690000000000001</v>
      </c>
      <c r="Z744" s="3">
        <v>60.3</v>
      </c>
      <c r="AA744" s="3">
        <f t="shared" si="57"/>
        <v>570.11124900000004</v>
      </c>
      <c r="AB744" s="3">
        <f t="shared" si="58"/>
        <v>52.641851246537399</v>
      </c>
      <c r="AC744" s="3">
        <f t="shared" si="59"/>
        <v>60.32923269841271</v>
      </c>
    </row>
    <row r="745" spans="1:29" x14ac:dyDescent="0.35">
      <c r="A745" s="1" t="s">
        <v>801</v>
      </c>
      <c r="B745" s="2">
        <v>45877</v>
      </c>
      <c r="C745" s="2" t="str">
        <f t="shared" si="55"/>
        <v>August</v>
      </c>
      <c r="D745" s="1" t="s">
        <v>455</v>
      </c>
      <c r="E745" s="1" t="s">
        <v>32</v>
      </c>
      <c r="F745" s="1" t="s">
        <v>42</v>
      </c>
      <c r="G745" s="1" t="s">
        <v>29</v>
      </c>
      <c r="H745" s="1" t="str" cm="1">
        <f t="array" ref="H745">_xlfn.IFS(
OR(G745="Installer",G745="Lead Installer"),"Install",
G745="Service Tech","Service",
G745="Maintenance Tech","Maintenance"
)</f>
        <v>Install</v>
      </c>
      <c r="I745" s="1" t="s">
        <v>35</v>
      </c>
      <c r="J745" s="3">
        <v>29.05</v>
      </c>
      <c r="K745" s="4">
        <v>6.73</v>
      </c>
      <c r="L745" s="4">
        <v>0</v>
      </c>
      <c r="M745" s="4">
        <v>0.42</v>
      </c>
      <c r="N745" s="4">
        <v>0.82</v>
      </c>
      <c r="O745" s="4">
        <v>5.49</v>
      </c>
      <c r="P745" s="3">
        <v>195.54</v>
      </c>
      <c r="Q745" s="3">
        <v>0</v>
      </c>
      <c r="R745" s="3">
        <v>195.54</v>
      </c>
      <c r="S745" s="3">
        <v>12.73</v>
      </c>
      <c r="T745" s="9">
        <v>0.1176</v>
      </c>
      <c r="U745" s="3">
        <f t="shared" si="56"/>
        <v>24.492551999999996</v>
      </c>
      <c r="V745" s="3">
        <v>38.130000000000003</v>
      </c>
      <c r="W745" s="3">
        <v>2.4900000000000002</v>
      </c>
      <c r="X745" s="3">
        <v>67.16</v>
      </c>
      <c r="Y745" s="3">
        <v>15.06</v>
      </c>
      <c r="Z745" s="3">
        <v>26.84</v>
      </c>
      <c r="AA745" s="3">
        <f t="shared" si="57"/>
        <v>382.44255199999998</v>
      </c>
      <c r="AB745" s="3">
        <f t="shared" si="58"/>
        <v>56.826530757800882</v>
      </c>
      <c r="AC745" s="3">
        <f t="shared" si="59"/>
        <v>69.66166703096539</v>
      </c>
    </row>
    <row r="746" spans="1:29" x14ac:dyDescent="0.35">
      <c r="A746" s="1" t="s">
        <v>802</v>
      </c>
      <c r="B746" s="2">
        <v>45896</v>
      </c>
      <c r="C746" s="2" t="str">
        <f t="shared" si="55"/>
        <v>August</v>
      </c>
      <c r="D746" s="1" t="s">
        <v>455</v>
      </c>
      <c r="E746" s="1" t="s">
        <v>27</v>
      </c>
      <c r="F746" s="1" t="s">
        <v>58</v>
      </c>
      <c r="G746" s="1" t="s">
        <v>34</v>
      </c>
      <c r="H746" s="1" t="str" cm="1">
        <f t="array" ref="H746">_xlfn.IFS(
OR(G746="Installer",G746="Lead Installer"),"Install",
G746="Service Tech","Service",
G746="Maintenance Tech","Maintenance"
)</f>
        <v>Service</v>
      </c>
      <c r="I746" s="1" t="s">
        <v>35</v>
      </c>
      <c r="J746" s="3">
        <v>28.91</v>
      </c>
      <c r="K746" s="4">
        <v>7.4</v>
      </c>
      <c r="L746" s="4">
        <v>0</v>
      </c>
      <c r="M746" s="4">
        <v>0.95</v>
      </c>
      <c r="N746" s="4">
        <v>0.56999999999999995</v>
      </c>
      <c r="O746" s="4">
        <v>5.89</v>
      </c>
      <c r="P746" s="3">
        <v>214.01</v>
      </c>
      <c r="Q746" s="3">
        <v>0</v>
      </c>
      <c r="R746" s="3">
        <v>214.01</v>
      </c>
      <c r="S746" s="3">
        <v>12.71</v>
      </c>
      <c r="T746" s="9">
        <v>0.12970000000000001</v>
      </c>
      <c r="U746" s="3">
        <f t="shared" si="56"/>
        <v>29.405584000000001</v>
      </c>
      <c r="V746" s="3">
        <v>35.04</v>
      </c>
      <c r="W746" s="3">
        <v>7.23</v>
      </c>
      <c r="X746" s="3">
        <v>72.989999999999995</v>
      </c>
      <c r="Y746" s="3">
        <v>5.79</v>
      </c>
      <c r="Z746" s="3">
        <v>42.4</v>
      </c>
      <c r="AA746" s="3">
        <f t="shared" si="57"/>
        <v>419.57558399999999</v>
      </c>
      <c r="AB746" s="3">
        <f t="shared" si="58"/>
        <v>56.699403243243239</v>
      </c>
      <c r="AC746" s="3">
        <f t="shared" si="59"/>
        <v>71.235243463497454</v>
      </c>
    </row>
    <row r="747" spans="1:29" x14ac:dyDescent="0.35">
      <c r="A747" s="1" t="s">
        <v>803</v>
      </c>
      <c r="B747" s="2">
        <v>45874</v>
      </c>
      <c r="C747" s="2" t="str">
        <f t="shared" si="55"/>
        <v>August</v>
      </c>
      <c r="D747" s="1" t="s">
        <v>455</v>
      </c>
      <c r="E747" s="1" t="s">
        <v>27</v>
      </c>
      <c r="F747" s="1" t="s">
        <v>58</v>
      </c>
      <c r="G747" s="1" t="s">
        <v>34</v>
      </c>
      <c r="H747" s="1" t="str" cm="1">
        <f t="array" ref="H747">_xlfn.IFS(
OR(G747="Installer",G747="Lead Installer"),"Install",
G747="Service Tech","Service",
G747="Maintenance Tech","Maintenance"
)</f>
        <v>Service</v>
      </c>
      <c r="I747" s="1" t="s">
        <v>35</v>
      </c>
      <c r="J747" s="3">
        <v>25.71</v>
      </c>
      <c r="K747" s="4">
        <v>8.17</v>
      </c>
      <c r="L747" s="4">
        <v>0</v>
      </c>
      <c r="M747" s="4">
        <v>0.62</v>
      </c>
      <c r="N747" s="4">
        <v>0.31</v>
      </c>
      <c r="O747" s="4">
        <v>7.25</v>
      </c>
      <c r="P747" s="3">
        <v>210.07</v>
      </c>
      <c r="Q747" s="3">
        <v>0</v>
      </c>
      <c r="R747" s="3">
        <v>210.07</v>
      </c>
      <c r="S747" s="3">
        <v>9.19</v>
      </c>
      <c r="T747" s="9">
        <v>0.13139999999999999</v>
      </c>
      <c r="U747" s="3">
        <f t="shared" si="56"/>
        <v>28.810763999999995</v>
      </c>
      <c r="V747" s="3">
        <v>45.48</v>
      </c>
      <c r="W747" s="3">
        <v>5.54</v>
      </c>
      <c r="X747" s="3">
        <v>96.73</v>
      </c>
      <c r="Y747" s="3">
        <v>7.39</v>
      </c>
      <c r="Z747" s="3">
        <v>38.159999999999997</v>
      </c>
      <c r="AA747" s="3">
        <f t="shared" si="57"/>
        <v>441.37076400000001</v>
      </c>
      <c r="AB747" s="3">
        <f t="shared" si="58"/>
        <v>54.023349326805388</v>
      </c>
      <c r="AC747" s="3">
        <f t="shared" si="59"/>
        <v>60.87872606896552</v>
      </c>
    </row>
    <row r="748" spans="1:29" x14ac:dyDescent="0.35">
      <c r="A748" s="1" t="s">
        <v>804</v>
      </c>
      <c r="B748" s="2">
        <v>45878</v>
      </c>
      <c r="C748" s="2" t="str">
        <f t="shared" si="55"/>
        <v>August</v>
      </c>
      <c r="D748" s="1" t="s">
        <v>455</v>
      </c>
      <c r="E748" s="1" t="s">
        <v>27</v>
      </c>
      <c r="F748" s="1" t="s">
        <v>49</v>
      </c>
      <c r="G748" s="1" t="s">
        <v>29</v>
      </c>
      <c r="H748" s="1" t="str" cm="1">
        <f t="array" ref="H748">_xlfn.IFS(
OR(G748="Installer",G748="Lead Installer"),"Install",
G748="Service Tech","Service",
G748="Maintenance Tech","Maintenance"
)</f>
        <v>Install</v>
      </c>
      <c r="I748" s="1" t="s">
        <v>35</v>
      </c>
      <c r="J748" s="3">
        <v>27.34</v>
      </c>
      <c r="K748" s="4">
        <v>6.12</v>
      </c>
      <c r="L748" s="4">
        <v>0</v>
      </c>
      <c r="M748" s="4">
        <v>0.4</v>
      </c>
      <c r="N748" s="4">
        <v>0.39</v>
      </c>
      <c r="O748" s="4">
        <v>5.33</v>
      </c>
      <c r="P748" s="3">
        <v>167.29</v>
      </c>
      <c r="Q748" s="3">
        <v>0</v>
      </c>
      <c r="R748" s="3">
        <v>167.29</v>
      </c>
      <c r="S748" s="3">
        <v>9.33</v>
      </c>
      <c r="T748" s="9">
        <v>0.12520000000000001</v>
      </c>
      <c r="U748" s="3">
        <f t="shared" si="56"/>
        <v>22.112824</v>
      </c>
      <c r="V748" s="3">
        <v>41.31</v>
      </c>
      <c r="W748" s="3">
        <v>2.69</v>
      </c>
      <c r="X748" s="3">
        <v>44.61</v>
      </c>
      <c r="Y748" s="3">
        <v>5.47</v>
      </c>
      <c r="Z748" s="3">
        <v>33.299999999999997</v>
      </c>
      <c r="AA748" s="3">
        <f t="shared" si="57"/>
        <v>326.11282399999999</v>
      </c>
      <c r="AB748" s="3">
        <f t="shared" si="58"/>
        <v>53.286409150326797</v>
      </c>
      <c r="AC748" s="3">
        <f t="shared" si="59"/>
        <v>61.184394746716698</v>
      </c>
    </row>
    <row r="749" spans="1:29" x14ac:dyDescent="0.35">
      <c r="A749" s="1" t="s">
        <v>805</v>
      </c>
      <c r="B749" s="2">
        <v>45887</v>
      </c>
      <c r="C749" s="2" t="str">
        <f t="shared" si="55"/>
        <v>August</v>
      </c>
      <c r="D749" s="1" t="s">
        <v>455</v>
      </c>
      <c r="E749" s="1" t="s">
        <v>48</v>
      </c>
      <c r="F749" s="1" t="s">
        <v>65</v>
      </c>
      <c r="G749" s="1" t="s">
        <v>39</v>
      </c>
      <c r="H749" s="1" t="str" cm="1">
        <f t="array" ref="H749">_xlfn.IFS(
OR(G749="Installer",G749="Lead Installer"),"Install",
G749="Service Tech","Service",
G749="Maintenance Tech","Maintenance"
)</f>
        <v>Maintenance</v>
      </c>
      <c r="I749" s="1" t="s">
        <v>35</v>
      </c>
      <c r="J749" s="3">
        <v>24.33</v>
      </c>
      <c r="K749" s="4">
        <v>7.16</v>
      </c>
      <c r="L749" s="4">
        <v>0</v>
      </c>
      <c r="M749" s="4">
        <v>0.79</v>
      </c>
      <c r="N749" s="4">
        <v>1.2</v>
      </c>
      <c r="O749" s="4">
        <v>5.17</v>
      </c>
      <c r="P749" s="3">
        <v>174.29</v>
      </c>
      <c r="Q749" s="3">
        <v>0</v>
      </c>
      <c r="R749" s="3">
        <v>174.29</v>
      </c>
      <c r="S749" s="3">
        <v>8.86</v>
      </c>
      <c r="T749" s="9">
        <v>0.11459999999999999</v>
      </c>
      <c r="U749" s="3">
        <f t="shared" si="56"/>
        <v>20.988989999999998</v>
      </c>
      <c r="V749" s="3">
        <v>31.95</v>
      </c>
      <c r="W749" s="3">
        <v>4.58</v>
      </c>
      <c r="X749" s="3">
        <v>69.44</v>
      </c>
      <c r="Y749" s="3">
        <v>7.7</v>
      </c>
      <c r="Z749" s="3">
        <v>19.21</v>
      </c>
      <c r="AA749" s="3">
        <f t="shared" si="57"/>
        <v>337.01898999999997</v>
      </c>
      <c r="AB749" s="3">
        <f t="shared" si="58"/>
        <v>47.069691340782121</v>
      </c>
      <c r="AC749" s="3">
        <f t="shared" si="59"/>
        <v>65.187425531914883</v>
      </c>
    </row>
    <row r="750" spans="1:29" x14ac:dyDescent="0.35">
      <c r="A750" s="1" t="s">
        <v>806</v>
      </c>
      <c r="B750" s="2">
        <v>45892</v>
      </c>
      <c r="C750" s="2" t="str">
        <f t="shared" si="55"/>
        <v>August</v>
      </c>
      <c r="D750" s="1" t="s">
        <v>455</v>
      </c>
      <c r="E750" s="1" t="s">
        <v>27</v>
      </c>
      <c r="F750" s="1" t="s">
        <v>51</v>
      </c>
      <c r="G750" s="1" t="s">
        <v>29</v>
      </c>
      <c r="H750" s="1" t="str" cm="1">
        <f t="array" ref="H750">_xlfn.IFS(
OR(G750="Installer",G750="Lead Installer"),"Install",
G750="Service Tech","Service",
G750="Maintenance Tech","Maintenance"
)</f>
        <v>Install</v>
      </c>
      <c r="I750" s="1" t="s">
        <v>35</v>
      </c>
      <c r="J750" s="3">
        <v>26.55</v>
      </c>
      <c r="K750" s="4">
        <v>7.47</v>
      </c>
      <c r="L750" s="4">
        <v>0</v>
      </c>
      <c r="M750" s="4">
        <v>0.94</v>
      </c>
      <c r="N750" s="4">
        <v>0.81</v>
      </c>
      <c r="O750" s="4">
        <v>5.72</v>
      </c>
      <c r="P750" s="3">
        <v>198.26</v>
      </c>
      <c r="Q750" s="3">
        <v>0</v>
      </c>
      <c r="R750" s="3">
        <v>198.26</v>
      </c>
      <c r="S750" s="3">
        <v>8.9499999999999993</v>
      </c>
      <c r="T750" s="9">
        <v>0.1201</v>
      </c>
      <c r="U750" s="3">
        <f t="shared" si="56"/>
        <v>24.885920999999996</v>
      </c>
      <c r="V750" s="3">
        <v>51.04</v>
      </c>
      <c r="W750" s="3">
        <v>7.36</v>
      </c>
      <c r="X750" s="3">
        <v>100.1</v>
      </c>
      <c r="Y750" s="3">
        <v>14.24</v>
      </c>
      <c r="Z750" s="3">
        <v>33.51</v>
      </c>
      <c r="AA750" s="3">
        <f t="shared" si="57"/>
        <v>438.34592099999998</v>
      </c>
      <c r="AB750" s="3">
        <f t="shared" si="58"/>
        <v>58.680846184738954</v>
      </c>
      <c r="AC750" s="3">
        <f t="shared" si="59"/>
        <v>76.633902272727269</v>
      </c>
    </row>
    <row r="751" spans="1:29" x14ac:dyDescent="0.35">
      <c r="A751" s="1" t="s">
        <v>807</v>
      </c>
      <c r="B751" s="2">
        <v>45877</v>
      </c>
      <c r="C751" s="2" t="str">
        <f t="shared" si="55"/>
        <v>August</v>
      </c>
      <c r="D751" s="1" t="s">
        <v>455</v>
      </c>
      <c r="E751" s="1" t="s">
        <v>27</v>
      </c>
      <c r="F751" s="1" t="s">
        <v>53</v>
      </c>
      <c r="G751" s="1" t="s">
        <v>34</v>
      </c>
      <c r="H751" s="1" t="str" cm="1">
        <f t="array" ref="H751">_xlfn.IFS(
OR(G751="Installer",G751="Lead Installer"),"Install",
G751="Service Tech","Service",
G751="Maintenance Tech","Maintenance"
)</f>
        <v>Service</v>
      </c>
      <c r="I751" s="1" t="s">
        <v>35</v>
      </c>
      <c r="J751" s="3">
        <v>27.43</v>
      </c>
      <c r="K751" s="4">
        <v>9.35</v>
      </c>
      <c r="L751" s="4">
        <v>0</v>
      </c>
      <c r="M751" s="4">
        <v>1.04</v>
      </c>
      <c r="N751" s="4">
        <v>0.43</v>
      </c>
      <c r="O751" s="4">
        <v>7.88</v>
      </c>
      <c r="P751" s="3">
        <v>256.41000000000003</v>
      </c>
      <c r="Q751" s="3">
        <v>0</v>
      </c>
      <c r="R751" s="3">
        <v>256.41000000000003</v>
      </c>
      <c r="S751" s="3">
        <v>10.86</v>
      </c>
      <c r="T751" s="9">
        <v>0.1012</v>
      </c>
      <c r="U751" s="3">
        <f t="shared" si="56"/>
        <v>27.047724000000002</v>
      </c>
      <c r="V751" s="3">
        <v>54.47</v>
      </c>
      <c r="W751" s="3">
        <v>10.28</v>
      </c>
      <c r="X751" s="3">
        <v>111.26</v>
      </c>
      <c r="Y751" s="3">
        <v>12.64</v>
      </c>
      <c r="Z751" s="3">
        <v>30.52</v>
      </c>
      <c r="AA751" s="3">
        <f t="shared" si="57"/>
        <v>513.48772400000007</v>
      </c>
      <c r="AB751" s="3">
        <f t="shared" si="58"/>
        <v>54.918473155080221</v>
      </c>
      <c r="AC751" s="3">
        <f t="shared" si="59"/>
        <v>65.16341675126904</v>
      </c>
    </row>
    <row r="752" spans="1:29" x14ac:dyDescent="0.35">
      <c r="A752" s="1" t="s">
        <v>808</v>
      </c>
      <c r="B752" s="2">
        <v>45882</v>
      </c>
      <c r="C752" s="2" t="str">
        <f t="shared" si="55"/>
        <v>August</v>
      </c>
      <c r="D752" s="1" t="s">
        <v>455</v>
      </c>
      <c r="E752" s="1" t="s">
        <v>27</v>
      </c>
      <c r="F752" s="1" t="s">
        <v>28</v>
      </c>
      <c r="G752" s="1" t="s">
        <v>39</v>
      </c>
      <c r="H752" s="1" t="str" cm="1">
        <f t="array" ref="H752">_xlfn.IFS(
OR(G752="Installer",G752="Lead Installer"),"Install",
G752="Service Tech","Service",
G752="Maintenance Tech","Maintenance"
)</f>
        <v>Maintenance</v>
      </c>
      <c r="I752" s="1" t="s">
        <v>30</v>
      </c>
      <c r="J752" s="3">
        <v>27.08</v>
      </c>
      <c r="K752" s="4">
        <v>10.41</v>
      </c>
      <c r="L752" s="4">
        <v>1.48</v>
      </c>
      <c r="M752" s="4">
        <v>0.75</v>
      </c>
      <c r="N752" s="4">
        <v>1.07</v>
      </c>
      <c r="O752" s="4">
        <v>8.59</v>
      </c>
      <c r="P752" s="3">
        <v>241.82</v>
      </c>
      <c r="Q752" s="3">
        <v>60.03</v>
      </c>
      <c r="R752" s="3">
        <v>301.85000000000002</v>
      </c>
      <c r="S752" s="3">
        <v>15.43</v>
      </c>
      <c r="T752" s="9">
        <v>0.12590000000000001</v>
      </c>
      <c r="U752" s="3">
        <f t="shared" si="56"/>
        <v>39.945552000000006</v>
      </c>
      <c r="V752" s="3">
        <v>74.900000000000006</v>
      </c>
      <c r="W752" s="3">
        <v>12.43</v>
      </c>
      <c r="X752" s="3">
        <v>114.09</v>
      </c>
      <c r="Y752" s="3">
        <v>12.94</v>
      </c>
      <c r="Z752" s="3">
        <v>56.46</v>
      </c>
      <c r="AA752" s="3">
        <f t="shared" si="57"/>
        <v>628.04555200000004</v>
      </c>
      <c r="AB752" s="3">
        <f t="shared" si="58"/>
        <v>60.330984822286268</v>
      </c>
      <c r="AC752" s="3">
        <f t="shared" si="59"/>
        <v>73.113568335273584</v>
      </c>
    </row>
    <row r="753" spans="1:29" x14ac:dyDescent="0.35">
      <c r="A753" s="1" t="s">
        <v>809</v>
      </c>
      <c r="B753" s="2">
        <v>45879</v>
      </c>
      <c r="C753" s="2" t="str">
        <f t="shared" si="55"/>
        <v>August</v>
      </c>
      <c r="D753" s="1" t="s">
        <v>455</v>
      </c>
      <c r="E753" s="1" t="s">
        <v>48</v>
      </c>
      <c r="F753" s="1" t="s">
        <v>38</v>
      </c>
      <c r="G753" s="1" t="s">
        <v>39</v>
      </c>
      <c r="H753" s="1" t="str" cm="1">
        <f t="array" ref="H753">_xlfn.IFS(
OR(G753="Installer",G753="Lead Installer"),"Install",
G753="Service Tech","Service",
G753="Maintenance Tech","Maintenance"
)</f>
        <v>Maintenance</v>
      </c>
      <c r="I753" s="1" t="s">
        <v>35</v>
      </c>
      <c r="J753" s="3">
        <v>23.2</v>
      </c>
      <c r="K753" s="4">
        <v>8.6999999999999993</v>
      </c>
      <c r="L753" s="4">
        <v>2.13</v>
      </c>
      <c r="M753" s="4">
        <v>0.74</v>
      </c>
      <c r="N753" s="4">
        <v>0.43</v>
      </c>
      <c r="O753" s="4">
        <v>7.53</v>
      </c>
      <c r="P753" s="3">
        <v>152.53</v>
      </c>
      <c r="Q753" s="3">
        <v>74.03</v>
      </c>
      <c r="R753" s="3">
        <v>226.56</v>
      </c>
      <c r="S753" s="3">
        <v>12.65</v>
      </c>
      <c r="T753" s="9">
        <v>9.9000000000000005E-2</v>
      </c>
      <c r="U753" s="3">
        <f t="shared" si="56"/>
        <v>23.681790000000003</v>
      </c>
      <c r="V753" s="3">
        <v>38.43</v>
      </c>
      <c r="W753" s="3">
        <v>7.8</v>
      </c>
      <c r="X753" s="3">
        <v>91.01</v>
      </c>
      <c r="Y753" s="3">
        <v>8.52</v>
      </c>
      <c r="Z753" s="3">
        <v>49.91</v>
      </c>
      <c r="AA753" s="3">
        <f t="shared" si="57"/>
        <v>458.56178999999997</v>
      </c>
      <c r="AB753" s="3">
        <f t="shared" si="58"/>
        <v>52.708251724137931</v>
      </c>
      <c r="AC753" s="3">
        <f t="shared" si="59"/>
        <v>60.897980079681268</v>
      </c>
    </row>
    <row r="754" spans="1:29" x14ac:dyDescent="0.35">
      <c r="A754" s="1" t="s">
        <v>810</v>
      </c>
      <c r="B754" s="2">
        <v>45871</v>
      </c>
      <c r="C754" s="2" t="str">
        <f t="shared" si="55"/>
        <v>August</v>
      </c>
      <c r="D754" s="1" t="s">
        <v>455</v>
      </c>
      <c r="E754" s="1" t="s">
        <v>41</v>
      </c>
      <c r="F754" s="1" t="s">
        <v>38</v>
      </c>
      <c r="G754" s="1" t="s">
        <v>68</v>
      </c>
      <c r="H754" s="1" t="str" cm="1">
        <f t="array" ref="H754">_xlfn.IFS(
OR(G754="Installer",G754="Lead Installer"),"Install",
G754="Service Tech","Service",
G754="Maintenance Tech","Maintenance"
)</f>
        <v>Install</v>
      </c>
      <c r="I754" s="1" t="s">
        <v>35</v>
      </c>
      <c r="J754" s="3">
        <v>30.18</v>
      </c>
      <c r="K754" s="4">
        <v>10.34</v>
      </c>
      <c r="L754" s="4">
        <v>0</v>
      </c>
      <c r="M754" s="4">
        <v>0.49</v>
      </c>
      <c r="N754" s="4">
        <v>0.65</v>
      </c>
      <c r="O754" s="4">
        <v>9.1999999999999993</v>
      </c>
      <c r="P754" s="3">
        <v>312.16000000000003</v>
      </c>
      <c r="Q754" s="3">
        <v>0</v>
      </c>
      <c r="R754" s="3">
        <v>312.16000000000003</v>
      </c>
      <c r="S754" s="3">
        <v>22.98</v>
      </c>
      <c r="T754" s="9">
        <v>0.1108</v>
      </c>
      <c r="U754" s="3">
        <f t="shared" si="56"/>
        <v>37.133512000000003</v>
      </c>
      <c r="V754" s="3">
        <v>74.69</v>
      </c>
      <c r="W754" s="3">
        <v>7.07</v>
      </c>
      <c r="X754" s="3">
        <v>109.73</v>
      </c>
      <c r="Y754" s="3">
        <v>8.61</v>
      </c>
      <c r="Z754" s="3">
        <v>33.81</v>
      </c>
      <c r="AA754" s="3">
        <f t="shared" si="57"/>
        <v>606.18351200000006</v>
      </c>
      <c r="AB754" s="3">
        <f t="shared" si="58"/>
        <v>58.625097872340433</v>
      </c>
      <c r="AC754" s="3">
        <f t="shared" si="59"/>
        <v>65.889512173913062</v>
      </c>
    </row>
    <row r="755" spans="1:29" x14ac:dyDescent="0.35">
      <c r="A755" s="1" t="s">
        <v>811</v>
      </c>
      <c r="B755" s="2">
        <v>45881</v>
      </c>
      <c r="C755" s="2" t="str">
        <f t="shared" si="55"/>
        <v>August</v>
      </c>
      <c r="D755" s="1" t="s">
        <v>455</v>
      </c>
      <c r="E755" s="1" t="s">
        <v>32</v>
      </c>
      <c r="F755" s="1" t="s">
        <v>78</v>
      </c>
      <c r="G755" s="1" t="s">
        <v>34</v>
      </c>
      <c r="H755" s="1" t="str" cm="1">
        <f t="array" ref="H755">_xlfn.IFS(
OR(G755="Installer",G755="Lead Installer"),"Install",
G755="Service Tech","Service",
G755="Maintenance Tech","Maintenance"
)</f>
        <v>Service</v>
      </c>
      <c r="I755" s="1" t="s">
        <v>35</v>
      </c>
      <c r="J755" s="3">
        <v>31.68</v>
      </c>
      <c r="K755" s="4">
        <v>10.58</v>
      </c>
      <c r="L755" s="4">
        <v>0.98</v>
      </c>
      <c r="M755" s="4">
        <v>0.62</v>
      </c>
      <c r="N755" s="4">
        <v>1.1599999999999999</v>
      </c>
      <c r="O755" s="4">
        <v>8.8000000000000007</v>
      </c>
      <c r="P755" s="3">
        <v>303.93</v>
      </c>
      <c r="Q755" s="3">
        <v>46.64</v>
      </c>
      <c r="R755" s="3">
        <v>350.57</v>
      </c>
      <c r="S755" s="3">
        <v>27.86</v>
      </c>
      <c r="T755" s="9">
        <v>0.13</v>
      </c>
      <c r="U755" s="3">
        <f t="shared" si="56"/>
        <v>49.195900000000002</v>
      </c>
      <c r="V755" s="3">
        <v>47.56</v>
      </c>
      <c r="W755" s="3">
        <v>11.39</v>
      </c>
      <c r="X755" s="3">
        <v>117.71</v>
      </c>
      <c r="Y755" s="3">
        <v>18.14</v>
      </c>
      <c r="Z755" s="3">
        <v>48.3</v>
      </c>
      <c r="AA755" s="3">
        <f t="shared" si="57"/>
        <v>670.72590000000002</v>
      </c>
      <c r="AB755" s="3">
        <f t="shared" si="58"/>
        <v>63.395642722117202</v>
      </c>
      <c r="AC755" s="3">
        <f t="shared" si="59"/>
        <v>76.218852272727275</v>
      </c>
    </row>
    <row r="756" spans="1:29" x14ac:dyDescent="0.35">
      <c r="A756" s="1" t="s">
        <v>812</v>
      </c>
      <c r="B756" s="2">
        <v>45880</v>
      </c>
      <c r="C756" s="2" t="str">
        <f t="shared" si="55"/>
        <v>August</v>
      </c>
      <c r="D756" s="1" t="s">
        <v>455</v>
      </c>
      <c r="E756" s="1" t="s">
        <v>32</v>
      </c>
      <c r="F756" s="1" t="s">
        <v>53</v>
      </c>
      <c r="G756" s="1" t="s">
        <v>34</v>
      </c>
      <c r="H756" s="1" t="str" cm="1">
        <f t="array" ref="H756">_xlfn.IFS(
OR(G756="Installer",G756="Lead Installer"),"Install",
G756="Service Tech","Service",
G756="Maintenance Tech","Maintenance"
)</f>
        <v>Service</v>
      </c>
      <c r="I756" s="1" t="s">
        <v>35</v>
      </c>
      <c r="J756" s="3">
        <v>24.84</v>
      </c>
      <c r="K756" s="4">
        <v>10.9</v>
      </c>
      <c r="L756" s="4">
        <v>0</v>
      </c>
      <c r="M756" s="4">
        <v>0.59</v>
      </c>
      <c r="N756" s="4">
        <v>0.87</v>
      </c>
      <c r="O756" s="4">
        <v>9.44</v>
      </c>
      <c r="P756" s="3">
        <v>270.92</v>
      </c>
      <c r="Q756" s="3">
        <v>0</v>
      </c>
      <c r="R756" s="3">
        <v>270.92</v>
      </c>
      <c r="S756" s="3">
        <v>19.16</v>
      </c>
      <c r="T756" s="9">
        <v>0.1051</v>
      </c>
      <c r="U756" s="3">
        <f t="shared" si="56"/>
        <v>30.487408000000006</v>
      </c>
      <c r="V756" s="3">
        <v>69.92</v>
      </c>
      <c r="W756" s="3">
        <v>11.19</v>
      </c>
      <c r="X756" s="3">
        <v>135.72</v>
      </c>
      <c r="Y756" s="3">
        <v>11.2</v>
      </c>
      <c r="Z756" s="3">
        <v>29.36</v>
      </c>
      <c r="AA756" s="3">
        <f t="shared" si="57"/>
        <v>577.95740799999999</v>
      </c>
      <c r="AB756" s="3">
        <f t="shared" si="58"/>
        <v>53.02361541284403</v>
      </c>
      <c r="AC756" s="3">
        <f t="shared" si="59"/>
        <v>61.224301694915255</v>
      </c>
    </row>
    <row r="757" spans="1:29" x14ac:dyDescent="0.35">
      <c r="A757" s="1" t="s">
        <v>813</v>
      </c>
      <c r="B757" s="2">
        <v>45879</v>
      </c>
      <c r="C757" s="2" t="str">
        <f t="shared" si="55"/>
        <v>August</v>
      </c>
      <c r="D757" s="1" t="s">
        <v>455</v>
      </c>
      <c r="E757" s="1" t="s">
        <v>41</v>
      </c>
      <c r="F757" s="1" t="s">
        <v>55</v>
      </c>
      <c r="G757" s="1" t="s">
        <v>34</v>
      </c>
      <c r="H757" s="1" t="str" cm="1">
        <f t="array" ref="H757">_xlfn.IFS(
OR(G757="Installer",G757="Lead Installer"),"Install",
G757="Service Tech","Service",
G757="Maintenance Tech","Maintenance"
)</f>
        <v>Service</v>
      </c>
      <c r="I757" s="1" t="s">
        <v>35</v>
      </c>
      <c r="J757" s="3">
        <v>31.1</v>
      </c>
      <c r="K757" s="4">
        <v>9.39</v>
      </c>
      <c r="L757" s="4">
        <v>0</v>
      </c>
      <c r="M757" s="4">
        <v>0.25</v>
      </c>
      <c r="N757" s="4">
        <v>1.1599999999999999</v>
      </c>
      <c r="O757" s="4">
        <v>7.98</v>
      </c>
      <c r="P757" s="3">
        <v>292.16000000000003</v>
      </c>
      <c r="Q757" s="3">
        <v>0</v>
      </c>
      <c r="R757" s="3">
        <v>292.16000000000003</v>
      </c>
      <c r="S757" s="3">
        <v>21.17</v>
      </c>
      <c r="T757" s="9">
        <v>0.1157</v>
      </c>
      <c r="U757" s="3">
        <f t="shared" si="56"/>
        <v>36.252281000000004</v>
      </c>
      <c r="V757" s="3">
        <v>50.68</v>
      </c>
      <c r="W757" s="3">
        <v>6.08</v>
      </c>
      <c r="X757" s="3">
        <v>83.8</v>
      </c>
      <c r="Y757" s="3">
        <v>17.920000000000002</v>
      </c>
      <c r="Z757" s="3">
        <v>52.41</v>
      </c>
      <c r="AA757" s="3">
        <f t="shared" si="57"/>
        <v>560.47228100000007</v>
      </c>
      <c r="AB757" s="3">
        <f t="shared" si="58"/>
        <v>59.688208839190629</v>
      </c>
      <c r="AC757" s="3">
        <f t="shared" si="59"/>
        <v>70.234621679198</v>
      </c>
    </row>
    <row r="758" spans="1:29" x14ac:dyDescent="0.35">
      <c r="A758" s="1" t="s">
        <v>814</v>
      </c>
      <c r="B758" s="2">
        <v>45894</v>
      </c>
      <c r="C758" s="2" t="str">
        <f t="shared" si="55"/>
        <v>August</v>
      </c>
      <c r="D758" s="1" t="s">
        <v>455</v>
      </c>
      <c r="E758" s="1" t="s">
        <v>37</v>
      </c>
      <c r="F758" s="1" t="s">
        <v>78</v>
      </c>
      <c r="G758" s="1" t="s">
        <v>29</v>
      </c>
      <c r="H758" s="1" t="str" cm="1">
        <f t="array" ref="H758">_xlfn.IFS(
OR(G758="Installer",G758="Lead Installer"),"Install",
G758="Service Tech","Service",
G758="Maintenance Tech","Maintenance"
)</f>
        <v>Install</v>
      </c>
      <c r="I758" s="1" t="s">
        <v>35</v>
      </c>
      <c r="J758" s="3">
        <v>24.34</v>
      </c>
      <c r="K758" s="4">
        <v>10.220000000000001</v>
      </c>
      <c r="L758" s="4">
        <v>0</v>
      </c>
      <c r="M758" s="4">
        <v>0.71</v>
      </c>
      <c r="N758" s="4">
        <v>0.43</v>
      </c>
      <c r="O758" s="4">
        <v>9.07</v>
      </c>
      <c r="P758" s="3">
        <v>248.7</v>
      </c>
      <c r="Q758" s="3">
        <v>0</v>
      </c>
      <c r="R758" s="3">
        <v>248.7</v>
      </c>
      <c r="S758" s="3">
        <v>11.14</v>
      </c>
      <c r="T758" s="9">
        <v>0.12379999999999999</v>
      </c>
      <c r="U758" s="3">
        <f t="shared" si="56"/>
        <v>32.168191999999998</v>
      </c>
      <c r="V758" s="3">
        <v>71.31</v>
      </c>
      <c r="W758" s="3">
        <v>4.3099999999999996</v>
      </c>
      <c r="X758" s="3">
        <v>109.31</v>
      </c>
      <c r="Y758" s="3">
        <v>20.81</v>
      </c>
      <c r="Z758" s="3">
        <v>57.15</v>
      </c>
      <c r="AA758" s="3">
        <f t="shared" si="57"/>
        <v>554.89819199999999</v>
      </c>
      <c r="AB758" s="3">
        <f t="shared" si="58"/>
        <v>54.295322113502934</v>
      </c>
      <c r="AC758" s="3">
        <f t="shared" si="59"/>
        <v>61.179514002205067</v>
      </c>
    </row>
    <row r="759" spans="1:29" x14ac:dyDescent="0.35">
      <c r="A759" s="1" t="s">
        <v>815</v>
      </c>
      <c r="B759" s="2">
        <v>45870</v>
      </c>
      <c r="C759" s="2" t="str">
        <f t="shared" si="55"/>
        <v>August</v>
      </c>
      <c r="D759" s="1" t="s">
        <v>455</v>
      </c>
      <c r="E759" s="1" t="s">
        <v>27</v>
      </c>
      <c r="F759" s="1" t="s">
        <v>49</v>
      </c>
      <c r="G759" s="1" t="s">
        <v>29</v>
      </c>
      <c r="H759" s="1" t="str" cm="1">
        <f t="array" ref="H759">_xlfn.IFS(
OR(G759="Installer",G759="Lead Installer"),"Install",
G759="Service Tech","Service",
G759="Maintenance Tech","Maintenance"
)</f>
        <v>Install</v>
      </c>
      <c r="I759" s="1" t="s">
        <v>35</v>
      </c>
      <c r="J759" s="3">
        <v>28.42</v>
      </c>
      <c r="K759" s="4">
        <v>7.67</v>
      </c>
      <c r="L759" s="4">
        <v>0</v>
      </c>
      <c r="M759" s="4">
        <v>0.45</v>
      </c>
      <c r="N759" s="4">
        <v>0.35</v>
      </c>
      <c r="O759" s="4">
        <v>6.87</v>
      </c>
      <c r="P759" s="3">
        <v>217.83</v>
      </c>
      <c r="Q759" s="3">
        <v>0</v>
      </c>
      <c r="R759" s="3">
        <v>217.83</v>
      </c>
      <c r="S759" s="3">
        <v>13.35</v>
      </c>
      <c r="T759" s="9">
        <v>0.13070000000000001</v>
      </c>
      <c r="U759" s="3">
        <f t="shared" si="56"/>
        <v>30.215226000000005</v>
      </c>
      <c r="V759" s="3">
        <v>38.72</v>
      </c>
      <c r="W759" s="3">
        <v>3.5</v>
      </c>
      <c r="X759" s="3">
        <v>56.79</v>
      </c>
      <c r="Y759" s="3">
        <v>15.27</v>
      </c>
      <c r="Z759" s="3">
        <v>35.590000000000003</v>
      </c>
      <c r="AA759" s="3">
        <f t="shared" si="57"/>
        <v>411.26522599999998</v>
      </c>
      <c r="AB759" s="3">
        <f t="shared" si="58"/>
        <v>53.619977314211212</v>
      </c>
      <c r="AC759" s="3">
        <f t="shared" si="59"/>
        <v>59.863933915574961</v>
      </c>
    </row>
    <row r="760" spans="1:29" x14ac:dyDescent="0.35">
      <c r="A760" s="1" t="s">
        <v>816</v>
      </c>
      <c r="B760" s="2">
        <v>45874</v>
      </c>
      <c r="C760" s="2" t="str">
        <f t="shared" si="55"/>
        <v>August</v>
      </c>
      <c r="D760" s="1" t="s">
        <v>455</v>
      </c>
      <c r="E760" s="1" t="s">
        <v>27</v>
      </c>
      <c r="F760" s="1" t="s">
        <v>49</v>
      </c>
      <c r="G760" s="1" t="s">
        <v>29</v>
      </c>
      <c r="H760" s="1" t="str" cm="1">
        <f t="array" ref="H760">_xlfn.IFS(
OR(G760="Installer",G760="Lead Installer"),"Install",
G760="Service Tech","Service",
G760="Maintenance Tech","Maintenance"
)</f>
        <v>Install</v>
      </c>
      <c r="I760" s="1" t="s">
        <v>35</v>
      </c>
      <c r="J760" s="3">
        <v>24.17</v>
      </c>
      <c r="K760" s="4">
        <v>9.18</v>
      </c>
      <c r="L760" s="4">
        <v>0.64</v>
      </c>
      <c r="M760" s="4">
        <v>0.23</v>
      </c>
      <c r="N760" s="4">
        <v>0.55000000000000004</v>
      </c>
      <c r="O760" s="4">
        <v>8.39</v>
      </c>
      <c r="P760" s="3">
        <v>206.48</v>
      </c>
      <c r="Q760" s="3">
        <v>23.08</v>
      </c>
      <c r="R760" s="3">
        <v>229.56</v>
      </c>
      <c r="S760" s="3">
        <v>11.73</v>
      </c>
      <c r="T760" s="9">
        <v>0.13189999999999999</v>
      </c>
      <c r="U760" s="3">
        <f t="shared" si="56"/>
        <v>31.826150999999996</v>
      </c>
      <c r="V760" s="3">
        <v>64.91</v>
      </c>
      <c r="W760" s="3">
        <v>9.0500000000000007</v>
      </c>
      <c r="X760" s="3">
        <v>75.7</v>
      </c>
      <c r="Y760" s="3">
        <v>13.95</v>
      </c>
      <c r="Z760" s="3">
        <v>49.59</v>
      </c>
      <c r="AA760" s="3">
        <f t="shared" si="57"/>
        <v>486.31615099999999</v>
      </c>
      <c r="AB760" s="3">
        <f t="shared" si="58"/>
        <v>52.975615577342047</v>
      </c>
      <c r="AC760" s="3">
        <f t="shared" si="59"/>
        <v>57.963784386174012</v>
      </c>
    </row>
    <row r="761" spans="1:29" x14ac:dyDescent="0.35">
      <c r="A761" s="1" t="s">
        <v>817</v>
      </c>
      <c r="B761" s="2">
        <v>45890</v>
      </c>
      <c r="C761" s="2" t="str">
        <f t="shared" si="55"/>
        <v>August</v>
      </c>
      <c r="D761" s="1" t="s">
        <v>455</v>
      </c>
      <c r="E761" s="1" t="s">
        <v>37</v>
      </c>
      <c r="F761" s="1" t="s">
        <v>65</v>
      </c>
      <c r="G761" s="1" t="s">
        <v>34</v>
      </c>
      <c r="H761" s="1" t="str" cm="1">
        <f t="array" ref="H761">_xlfn.IFS(
OR(G761="Installer",G761="Lead Installer"),"Install",
G761="Service Tech","Service",
G761="Maintenance Tech","Maintenance"
)</f>
        <v>Service</v>
      </c>
      <c r="I761" s="1" t="s">
        <v>30</v>
      </c>
      <c r="J761" s="3">
        <v>26.41</v>
      </c>
      <c r="K761" s="4">
        <v>7.82</v>
      </c>
      <c r="L761" s="4">
        <v>0</v>
      </c>
      <c r="M761" s="4">
        <v>1.44</v>
      </c>
      <c r="N761" s="4">
        <v>0.69</v>
      </c>
      <c r="O761" s="4">
        <v>5.69</v>
      </c>
      <c r="P761" s="3">
        <v>206.58</v>
      </c>
      <c r="Q761" s="3">
        <v>0</v>
      </c>
      <c r="R761" s="3">
        <v>206.58</v>
      </c>
      <c r="S761" s="3">
        <v>16.21</v>
      </c>
      <c r="T761" s="9">
        <v>9.7600000000000006E-2</v>
      </c>
      <c r="U761" s="3">
        <f t="shared" si="56"/>
        <v>21.744304000000003</v>
      </c>
      <c r="V761" s="3">
        <v>40.65</v>
      </c>
      <c r="W761" s="3">
        <v>6.07</v>
      </c>
      <c r="X761" s="3">
        <v>105.07</v>
      </c>
      <c r="Y761" s="3">
        <v>12.56</v>
      </c>
      <c r="Z761" s="3">
        <v>28.55</v>
      </c>
      <c r="AA761" s="3">
        <f t="shared" si="57"/>
        <v>437.434304</v>
      </c>
      <c r="AB761" s="3">
        <f t="shared" si="58"/>
        <v>55.9378905370844</v>
      </c>
      <c r="AC761" s="3">
        <f t="shared" si="59"/>
        <v>76.87773356766256</v>
      </c>
    </row>
    <row r="762" spans="1:29" x14ac:dyDescent="0.35">
      <c r="A762" s="1" t="s">
        <v>818</v>
      </c>
      <c r="B762" s="2">
        <v>45891</v>
      </c>
      <c r="C762" s="2" t="str">
        <f t="shared" si="55"/>
        <v>August</v>
      </c>
      <c r="D762" s="1" t="s">
        <v>455</v>
      </c>
      <c r="E762" s="1" t="s">
        <v>27</v>
      </c>
      <c r="F762" s="1" t="s">
        <v>78</v>
      </c>
      <c r="G762" s="1" t="s">
        <v>29</v>
      </c>
      <c r="H762" s="1" t="str" cm="1">
        <f t="array" ref="H762">_xlfn.IFS(
OR(G762="Installer",G762="Lead Installer"),"Install",
G762="Service Tech","Service",
G762="Maintenance Tech","Maintenance"
)</f>
        <v>Install</v>
      </c>
      <c r="I762" s="1" t="s">
        <v>35</v>
      </c>
      <c r="J762" s="3">
        <v>26.29</v>
      </c>
      <c r="K762" s="4">
        <v>6.48</v>
      </c>
      <c r="L762" s="4">
        <v>0</v>
      </c>
      <c r="M762" s="4">
        <v>0.49</v>
      </c>
      <c r="N762" s="4">
        <v>0.34</v>
      </c>
      <c r="O762" s="4">
        <v>5.65</v>
      </c>
      <c r="P762" s="3">
        <v>170.42</v>
      </c>
      <c r="Q762" s="3">
        <v>0</v>
      </c>
      <c r="R762" s="3">
        <v>170.42</v>
      </c>
      <c r="S762" s="3">
        <v>11.19</v>
      </c>
      <c r="T762" s="9">
        <v>0.13469999999999999</v>
      </c>
      <c r="U762" s="3">
        <f t="shared" si="56"/>
        <v>24.462866999999996</v>
      </c>
      <c r="V762" s="3">
        <v>38.03</v>
      </c>
      <c r="W762" s="3">
        <v>5.36</v>
      </c>
      <c r="X762" s="3">
        <v>55.59</v>
      </c>
      <c r="Y762" s="3">
        <v>5.35</v>
      </c>
      <c r="Z762" s="3">
        <v>34.43</v>
      </c>
      <c r="AA762" s="3">
        <f t="shared" si="57"/>
        <v>344.83286699999996</v>
      </c>
      <c r="AB762" s="3">
        <f t="shared" si="58"/>
        <v>53.214948611111105</v>
      </c>
      <c r="AC762" s="3">
        <f t="shared" si="59"/>
        <v>61.032365840707953</v>
      </c>
    </row>
    <row r="763" spans="1:29" x14ac:dyDescent="0.35">
      <c r="A763" s="1" t="s">
        <v>819</v>
      </c>
      <c r="B763" s="2">
        <v>45873</v>
      </c>
      <c r="C763" s="2" t="str">
        <f t="shared" si="55"/>
        <v>August</v>
      </c>
      <c r="D763" s="1" t="s">
        <v>455</v>
      </c>
      <c r="E763" s="1" t="s">
        <v>41</v>
      </c>
      <c r="F763" s="1" t="s">
        <v>49</v>
      </c>
      <c r="G763" s="1" t="s">
        <v>29</v>
      </c>
      <c r="H763" s="1" t="str" cm="1">
        <f t="array" ref="H763">_xlfn.IFS(
OR(G763="Installer",G763="Lead Installer"),"Install",
G763="Service Tech","Service",
G763="Maintenance Tech","Maintenance"
)</f>
        <v>Install</v>
      </c>
      <c r="I763" s="1" t="s">
        <v>35</v>
      </c>
      <c r="J763" s="3">
        <v>27.99</v>
      </c>
      <c r="K763" s="4">
        <v>7.09</v>
      </c>
      <c r="L763" s="4">
        <v>0</v>
      </c>
      <c r="M763" s="4">
        <v>0.68</v>
      </c>
      <c r="N763" s="4">
        <v>0.9</v>
      </c>
      <c r="O763" s="4">
        <v>5.5</v>
      </c>
      <c r="P763" s="3">
        <v>198.48</v>
      </c>
      <c r="Q763" s="3">
        <v>0</v>
      </c>
      <c r="R763" s="3">
        <v>198.48</v>
      </c>
      <c r="S763" s="3">
        <v>9.44</v>
      </c>
      <c r="T763" s="9">
        <v>0.11550000000000001</v>
      </c>
      <c r="U763" s="3">
        <f t="shared" si="56"/>
        <v>24.014759999999999</v>
      </c>
      <c r="V763" s="3">
        <v>49.04</v>
      </c>
      <c r="W763" s="3">
        <v>5.33</v>
      </c>
      <c r="X763" s="3">
        <v>61.47</v>
      </c>
      <c r="Y763" s="3">
        <v>14.07</v>
      </c>
      <c r="Z763" s="3">
        <v>44.96</v>
      </c>
      <c r="AA763" s="3">
        <f t="shared" si="57"/>
        <v>406.80475999999999</v>
      </c>
      <c r="AB763" s="3">
        <f t="shared" si="58"/>
        <v>57.377258110014104</v>
      </c>
      <c r="AC763" s="3">
        <f t="shared" si="59"/>
        <v>73.964501818181816</v>
      </c>
    </row>
    <row r="764" spans="1:29" x14ac:dyDescent="0.35">
      <c r="A764" s="1" t="s">
        <v>820</v>
      </c>
      <c r="B764" s="2">
        <v>45896</v>
      </c>
      <c r="C764" s="2" t="str">
        <f t="shared" si="55"/>
        <v>August</v>
      </c>
      <c r="D764" s="1" t="s">
        <v>455</v>
      </c>
      <c r="E764" s="1" t="s">
        <v>41</v>
      </c>
      <c r="F764" s="1" t="s">
        <v>28</v>
      </c>
      <c r="G764" s="1" t="s">
        <v>34</v>
      </c>
      <c r="H764" s="1" t="str" cm="1">
        <f t="array" ref="H764">_xlfn.IFS(
OR(G764="Installer",G764="Lead Installer"),"Install",
G764="Service Tech","Service",
G764="Maintenance Tech","Maintenance"
)</f>
        <v>Service</v>
      </c>
      <c r="I764" s="1" t="s">
        <v>30</v>
      </c>
      <c r="J764" s="3">
        <v>27.42</v>
      </c>
      <c r="K764" s="4">
        <v>10.33</v>
      </c>
      <c r="L764" s="4">
        <v>0</v>
      </c>
      <c r="M764" s="4">
        <v>1.18</v>
      </c>
      <c r="N764" s="4">
        <v>0.55000000000000004</v>
      </c>
      <c r="O764" s="4">
        <v>8.6</v>
      </c>
      <c r="P764" s="3">
        <v>283.32</v>
      </c>
      <c r="Q764" s="3">
        <v>0</v>
      </c>
      <c r="R764" s="3">
        <v>283.32</v>
      </c>
      <c r="S764" s="3">
        <v>13.34</v>
      </c>
      <c r="T764" s="9">
        <v>0.1236</v>
      </c>
      <c r="U764" s="3">
        <f t="shared" si="56"/>
        <v>36.667175999999998</v>
      </c>
      <c r="V764" s="3">
        <v>63.91</v>
      </c>
      <c r="W764" s="3">
        <v>7.84</v>
      </c>
      <c r="X764" s="3">
        <v>84.33</v>
      </c>
      <c r="Y764" s="3">
        <v>12.82</v>
      </c>
      <c r="Z764" s="3">
        <v>57.66</v>
      </c>
      <c r="AA764" s="3">
        <f t="shared" si="57"/>
        <v>559.88717599999995</v>
      </c>
      <c r="AB764" s="3">
        <f t="shared" si="58"/>
        <v>54.20011384317521</v>
      </c>
      <c r="AC764" s="3">
        <f t="shared" si="59"/>
        <v>65.103160000000003</v>
      </c>
    </row>
    <row r="765" spans="1:29" x14ac:dyDescent="0.35">
      <c r="A765" s="1" t="s">
        <v>821</v>
      </c>
      <c r="B765" s="2">
        <v>45883</v>
      </c>
      <c r="C765" s="2" t="str">
        <f t="shared" si="55"/>
        <v>August</v>
      </c>
      <c r="D765" s="1" t="s">
        <v>455</v>
      </c>
      <c r="E765" s="1" t="s">
        <v>37</v>
      </c>
      <c r="F765" s="1" t="s">
        <v>42</v>
      </c>
      <c r="G765" s="1" t="s">
        <v>29</v>
      </c>
      <c r="H765" s="1" t="str" cm="1">
        <f t="array" ref="H765">_xlfn.IFS(
OR(G765="Installer",G765="Lead Installer"),"Install",
G765="Service Tech","Service",
G765="Maintenance Tech","Maintenance"
)</f>
        <v>Install</v>
      </c>
      <c r="I765" s="1" t="s">
        <v>30</v>
      </c>
      <c r="J765" s="3">
        <v>30.44</v>
      </c>
      <c r="K765" s="4">
        <v>9.52</v>
      </c>
      <c r="L765" s="4">
        <v>0</v>
      </c>
      <c r="M765" s="4">
        <v>1.02</v>
      </c>
      <c r="N765" s="4">
        <v>0.61</v>
      </c>
      <c r="O765" s="4">
        <v>7.89</v>
      </c>
      <c r="P765" s="3">
        <v>289.86</v>
      </c>
      <c r="Q765" s="3">
        <v>0</v>
      </c>
      <c r="R765" s="3">
        <v>289.86</v>
      </c>
      <c r="S765" s="3">
        <v>12.61</v>
      </c>
      <c r="T765" s="9">
        <v>0.12859999999999999</v>
      </c>
      <c r="U765" s="3">
        <f t="shared" si="56"/>
        <v>38.897641999999998</v>
      </c>
      <c r="V765" s="3">
        <v>53.04</v>
      </c>
      <c r="W765" s="3">
        <v>7.06</v>
      </c>
      <c r="X765" s="3">
        <v>125.28</v>
      </c>
      <c r="Y765" s="3">
        <v>20.05</v>
      </c>
      <c r="Z765" s="3">
        <v>24.11</v>
      </c>
      <c r="AA765" s="3">
        <f t="shared" si="57"/>
        <v>570.90764200000012</v>
      </c>
      <c r="AB765" s="3">
        <f t="shared" si="58"/>
        <v>59.969290126050439</v>
      </c>
      <c r="AC765" s="3">
        <f t="shared" si="59"/>
        <v>72.358383016476566</v>
      </c>
    </row>
    <row r="766" spans="1:29" x14ac:dyDescent="0.35">
      <c r="A766" s="1" t="s">
        <v>822</v>
      </c>
      <c r="B766" s="2">
        <v>45880</v>
      </c>
      <c r="C766" s="2" t="str">
        <f t="shared" si="55"/>
        <v>August</v>
      </c>
      <c r="D766" s="1" t="s">
        <v>455</v>
      </c>
      <c r="E766" s="1" t="s">
        <v>41</v>
      </c>
      <c r="F766" s="1" t="s">
        <v>28</v>
      </c>
      <c r="G766" s="1" t="s">
        <v>34</v>
      </c>
      <c r="H766" s="1" t="str" cm="1">
        <f t="array" ref="H766">_xlfn.IFS(
OR(G766="Installer",G766="Lead Installer"),"Install",
G766="Service Tech","Service",
G766="Maintenance Tech","Maintenance"
)</f>
        <v>Service</v>
      </c>
      <c r="I766" s="1" t="s">
        <v>35</v>
      </c>
      <c r="J766" s="3">
        <v>29.8</v>
      </c>
      <c r="K766" s="4">
        <v>8.5500000000000007</v>
      </c>
      <c r="L766" s="4">
        <v>0</v>
      </c>
      <c r="M766" s="4">
        <v>0.32</v>
      </c>
      <c r="N766" s="4">
        <v>0.36</v>
      </c>
      <c r="O766" s="4">
        <v>7.87</v>
      </c>
      <c r="P766" s="3">
        <v>254.92</v>
      </c>
      <c r="Q766" s="3">
        <v>0</v>
      </c>
      <c r="R766" s="3">
        <v>254.92</v>
      </c>
      <c r="S766" s="3">
        <v>11.71</v>
      </c>
      <c r="T766" s="9">
        <v>0.13039999999999999</v>
      </c>
      <c r="U766" s="3">
        <f t="shared" si="56"/>
        <v>34.768552</v>
      </c>
      <c r="V766" s="3">
        <v>62.66</v>
      </c>
      <c r="W766" s="3">
        <v>8.6</v>
      </c>
      <c r="X766" s="3">
        <v>107.18</v>
      </c>
      <c r="Y766" s="3">
        <v>12.53</v>
      </c>
      <c r="Z766" s="3">
        <v>27.8</v>
      </c>
      <c r="AA766" s="3">
        <f t="shared" si="57"/>
        <v>520.16855199999998</v>
      </c>
      <c r="AB766" s="3">
        <f t="shared" si="58"/>
        <v>60.838427134502915</v>
      </c>
      <c r="AC766" s="3">
        <f t="shared" si="59"/>
        <v>66.095114612452349</v>
      </c>
    </row>
    <row r="767" spans="1:29" x14ac:dyDescent="0.35">
      <c r="A767" s="1" t="s">
        <v>823</v>
      </c>
      <c r="B767" s="2">
        <v>45885</v>
      </c>
      <c r="C767" s="2" t="str">
        <f t="shared" si="55"/>
        <v>August</v>
      </c>
      <c r="D767" s="1" t="s">
        <v>455</v>
      </c>
      <c r="E767" s="1" t="s">
        <v>32</v>
      </c>
      <c r="F767" s="1" t="s">
        <v>28</v>
      </c>
      <c r="G767" s="1" t="s">
        <v>34</v>
      </c>
      <c r="H767" s="1" t="str" cm="1">
        <f t="array" ref="H767">_xlfn.IFS(
OR(G767="Installer",G767="Lead Installer"),"Install",
G767="Service Tech","Service",
G767="Maintenance Tech","Maintenance"
)</f>
        <v>Service</v>
      </c>
      <c r="I767" s="1" t="s">
        <v>35</v>
      </c>
      <c r="J767" s="3">
        <v>29.09</v>
      </c>
      <c r="K767" s="4">
        <v>8.41</v>
      </c>
      <c r="L767" s="4">
        <v>2.39</v>
      </c>
      <c r="M767" s="4">
        <v>1.1000000000000001</v>
      </c>
      <c r="N767" s="4">
        <v>0.67</v>
      </c>
      <c r="O767" s="4">
        <v>6.64</v>
      </c>
      <c r="P767" s="3">
        <v>175.26</v>
      </c>
      <c r="Q767" s="3">
        <v>104.17</v>
      </c>
      <c r="R767" s="3">
        <v>279.43</v>
      </c>
      <c r="S767" s="3">
        <v>11.37</v>
      </c>
      <c r="T767" s="9">
        <v>0.1009</v>
      </c>
      <c r="U767" s="3">
        <f t="shared" si="56"/>
        <v>29.341720000000002</v>
      </c>
      <c r="V767" s="3">
        <v>43.48</v>
      </c>
      <c r="W767" s="3">
        <v>7.33</v>
      </c>
      <c r="X767" s="3">
        <v>81.91</v>
      </c>
      <c r="Y767" s="3">
        <v>16.37</v>
      </c>
      <c r="Z767" s="3">
        <v>40.17</v>
      </c>
      <c r="AA767" s="3">
        <f t="shared" si="57"/>
        <v>509.40172000000001</v>
      </c>
      <c r="AB767" s="3">
        <f t="shared" si="58"/>
        <v>60.57095362663496</v>
      </c>
      <c r="AC767" s="3">
        <f t="shared" si="59"/>
        <v>76.717126506024101</v>
      </c>
    </row>
    <row r="768" spans="1:29" x14ac:dyDescent="0.35">
      <c r="A768" s="1" t="s">
        <v>824</v>
      </c>
      <c r="B768" s="2">
        <v>45885</v>
      </c>
      <c r="C768" s="2" t="str">
        <f t="shared" si="55"/>
        <v>August</v>
      </c>
      <c r="D768" s="1" t="s">
        <v>455</v>
      </c>
      <c r="E768" s="1" t="s">
        <v>41</v>
      </c>
      <c r="F768" s="1" t="s">
        <v>49</v>
      </c>
      <c r="G768" s="1" t="s">
        <v>39</v>
      </c>
      <c r="H768" s="1" t="str" cm="1">
        <f t="array" ref="H768">_xlfn.IFS(
OR(G768="Installer",G768="Lead Installer"),"Install",
G768="Service Tech","Service",
G768="Maintenance Tech","Maintenance"
)</f>
        <v>Maintenance</v>
      </c>
      <c r="I768" s="1" t="s">
        <v>35</v>
      </c>
      <c r="J768" s="3">
        <v>22.53</v>
      </c>
      <c r="K768" s="4">
        <v>9.48</v>
      </c>
      <c r="L768" s="4">
        <v>1.1100000000000001</v>
      </c>
      <c r="M768" s="4">
        <v>0.85</v>
      </c>
      <c r="N768" s="4">
        <v>0.46</v>
      </c>
      <c r="O768" s="4">
        <v>8.17</v>
      </c>
      <c r="P768" s="3">
        <v>188.56</v>
      </c>
      <c r="Q768" s="3">
        <v>37.35</v>
      </c>
      <c r="R768" s="3">
        <v>225.91</v>
      </c>
      <c r="S768" s="3">
        <v>16.36</v>
      </c>
      <c r="T768" s="9">
        <v>0.1145</v>
      </c>
      <c r="U768" s="3">
        <f t="shared" si="56"/>
        <v>27.739915</v>
      </c>
      <c r="V768" s="3">
        <v>62.52</v>
      </c>
      <c r="W768" s="3">
        <v>6.82</v>
      </c>
      <c r="X768" s="3">
        <v>64.89</v>
      </c>
      <c r="Y768" s="3">
        <v>15.74</v>
      </c>
      <c r="Z768" s="3">
        <v>44.09</v>
      </c>
      <c r="AA768" s="3">
        <f t="shared" si="57"/>
        <v>464.06991500000004</v>
      </c>
      <c r="AB768" s="3">
        <f t="shared" si="58"/>
        <v>48.952522679324893</v>
      </c>
      <c r="AC768" s="3">
        <f t="shared" si="59"/>
        <v>56.801703182374546</v>
      </c>
    </row>
    <row r="769" spans="1:29" x14ac:dyDescent="0.35">
      <c r="A769" s="1" t="s">
        <v>825</v>
      </c>
      <c r="B769" s="2">
        <v>45891</v>
      </c>
      <c r="C769" s="2" t="str">
        <f t="shared" si="55"/>
        <v>August</v>
      </c>
      <c r="D769" s="1" t="s">
        <v>455</v>
      </c>
      <c r="E769" s="1" t="s">
        <v>48</v>
      </c>
      <c r="F769" s="1" t="s">
        <v>33</v>
      </c>
      <c r="G769" s="1" t="s">
        <v>39</v>
      </c>
      <c r="H769" s="1" t="str" cm="1">
        <f t="array" ref="H769">_xlfn.IFS(
OR(G769="Installer",G769="Lead Installer"),"Install",
G769="Service Tech","Service",
G769="Maintenance Tech","Maintenance"
)</f>
        <v>Maintenance</v>
      </c>
      <c r="I769" s="1" t="s">
        <v>35</v>
      </c>
      <c r="J769" s="3">
        <v>22.52</v>
      </c>
      <c r="K769" s="4">
        <v>9.3699999999999992</v>
      </c>
      <c r="L769" s="4">
        <v>0</v>
      </c>
      <c r="M769" s="4">
        <v>1.43</v>
      </c>
      <c r="N769" s="4">
        <v>0.75</v>
      </c>
      <c r="O769" s="4">
        <v>7.19</v>
      </c>
      <c r="P769" s="3">
        <v>211.07</v>
      </c>
      <c r="Q769" s="3">
        <v>0</v>
      </c>
      <c r="R769" s="3">
        <v>211.07</v>
      </c>
      <c r="S769" s="3">
        <v>10.86</v>
      </c>
      <c r="T769" s="9">
        <v>0.1116</v>
      </c>
      <c r="U769" s="3">
        <f t="shared" si="56"/>
        <v>24.767388</v>
      </c>
      <c r="V769" s="3">
        <v>34.630000000000003</v>
      </c>
      <c r="W769" s="3">
        <v>6.23</v>
      </c>
      <c r="X769" s="3">
        <v>73.56</v>
      </c>
      <c r="Y769" s="3">
        <v>7.21</v>
      </c>
      <c r="Z769" s="3">
        <v>54.67</v>
      </c>
      <c r="AA769" s="3">
        <f t="shared" si="57"/>
        <v>422.997388</v>
      </c>
      <c r="AB769" s="3">
        <f t="shared" si="58"/>
        <v>45.143798078975458</v>
      </c>
      <c r="AC769" s="3">
        <f t="shared" si="59"/>
        <v>58.831347426981914</v>
      </c>
    </row>
    <row r="770" spans="1:29" x14ac:dyDescent="0.35">
      <c r="A770" s="1" t="s">
        <v>826</v>
      </c>
      <c r="B770" s="2">
        <v>45895</v>
      </c>
      <c r="C770" s="2" t="str">
        <f t="shared" si="55"/>
        <v>August</v>
      </c>
      <c r="D770" s="1" t="s">
        <v>455</v>
      </c>
      <c r="E770" s="1" t="s">
        <v>37</v>
      </c>
      <c r="F770" s="1" t="s">
        <v>33</v>
      </c>
      <c r="G770" s="1" t="s">
        <v>29</v>
      </c>
      <c r="H770" s="1" t="str" cm="1">
        <f t="array" ref="H770">_xlfn.IFS(
OR(G770="Installer",G770="Lead Installer"),"Install",
G770="Service Tech","Service",
G770="Maintenance Tech","Maintenance"
)</f>
        <v>Install</v>
      </c>
      <c r="I770" s="1" t="s">
        <v>35</v>
      </c>
      <c r="J770" s="3">
        <v>24.68</v>
      </c>
      <c r="K770" s="4">
        <v>10.96</v>
      </c>
      <c r="L770" s="4">
        <v>0</v>
      </c>
      <c r="M770" s="4">
        <v>0.56000000000000005</v>
      </c>
      <c r="N770" s="4">
        <v>0.88</v>
      </c>
      <c r="O770" s="4">
        <v>9.52</v>
      </c>
      <c r="P770" s="3">
        <v>270.39</v>
      </c>
      <c r="Q770" s="3">
        <v>0</v>
      </c>
      <c r="R770" s="3">
        <v>270.39</v>
      </c>
      <c r="S770" s="3">
        <v>15.78</v>
      </c>
      <c r="T770" s="9">
        <v>9.7900000000000001E-2</v>
      </c>
      <c r="U770" s="3">
        <f t="shared" si="56"/>
        <v>28.016042999999996</v>
      </c>
      <c r="V770" s="3">
        <v>43.35</v>
      </c>
      <c r="W770" s="3">
        <v>3.33</v>
      </c>
      <c r="X770" s="3">
        <v>92.48</v>
      </c>
      <c r="Y770" s="3">
        <v>21.08</v>
      </c>
      <c r="Z770" s="3">
        <v>68.819999999999993</v>
      </c>
      <c r="AA770" s="3">
        <f t="shared" si="57"/>
        <v>543.24604299999987</v>
      </c>
      <c r="AB770" s="3">
        <f t="shared" si="58"/>
        <v>49.566244799270059</v>
      </c>
      <c r="AC770" s="3">
        <f t="shared" si="59"/>
        <v>57.063659978991588</v>
      </c>
    </row>
    <row r="771" spans="1:29" x14ac:dyDescent="0.35">
      <c r="A771" s="1" t="s">
        <v>827</v>
      </c>
      <c r="B771" s="2">
        <v>45888</v>
      </c>
      <c r="C771" s="2" t="str">
        <f t="shared" ref="C771:C834" si="60">TEXT(B771,"MMMM")</f>
        <v>August</v>
      </c>
      <c r="D771" s="1" t="s">
        <v>455</v>
      </c>
      <c r="E771" s="1" t="s">
        <v>32</v>
      </c>
      <c r="F771" s="1" t="s">
        <v>28</v>
      </c>
      <c r="G771" s="1" t="s">
        <v>29</v>
      </c>
      <c r="H771" s="1" t="str" cm="1">
        <f t="array" ref="H771">_xlfn.IFS(
OR(G771="Installer",G771="Lead Installer"),"Install",
G771="Service Tech","Service",
G771="Maintenance Tech","Maintenance"
)</f>
        <v>Install</v>
      </c>
      <c r="I771" s="1" t="s">
        <v>35</v>
      </c>
      <c r="J771" s="3">
        <v>28.32</v>
      </c>
      <c r="K771" s="4">
        <v>7.14</v>
      </c>
      <c r="L771" s="4">
        <v>2.5</v>
      </c>
      <c r="M771" s="4">
        <v>0.65</v>
      </c>
      <c r="N771" s="4">
        <v>0.49</v>
      </c>
      <c r="O771" s="4">
        <v>6</v>
      </c>
      <c r="P771" s="3">
        <v>131.5</v>
      </c>
      <c r="Q771" s="3">
        <v>106.21</v>
      </c>
      <c r="R771" s="3">
        <v>237.7</v>
      </c>
      <c r="S771" s="3">
        <v>14.32</v>
      </c>
      <c r="T771" s="9">
        <v>9.6600000000000005E-2</v>
      </c>
      <c r="U771" s="3">
        <f t="shared" ref="U771:U834" si="61">T771*(R771+S771)</f>
        <v>24.345132</v>
      </c>
      <c r="V771" s="3">
        <v>49.72</v>
      </c>
      <c r="W771" s="3">
        <v>4.91</v>
      </c>
      <c r="X771" s="3">
        <v>85.19</v>
      </c>
      <c r="Y771" s="3">
        <v>14.85</v>
      </c>
      <c r="Z771" s="3">
        <v>42.6</v>
      </c>
      <c r="AA771" s="3">
        <f t="shared" ref="AA771:AA834" si="62">SUM(U771:Z771)+SUM(R771:S771)</f>
        <v>473.635132</v>
      </c>
      <c r="AB771" s="3">
        <f t="shared" ref="AB771:AB834" si="63">AA771/K771</f>
        <v>66.335452661064423</v>
      </c>
      <c r="AC771" s="3">
        <f t="shared" ref="AC771:AC834" si="64">AA771/O771</f>
        <v>78.939188666666666</v>
      </c>
    </row>
    <row r="772" spans="1:29" x14ac:dyDescent="0.35">
      <c r="A772" s="1" t="s">
        <v>828</v>
      </c>
      <c r="B772" s="2">
        <v>45877</v>
      </c>
      <c r="C772" s="2" t="str">
        <f t="shared" si="60"/>
        <v>August</v>
      </c>
      <c r="D772" s="1" t="s">
        <v>455</v>
      </c>
      <c r="E772" s="1" t="s">
        <v>41</v>
      </c>
      <c r="F772" s="1" t="s">
        <v>53</v>
      </c>
      <c r="G772" s="1" t="s">
        <v>39</v>
      </c>
      <c r="H772" s="1" t="str" cm="1">
        <f t="array" ref="H772">_xlfn.IFS(
OR(G772="Installer",G772="Lead Installer"),"Install",
G772="Service Tech","Service",
G772="Maintenance Tech","Maintenance"
)</f>
        <v>Maintenance</v>
      </c>
      <c r="I772" s="1" t="s">
        <v>30</v>
      </c>
      <c r="J772" s="3">
        <v>25.05</v>
      </c>
      <c r="K772" s="4">
        <v>10.53</v>
      </c>
      <c r="L772" s="4">
        <v>0</v>
      </c>
      <c r="M772" s="4">
        <v>0.38</v>
      </c>
      <c r="N772" s="4">
        <v>0.46</v>
      </c>
      <c r="O772" s="4">
        <v>9.68</v>
      </c>
      <c r="P772" s="3">
        <v>263.67</v>
      </c>
      <c r="Q772" s="3">
        <v>0</v>
      </c>
      <c r="R772" s="3">
        <v>263.67</v>
      </c>
      <c r="S772" s="3">
        <v>10.82</v>
      </c>
      <c r="T772" s="9">
        <v>0.1019</v>
      </c>
      <c r="U772" s="3">
        <f t="shared" si="61"/>
        <v>27.970531000000001</v>
      </c>
      <c r="V772" s="3">
        <v>43.24</v>
      </c>
      <c r="W772" s="3">
        <v>11.76</v>
      </c>
      <c r="X772" s="3">
        <v>83.84</v>
      </c>
      <c r="Y772" s="3">
        <v>22.35</v>
      </c>
      <c r="Z772" s="3">
        <v>50.71</v>
      </c>
      <c r="AA772" s="3">
        <f t="shared" si="62"/>
        <v>514.36053100000004</v>
      </c>
      <c r="AB772" s="3">
        <f t="shared" si="63"/>
        <v>48.847153941120617</v>
      </c>
      <c r="AC772" s="3">
        <f t="shared" si="64"/>
        <v>53.13641849173554</v>
      </c>
    </row>
    <row r="773" spans="1:29" x14ac:dyDescent="0.35">
      <c r="A773" s="1" t="s">
        <v>829</v>
      </c>
      <c r="B773" s="2">
        <v>45896</v>
      </c>
      <c r="C773" s="2" t="str">
        <f t="shared" si="60"/>
        <v>August</v>
      </c>
      <c r="D773" s="1" t="s">
        <v>455</v>
      </c>
      <c r="E773" s="1" t="s">
        <v>32</v>
      </c>
      <c r="F773" s="1" t="s">
        <v>55</v>
      </c>
      <c r="G773" s="1" t="s">
        <v>34</v>
      </c>
      <c r="H773" s="1" t="str" cm="1">
        <f t="array" ref="H773">_xlfn.IFS(
OR(G773="Installer",G773="Lead Installer"),"Install",
G773="Service Tech","Service",
G773="Maintenance Tech","Maintenance"
)</f>
        <v>Service</v>
      </c>
      <c r="I773" s="1" t="s">
        <v>35</v>
      </c>
      <c r="J773" s="3">
        <v>30.4</v>
      </c>
      <c r="K773" s="4">
        <v>10.49</v>
      </c>
      <c r="L773" s="4">
        <v>2.93</v>
      </c>
      <c r="M773" s="4">
        <v>0.26</v>
      </c>
      <c r="N773" s="4">
        <v>0.65</v>
      </c>
      <c r="O773" s="4">
        <v>9.58</v>
      </c>
      <c r="P773" s="3">
        <v>229.89</v>
      </c>
      <c r="Q773" s="3">
        <v>133.47</v>
      </c>
      <c r="R773" s="3">
        <v>363.35</v>
      </c>
      <c r="S773" s="3">
        <v>16.75</v>
      </c>
      <c r="T773" s="9">
        <v>0.11</v>
      </c>
      <c r="U773" s="3">
        <f t="shared" si="61"/>
        <v>41.811</v>
      </c>
      <c r="V773" s="3">
        <v>71.58</v>
      </c>
      <c r="W773" s="3">
        <v>4.45</v>
      </c>
      <c r="X773" s="3">
        <v>101.98</v>
      </c>
      <c r="Y773" s="3">
        <v>20.59</v>
      </c>
      <c r="Z773" s="3">
        <v>65.86</v>
      </c>
      <c r="AA773" s="3">
        <f t="shared" si="62"/>
        <v>686.37100000000009</v>
      </c>
      <c r="AB773" s="3">
        <f t="shared" si="63"/>
        <v>65.430981887511919</v>
      </c>
      <c r="AC773" s="3">
        <f t="shared" si="64"/>
        <v>71.646242171189982</v>
      </c>
    </row>
    <row r="774" spans="1:29" x14ac:dyDescent="0.35">
      <c r="A774" s="1" t="s">
        <v>830</v>
      </c>
      <c r="B774" s="2">
        <v>45877</v>
      </c>
      <c r="C774" s="2" t="str">
        <f t="shared" si="60"/>
        <v>August</v>
      </c>
      <c r="D774" s="1" t="s">
        <v>455</v>
      </c>
      <c r="E774" s="1" t="s">
        <v>37</v>
      </c>
      <c r="F774" s="1" t="s">
        <v>60</v>
      </c>
      <c r="G774" s="1" t="s">
        <v>34</v>
      </c>
      <c r="H774" s="1" t="str" cm="1">
        <f t="array" ref="H774">_xlfn.IFS(
OR(G774="Installer",G774="Lead Installer"),"Install",
G774="Service Tech","Service",
G774="Maintenance Tech","Maintenance"
)</f>
        <v>Service</v>
      </c>
      <c r="I774" s="1" t="s">
        <v>35</v>
      </c>
      <c r="J774" s="3">
        <v>24.21</v>
      </c>
      <c r="K774" s="4">
        <v>9.35</v>
      </c>
      <c r="L774" s="4">
        <v>0</v>
      </c>
      <c r="M774" s="4">
        <v>1.02</v>
      </c>
      <c r="N774" s="4">
        <v>0.37</v>
      </c>
      <c r="O774" s="4">
        <v>7.96</v>
      </c>
      <c r="P774" s="3">
        <v>226.27</v>
      </c>
      <c r="Q774" s="3">
        <v>0</v>
      </c>
      <c r="R774" s="3">
        <v>226.27</v>
      </c>
      <c r="S774" s="3">
        <v>17.29</v>
      </c>
      <c r="T774" s="9">
        <v>0.11849999999999999</v>
      </c>
      <c r="U774" s="3">
        <f t="shared" si="61"/>
        <v>28.86186</v>
      </c>
      <c r="V774" s="3">
        <v>69.22</v>
      </c>
      <c r="W774" s="3">
        <v>4.7</v>
      </c>
      <c r="X774" s="3">
        <v>85.29</v>
      </c>
      <c r="Y774" s="3">
        <v>13.29</v>
      </c>
      <c r="Z774" s="3">
        <v>36.409999999999997</v>
      </c>
      <c r="AA774" s="3">
        <f t="shared" si="62"/>
        <v>481.33186000000001</v>
      </c>
      <c r="AB774" s="3">
        <f t="shared" si="63"/>
        <v>51.479343315508025</v>
      </c>
      <c r="AC774" s="3">
        <f t="shared" si="64"/>
        <v>60.468826633165833</v>
      </c>
    </row>
    <row r="775" spans="1:29" x14ac:dyDescent="0.35">
      <c r="A775" s="1" t="s">
        <v>831</v>
      </c>
      <c r="B775" s="2">
        <v>45886</v>
      </c>
      <c r="C775" s="2" t="str">
        <f t="shared" si="60"/>
        <v>August</v>
      </c>
      <c r="D775" s="1" t="s">
        <v>455</v>
      </c>
      <c r="E775" s="1" t="s">
        <v>27</v>
      </c>
      <c r="F775" s="1" t="s">
        <v>60</v>
      </c>
      <c r="G775" s="1" t="s">
        <v>68</v>
      </c>
      <c r="H775" s="1" t="str" cm="1">
        <f t="array" ref="H775">_xlfn.IFS(
OR(G775="Installer",G775="Lead Installer"),"Install",
G775="Service Tech","Service",
G775="Maintenance Tech","Maintenance"
)</f>
        <v>Install</v>
      </c>
      <c r="I775" s="1" t="s">
        <v>35</v>
      </c>
      <c r="J775" s="3">
        <v>34.04</v>
      </c>
      <c r="K775" s="4">
        <v>8.17</v>
      </c>
      <c r="L775" s="4">
        <v>2.5299999999999998</v>
      </c>
      <c r="M775" s="4">
        <v>0.53</v>
      </c>
      <c r="N775" s="4">
        <v>1.06</v>
      </c>
      <c r="O775" s="4">
        <v>6.59</v>
      </c>
      <c r="P775" s="3">
        <v>192.02</v>
      </c>
      <c r="Q775" s="3">
        <v>129.35</v>
      </c>
      <c r="R775" s="3">
        <v>321.37</v>
      </c>
      <c r="S775" s="3">
        <v>18.59</v>
      </c>
      <c r="T775" s="9">
        <v>0.12659999999999999</v>
      </c>
      <c r="U775" s="3">
        <f t="shared" si="61"/>
        <v>43.038935999999993</v>
      </c>
      <c r="V775" s="3">
        <v>41.2</v>
      </c>
      <c r="W775" s="3">
        <v>8.4600000000000009</v>
      </c>
      <c r="X775" s="3">
        <v>65.3</v>
      </c>
      <c r="Y775" s="3">
        <v>13.21</v>
      </c>
      <c r="Z775" s="3">
        <v>50.8</v>
      </c>
      <c r="AA775" s="3">
        <f t="shared" si="62"/>
        <v>561.96893599999999</v>
      </c>
      <c r="AB775" s="3">
        <f t="shared" si="63"/>
        <v>68.784447490820071</v>
      </c>
      <c r="AC775" s="3">
        <f t="shared" si="64"/>
        <v>85.276014567526559</v>
      </c>
    </row>
    <row r="776" spans="1:29" x14ac:dyDescent="0.35">
      <c r="A776" s="1" t="s">
        <v>832</v>
      </c>
      <c r="B776" s="2">
        <v>45894</v>
      </c>
      <c r="C776" s="2" t="str">
        <f t="shared" si="60"/>
        <v>August</v>
      </c>
      <c r="D776" s="1" t="s">
        <v>455</v>
      </c>
      <c r="E776" s="1" t="s">
        <v>37</v>
      </c>
      <c r="F776" s="1" t="s">
        <v>42</v>
      </c>
      <c r="G776" s="1" t="s">
        <v>29</v>
      </c>
      <c r="H776" s="1" t="str" cm="1">
        <f t="array" ref="H776">_xlfn.IFS(
OR(G776="Installer",G776="Lead Installer"),"Install",
G776="Service Tech","Service",
G776="Maintenance Tech","Maintenance"
)</f>
        <v>Install</v>
      </c>
      <c r="I776" s="1" t="s">
        <v>30</v>
      </c>
      <c r="J776" s="3">
        <v>25.13</v>
      </c>
      <c r="K776" s="4">
        <v>9.23</v>
      </c>
      <c r="L776" s="4">
        <v>0</v>
      </c>
      <c r="M776" s="4">
        <v>0.64</v>
      </c>
      <c r="N776" s="4">
        <v>0.93</v>
      </c>
      <c r="O776" s="4">
        <v>7.66</v>
      </c>
      <c r="P776" s="3">
        <v>231.87</v>
      </c>
      <c r="Q776" s="3">
        <v>0</v>
      </c>
      <c r="R776" s="3">
        <v>231.87</v>
      </c>
      <c r="S776" s="3">
        <v>12.03</v>
      </c>
      <c r="T776" s="9">
        <v>9.8500000000000004E-2</v>
      </c>
      <c r="U776" s="3">
        <f t="shared" si="61"/>
        <v>24.024150000000002</v>
      </c>
      <c r="V776" s="3">
        <v>37.83</v>
      </c>
      <c r="W776" s="3">
        <v>5.01</v>
      </c>
      <c r="X776" s="3">
        <v>75.459999999999994</v>
      </c>
      <c r="Y776" s="3">
        <v>17.809999999999999</v>
      </c>
      <c r="Z776" s="3">
        <v>30.22</v>
      </c>
      <c r="AA776" s="3">
        <f t="shared" si="62"/>
        <v>434.25414999999998</v>
      </c>
      <c r="AB776" s="3">
        <f t="shared" si="63"/>
        <v>47.048120260021662</v>
      </c>
      <c r="AC776" s="3">
        <f t="shared" si="64"/>
        <v>56.691142297650124</v>
      </c>
    </row>
    <row r="777" spans="1:29" x14ac:dyDescent="0.35">
      <c r="A777" s="1" t="s">
        <v>833</v>
      </c>
      <c r="B777" s="2">
        <v>45875</v>
      </c>
      <c r="C777" s="2" t="str">
        <f t="shared" si="60"/>
        <v>August</v>
      </c>
      <c r="D777" s="1" t="s">
        <v>455</v>
      </c>
      <c r="E777" s="1" t="s">
        <v>32</v>
      </c>
      <c r="F777" s="1" t="s">
        <v>49</v>
      </c>
      <c r="G777" s="1" t="s">
        <v>68</v>
      </c>
      <c r="H777" s="1" t="str" cm="1">
        <f t="array" ref="H777">_xlfn.IFS(
OR(G777="Installer",G777="Lead Installer"),"Install",
G777="Service Tech","Service",
G777="Maintenance Tech","Maintenance"
)</f>
        <v>Install</v>
      </c>
      <c r="I777" s="1" t="s">
        <v>35</v>
      </c>
      <c r="J777" s="3">
        <v>37.9</v>
      </c>
      <c r="K777" s="4">
        <v>8.81</v>
      </c>
      <c r="L777" s="4">
        <v>0</v>
      </c>
      <c r="M777" s="4">
        <v>0.8</v>
      </c>
      <c r="N777" s="4">
        <v>0.4</v>
      </c>
      <c r="O777" s="4">
        <v>7.61</v>
      </c>
      <c r="P777" s="3">
        <v>334.11</v>
      </c>
      <c r="Q777" s="3">
        <v>0</v>
      </c>
      <c r="R777" s="3">
        <v>334.11</v>
      </c>
      <c r="S777" s="3">
        <v>15.92</v>
      </c>
      <c r="T777" s="9">
        <v>0.10390000000000001</v>
      </c>
      <c r="U777" s="3">
        <f t="shared" si="61"/>
        <v>36.368117000000005</v>
      </c>
      <c r="V777" s="3">
        <v>35.479999999999997</v>
      </c>
      <c r="W777" s="3">
        <v>8.8000000000000007</v>
      </c>
      <c r="X777" s="3">
        <v>104.73</v>
      </c>
      <c r="Y777" s="3">
        <v>14.82</v>
      </c>
      <c r="Z777" s="3">
        <v>35.880000000000003</v>
      </c>
      <c r="AA777" s="3">
        <f t="shared" si="62"/>
        <v>586.10811699999999</v>
      </c>
      <c r="AB777" s="3">
        <f t="shared" si="63"/>
        <v>66.527595573212253</v>
      </c>
      <c r="AC777" s="3">
        <f t="shared" si="64"/>
        <v>77.018149408672798</v>
      </c>
    </row>
    <row r="778" spans="1:29" x14ac:dyDescent="0.35">
      <c r="A778" s="1" t="s">
        <v>834</v>
      </c>
      <c r="B778" s="2">
        <v>45884</v>
      </c>
      <c r="C778" s="2" t="str">
        <f t="shared" si="60"/>
        <v>August</v>
      </c>
      <c r="D778" s="1" t="s">
        <v>455</v>
      </c>
      <c r="E778" s="1" t="s">
        <v>27</v>
      </c>
      <c r="F778" s="1" t="s">
        <v>28</v>
      </c>
      <c r="G778" s="1" t="s">
        <v>39</v>
      </c>
      <c r="H778" s="1" t="str" cm="1">
        <f t="array" ref="H778">_xlfn.IFS(
OR(G778="Installer",G778="Lead Installer"),"Install",
G778="Service Tech","Service",
G778="Maintenance Tech","Maintenance"
)</f>
        <v>Maintenance</v>
      </c>
      <c r="I778" s="1" t="s">
        <v>35</v>
      </c>
      <c r="J778" s="3">
        <v>23.12</v>
      </c>
      <c r="K778" s="4">
        <v>10.82</v>
      </c>
      <c r="L778" s="4">
        <v>0</v>
      </c>
      <c r="M778" s="4">
        <v>1.19</v>
      </c>
      <c r="N778" s="4">
        <v>0.53</v>
      </c>
      <c r="O778" s="4">
        <v>9.11</v>
      </c>
      <c r="P778" s="3">
        <v>250.24</v>
      </c>
      <c r="Q778" s="3">
        <v>0</v>
      </c>
      <c r="R778" s="3">
        <v>250.24</v>
      </c>
      <c r="S778" s="3">
        <v>11.19</v>
      </c>
      <c r="T778" s="9">
        <v>0.10780000000000001</v>
      </c>
      <c r="U778" s="3">
        <f t="shared" si="61"/>
        <v>28.182154000000004</v>
      </c>
      <c r="V778" s="3">
        <v>40.86</v>
      </c>
      <c r="W778" s="3">
        <v>9.0500000000000007</v>
      </c>
      <c r="X778" s="3">
        <v>67.59</v>
      </c>
      <c r="Y778" s="3">
        <v>14.68</v>
      </c>
      <c r="Z778" s="3">
        <v>53.65</v>
      </c>
      <c r="AA778" s="3">
        <f t="shared" si="62"/>
        <v>475.44215400000007</v>
      </c>
      <c r="AB778" s="3">
        <f t="shared" si="63"/>
        <v>43.941049353049912</v>
      </c>
      <c r="AC778" s="3">
        <f t="shared" si="64"/>
        <v>52.189039956092216</v>
      </c>
    </row>
    <row r="779" spans="1:29" x14ac:dyDescent="0.35">
      <c r="A779" s="1" t="s">
        <v>835</v>
      </c>
      <c r="B779" s="2">
        <v>45896</v>
      </c>
      <c r="C779" s="2" t="str">
        <f t="shared" si="60"/>
        <v>August</v>
      </c>
      <c r="D779" s="1" t="s">
        <v>455</v>
      </c>
      <c r="E779" s="1" t="s">
        <v>32</v>
      </c>
      <c r="F779" s="1" t="s">
        <v>38</v>
      </c>
      <c r="G779" s="1" t="s">
        <v>39</v>
      </c>
      <c r="H779" s="1" t="str" cm="1">
        <f t="array" ref="H779">_xlfn.IFS(
OR(G779="Installer",G779="Lead Installer"),"Install",
G779="Service Tech","Service",
G779="Maintenance Tech","Maintenance"
)</f>
        <v>Maintenance</v>
      </c>
      <c r="I779" s="1" t="s">
        <v>35</v>
      </c>
      <c r="J779" s="3">
        <v>22.76</v>
      </c>
      <c r="K779" s="4">
        <v>7.07</v>
      </c>
      <c r="L779" s="4">
        <v>0</v>
      </c>
      <c r="M779" s="4">
        <v>1.01</v>
      </c>
      <c r="N779" s="4">
        <v>0.62</v>
      </c>
      <c r="O779" s="4">
        <v>5.43</v>
      </c>
      <c r="P779" s="3">
        <v>160.87</v>
      </c>
      <c r="Q779" s="3">
        <v>0</v>
      </c>
      <c r="R779" s="3">
        <v>160.87</v>
      </c>
      <c r="S779" s="3">
        <v>9.9</v>
      </c>
      <c r="T779" s="9">
        <v>0.13189999999999999</v>
      </c>
      <c r="U779" s="3">
        <f t="shared" si="61"/>
        <v>22.524563000000001</v>
      </c>
      <c r="V779" s="3">
        <v>36.22</v>
      </c>
      <c r="W779" s="3">
        <v>7.2</v>
      </c>
      <c r="X779" s="3">
        <v>37.799999999999997</v>
      </c>
      <c r="Y779" s="3">
        <v>12.23</v>
      </c>
      <c r="Z779" s="3">
        <v>43.1</v>
      </c>
      <c r="AA779" s="3">
        <f t="shared" si="62"/>
        <v>329.84456299999999</v>
      </c>
      <c r="AB779" s="3">
        <f t="shared" si="63"/>
        <v>46.654110749646392</v>
      </c>
      <c r="AC779" s="3">
        <f t="shared" si="64"/>
        <v>60.744855064456722</v>
      </c>
    </row>
    <row r="780" spans="1:29" x14ac:dyDescent="0.35">
      <c r="A780" s="1" t="s">
        <v>836</v>
      </c>
      <c r="B780" s="2">
        <v>45871</v>
      </c>
      <c r="C780" s="2" t="str">
        <f t="shared" si="60"/>
        <v>August</v>
      </c>
      <c r="D780" s="1" t="s">
        <v>455</v>
      </c>
      <c r="E780" s="1" t="s">
        <v>48</v>
      </c>
      <c r="F780" s="1" t="s">
        <v>58</v>
      </c>
      <c r="G780" s="1" t="s">
        <v>34</v>
      </c>
      <c r="H780" s="1" t="str" cm="1">
        <f t="array" ref="H780">_xlfn.IFS(
OR(G780="Installer",G780="Lead Installer"),"Install",
G780="Service Tech","Service",
G780="Maintenance Tech","Maintenance"
)</f>
        <v>Service</v>
      </c>
      <c r="I780" s="1" t="s">
        <v>35</v>
      </c>
      <c r="J780" s="3">
        <v>31.77</v>
      </c>
      <c r="K780" s="4">
        <v>6.49</v>
      </c>
      <c r="L780" s="4">
        <v>0</v>
      </c>
      <c r="M780" s="4">
        <v>0.76</v>
      </c>
      <c r="N780" s="4">
        <v>0.75</v>
      </c>
      <c r="O780" s="4">
        <v>4.9800000000000004</v>
      </c>
      <c r="P780" s="3">
        <v>206.21</v>
      </c>
      <c r="Q780" s="3">
        <v>0</v>
      </c>
      <c r="R780" s="3">
        <v>206.21</v>
      </c>
      <c r="S780" s="3">
        <v>14.56</v>
      </c>
      <c r="T780" s="9">
        <v>0.13289999999999999</v>
      </c>
      <c r="U780" s="3">
        <f t="shared" si="61"/>
        <v>29.340332999999998</v>
      </c>
      <c r="V780" s="3">
        <v>38.01</v>
      </c>
      <c r="W780" s="3">
        <v>4.84</v>
      </c>
      <c r="X780" s="3">
        <v>53.31</v>
      </c>
      <c r="Y780" s="3">
        <v>5.08</v>
      </c>
      <c r="Z780" s="3">
        <v>20.18</v>
      </c>
      <c r="AA780" s="3">
        <f t="shared" si="62"/>
        <v>371.53033300000004</v>
      </c>
      <c r="AB780" s="3">
        <f t="shared" si="63"/>
        <v>57.246584437596304</v>
      </c>
      <c r="AC780" s="3">
        <f t="shared" si="64"/>
        <v>74.604484538152619</v>
      </c>
    </row>
    <row r="781" spans="1:29" x14ac:dyDescent="0.35">
      <c r="A781" s="1" t="s">
        <v>837</v>
      </c>
      <c r="B781" s="2">
        <v>45872</v>
      </c>
      <c r="C781" s="2" t="str">
        <f t="shared" si="60"/>
        <v>August</v>
      </c>
      <c r="D781" s="1" t="s">
        <v>455</v>
      </c>
      <c r="E781" s="1" t="s">
        <v>27</v>
      </c>
      <c r="F781" s="1" t="s">
        <v>55</v>
      </c>
      <c r="G781" s="1" t="s">
        <v>34</v>
      </c>
      <c r="H781" s="1" t="str" cm="1">
        <f t="array" ref="H781">_xlfn.IFS(
OR(G781="Installer",G781="Lead Installer"),"Install",
G781="Service Tech","Service",
G781="Maintenance Tech","Maintenance"
)</f>
        <v>Service</v>
      </c>
      <c r="I781" s="1" t="s">
        <v>35</v>
      </c>
      <c r="J781" s="3">
        <v>30.09</v>
      </c>
      <c r="K781" s="4">
        <v>10</v>
      </c>
      <c r="L781" s="4">
        <v>0</v>
      </c>
      <c r="M781" s="4">
        <v>0.8</v>
      </c>
      <c r="N781" s="4">
        <v>0.56000000000000005</v>
      </c>
      <c r="O781" s="4">
        <v>8.64</v>
      </c>
      <c r="P781" s="3">
        <v>300.81</v>
      </c>
      <c r="Q781" s="3">
        <v>0</v>
      </c>
      <c r="R781" s="3">
        <v>300.81</v>
      </c>
      <c r="S781" s="3">
        <v>23.32</v>
      </c>
      <c r="T781" s="9">
        <v>9.9199999999999997E-2</v>
      </c>
      <c r="U781" s="3">
        <f t="shared" si="61"/>
        <v>32.153695999999997</v>
      </c>
      <c r="V781" s="3">
        <v>72.680000000000007</v>
      </c>
      <c r="W781" s="3">
        <v>4.7</v>
      </c>
      <c r="X781" s="3">
        <v>107.47</v>
      </c>
      <c r="Y781" s="3">
        <v>8.18</v>
      </c>
      <c r="Z781" s="3">
        <v>48.92</v>
      </c>
      <c r="AA781" s="3">
        <f t="shared" si="62"/>
        <v>598.23369600000001</v>
      </c>
      <c r="AB781" s="3">
        <f t="shared" si="63"/>
        <v>59.823369599999999</v>
      </c>
      <c r="AC781" s="3">
        <f t="shared" si="64"/>
        <v>69.240011111111102</v>
      </c>
    </row>
    <row r="782" spans="1:29" x14ac:dyDescent="0.35">
      <c r="A782" s="1" t="s">
        <v>838</v>
      </c>
      <c r="B782" s="2">
        <v>45893</v>
      </c>
      <c r="C782" s="2" t="str">
        <f t="shared" si="60"/>
        <v>August</v>
      </c>
      <c r="D782" s="1" t="s">
        <v>455</v>
      </c>
      <c r="E782" s="1" t="s">
        <v>48</v>
      </c>
      <c r="F782" s="1" t="s">
        <v>53</v>
      </c>
      <c r="G782" s="1" t="s">
        <v>29</v>
      </c>
      <c r="H782" s="1" t="str" cm="1">
        <f t="array" ref="H782">_xlfn.IFS(
OR(G782="Installer",G782="Lead Installer"),"Install",
G782="Service Tech","Service",
G782="Maintenance Tech","Maintenance"
)</f>
        <v>Install</v>
      </c>
      <c r="I782" s="1" t="s">
        <v>35</v>
      </c>
      <c r="J782" s="3">
        <v>30.27</v>
      </c>
      <c r="K782" s="4">
        <v>7.79</v>
      </c>
      <c r="L782" s="4">
        <v>0.93</v>
      </c>
      <c r="M782" s="4">
        <v>0.63</v>
      </c>
      <c r="N782" s="4">
        <v>0.32</v>
      </c>
      <c r="O782" s="4">
        <v>6.84</v>
      </c>
      <c r="P782" s="3">
        <v>207.8</v>
      </c>
      <c r="Q782" s="3">
        <v>42.01</v>
      </c>
      <c r="R782" s="3">
        <v>249.81</v>
      </c>
      <c r="S782" s="3">
        <v>12.56</v>
      </c>
      <c r="T782" s="9">
        <v>0.11559999999999999</v>
      </c>
      <c r="U782" s="3">
        <f t="shared" si="61"/>
        <v>30.329971999999998</v>
      </c>
      <c r="V782" s="3">
        <v>43.4</v>
      </c>
      <c r="W782" s="3">
        <v>9.26</v>
      </c>
      <c r="X782" s="3">
        <v>72.56</v>
      </c>
      <c r="Y782" s="3">
        <v>12.5</v>
      </c>
      <c r="Z782" s="3">
        <v>33.54</v>
      </c>
      <c r="AA782" s="3">
        <f t="shared" si="62"/>
        <v>463.95997199999999</v>
      </c>
      <c r="AB782" s="3">
        <f t="shared" si="63"/>
        <v>59.558404621309371</v>
      </c>
      <c r="AC782" s="3">
        <f t="shared" si="64"/>
        <v>67.8304052631579</v>
      </c>
    </row>
    <row r="783" spans="1:29" x14ac:dyDescent="0.35">
      <c r="A783" s="1" t="s">
        <v>839</v>
      </c>
      <c r="B783" s="2">
        <v>45884</v>
      </c>
      <c r="C783" s="2" t="str">
        <f t="shared" si="60"/>
        <v>August</v>
      </c>
      <c r="D783" s="1" t="s">
        <v>455</v>
      </c>
      <c r="E783" s="1" t="s">
        <v>48</v>
      </c>
      <c r="F783" s="1" t="s">
        <v>42</v>
      </c>
      <c r="G783" s="1" t="s">
        <v>39</v>
      </c>
      <c r="H783" s="1" t="str" cm="1">
        <f t="array" ref="H783">_xlfn.IFS(
OR(G783="Installer",G783="Lead Installer"),"Install",
G783="Service Tech","Service",
G783="Maintenance Tech","Maintenance"
)</f>
        <v>Maintenance</v>
      </c>
      <c r="I783" s="1" t="s">
        <v>35</v>
      </c>
      <c r="J783" s="3">
        <v>24.62</v>
      </c>
      <c r="K783" s="4">
        <v>10.34</v>
      </c>
      <c r="L783" s="4">
        <v>0</v>
      </c>
      <c r="M783" s="4">
        <v>0.33</v>
      </c>
      <c r="N783" s="4">
        <v>0.96</v>
      </c>
      <c r="O783" s="4">
        <v>9.0500000000000007</v>
      </c>
      <c r="P783" s="3">
        <v>254.52</v>
      </c>
      <c r="Q783" s="3">
        <v>0</v>
      </c>
      <c r="R783" s="3">
        <v>254.52</v>
      </c>
      <c r="S783" s="3">
        <v>12.11</v>
      </c>
      <c r="T783" s="9">
        <v>0.11119999999999999</v>
      </c>
      <c r="U783" s="3">
        <f t="shared" si="61"/>
        <v>29.649255999999998</v>
      </c>
      <c r="V783" s="3">
        <v>71.37</v>
      </c>
      <c r="W783" s="3">
        <v>7.46</v>
      </c>
      <c r="X783" s="3">
        <v>90.6</v>
      </c>
      <c r="Y783" s="3">
        <v>18.29</v>
      </c>
      <c r="Z783" s="3">
        <v>47.41</v>
      </c>
      <c r="AA783" s="3">
        <f t="shared" si="62"/>
        <v>531.40925599999991</v>
      </c>
      <c r="AB783" s="3">
        <f t="shared" si="63"/>
        <v>51.393545067698248</v>
      </c>
      <c r="AC783" s="3">
        <f t="shared" si="64"/>
        <v>58.71925480662982</v>
      </c>
    </row>
    <row r="784" spans="1:29" x14ac:dyDescent="0.35">
      <c r="A784" s="1" t="s">
        <v>840</v>
      </c>
      <c r="B784" s="2">
        <v>45870</v>
      </c>
      <c r="C784" s="2" t="str">
        <f t="shared" si="60"/>
        <v>August</v>
      </c>
      <c r="D784" s="1" t="s">
        <v>455</v>
      </c>
      <c r="E784" s="1" t="s">
        <v>27</v>
      </c>
      <c r="F784" s="1" t="s">
        <v>60</v>
      </c>
      <c r="G784" s="1" t="s">
        <v>39</v>
      </c>
      <c r="H784" s="1" t="str" cm="1">
        <f t="array" ref="H784">_xlfn.IFS(
OR(G784="Installer",G784="Lead Installer"),"Install",
G784="Service Tech","Service",
G784="Maintenance Tech","Maintenance"
)</f>
        <v>Maintenance</v>
      </c>
      <c r="I784" s="1" t="s">
        <v>35</v>
      </c>
      <c r="J784" s="3">
        <v>27.98</v>
      </c>
      <c r="K784" s="4">
        <v>9.2100000000000009</v>
      </c>
      <c r="L784" s="4">
        <v>1.51</v>
      </c>
      <c r="M784" s="4">
        <v>0.67</v>
      </c>
      <c r="N784" s="4">
        <v>0.33</v>
      </c>
      <c r="O784" s="4">
        <v>8.2100000000000009</v>
      </c>
      <c r="P784" s="3">
        <v>215.4</v>
      </c>
      <c r="Q784" s="3">
        <v>63.54</v>
      </c>
      <c r="R784" s="3">
        <v>278.94</v>
      </c>
      <c r="S784" s="3">
        <v>21.78</v>
      </c>
      <c r="T784" s="9">
        <v>0.10580000000000001</v>
      </c>
      <c r="U784" s="3">
        <f t="shared" si="61"/>
        <v>31.816176000000006</v>
      </c>
      <c r="V784" s="3">
        <v>64.900000000000006</v>
      </c>
      <c r="W784" s="3">
        <v>6.99</v>
      </c>
      <c r="X784" s="3">
        <v>83.2</v>
      </c>
      <c r="Y784" s="3">
        <v>17.53</v>
      </c>
      <c r="Z784" s="3">
        <v>30.87</v>
      </c>
      <c r="AA784" s="3">
        <f t="shared" si="62"/>
        <v>536.02617600000008</v>
      </c>
      <c r="AB784" s="3">
        <f t="shared" si="63"/>
        <v>58.200453420195444</v>
      </c>
      <c r="AC784" s="3">
        <f t="shared" si="64"/>
        <v>65.289424604141288</v>
      </c>
    </row>
    <row r="785" spans="1:29" x14ac:dyDescent="0.35">
      <c r="A785" s="1" t="s">
        <v>841</v>
      </c>
      <c r="B785" s="2">
        <v>45878</v>
      </c>
      <c r="C785" s="2" t="str">
        <f t="shared" si="60"/>
        <v>August</v>
      </c>
      <c r="D785" s="1" t="s">
        <v>455</v>
      </c>
      <c r="E785" s="1" t="s">
        <v>48</v>
      </c>
      <c r="F785" s="1" t="s">
        <v>42</v>
      </c>
      <c r="G785" s="1" t="s">
        <v>34</v>
      </c>
      <c r="H785" s="1" t="str" cm="1">
        <f t="array" ref="H785">_xlfn.IFS(
OR(G785="Installer",G785="Lead Installer"),"Install",
G785="Service Tech","Service",
G785="Maintenance Tech","Maintenance"
)</f>
        <v>Service</v>
      </c>
      <c r="I785" s="1" t="s">
        <v>35</v>
      </c>
      <c r="J785" s="3">
        <v>25.71</v>
      </c>
      <c r="K785" s="4">
        <v>9.94</v>
      </c>
      <c r="L785" s="4">
        <v>0</v>
      </c>
      <c r="M785" s="4">
        <v>0.74</v>
      </c>
      <c r="N785" s="4">
        <v>1.03</v>
      </c>
      <c r="O785" s="4">
        <v>8.17</v>
      </c>
      <c r="P785" s="3">
        <v>255.49</v>
      </c>
      <c r="Q785" s="3">
        <v>0</v>
      </c>
      <c r="R785" s="3">
        <v>255.49</v>
      </c>
      <c r="S785" s="3">
        <v>14.82</v>
      </c>
      <c r="T785" s="9">
        <v>9.7299999999999998E-2</v>
      </c>
      <c r="U785" s="3">
        <f t="shared" si="61"/>
        <v>26.301162999999999</v>
      </c>
      <c r="V785" s="3">
        <v>64.13</v>
      </c>
      <c r="W785" s="3">
        <v>10.72</v>
      </c>
      <c r="X785" s="3">
        <v>108.6</v>
      </c>
      <c r="Y785" s="3">
        <v>13.73</v>
      </c>
      <c r="Z785" s="3">
        <v>34.880000000000003</v>
      </c>
      <c r="AA785" s="3">
        <f t="shared" si="62"/>
        <v>528.67116299999998</v>
      </c>
      <c r="AB785" s="3">
        <f t="shared" si="63"/>
        <v>53.186233702213279</v>
      </c>
      <c r="AC785" s="3">
        <f t="shared" si="64"/>
        <v>64.708832680538549</v>
      </c>
    </row>
    <row r="786" spans="1:29" x14ac:dyDescent="0.35">
      <c r="A786" s="1" t="s">
        <v>842</v>
      </c>
      <c r="B786" s="2">
        <v>45873</v>
      </c>
      <c r="C786" s="2" t="str">
        <f t="shared" si="60"/>
        <v>August</v>
      </c>
      <c r="D786" s="1" t="s">
        <v>455</v>
      </c>
      <c r="E786" s="1" t="s">
        <v>48</v>
      </c>
      <c r="F786" s="1" t="s">
        <v>28</v>
      </c>
      <c r="G786" s="1" t="s">
        <v>29</v>
      </c>
      <c r="H786" s="1" t="str" cm="1">
        <f t="array" ref="H786">_xlfn.IFS(
OR(G786="Installer",G786="Lead Installer"),"Install",
G786="Service Tech","Service",
G786="Maintenance Tech","Maintenance"
)</f>
        <v>Install</v>
      </c>
      <c r="I786" s="1" t="s">
        <v>35</v>
      </c>
      <c r="J786" s="3">
        <v>25.02</v>
      </c>
      <c r="K786" s="4">
        <v>7.25</v>
      </c>
      <c r="L786" s="4">
        <v>1.36</v>
      </c>
      <c r="M786" s="4">
        <v>0.36</v>
      </c>
      <c r="N786" s="4">
        <v>0.92</v>
      </c>
      <c r="O786" s="4">
        <v>5.96</v>
      </c>
      <c r="P786" s="3">
        <v>147.16999999999999</v>
      </c>
      <c r="Q786" s="3">
        <v>51.13</v>
      </c>
      <c r="R786" s="3">
        <v>198.3</v>
      </c>
      <c r="S786" s="3">
        <v>12.65</v>
      </c>
      <c r="T786" s="9">
        <v>0.1222</v>
      </c>
      <c r="U786" s="3">
        <f t="shared" si="61"/>
        <v>25.778090000000002</v>
      </c>
      <c r="V786" s="3">
        <v>41.34</v>
      </c>
      <c r="W786" s="3">
        <v>5.55</v>
      </c>
      <c r="X786" s="3">
        <v>101.23</v>
      </c>
      <c r="Y786" s="3">
        <v>6.25</v>
      </c>
      <c r="Z786" s="3">
        <v>46.19</v>
      </c>
      <c r="AA786" s="3">
        <f t="shared" si="62"/>
        <v>437.28809000000001</v>
      </c>
      <c r="AB786" s="3">
        <f t="shared" si="63"/>
        <v>60.315598620689656</v>
      </c>
      <c r="AC786" s="3">
        <f t="shared" si="64"/>
        <v>73.370484899328858</v>
      </c>
    </row>
    <row r="787" spans="1:29" x14ac:dyDescent="0.35">
      <c r="A787" s="1" t="s">
        <v>843</v>
      </c>
      <c r="B787" s="2">
        <v>45881</v>
      </c>
      <c r="C787" s="2" t="str">
        <f t="shared" si="60"/>
        <v>August</v>
      </c>
      <c r="D787" s="1" t="s">
        <v>455</v>
      </c>
      <c r="E787" s="1" t="s">
        <v>37</v>
      </c>
      <c r="F787" s="1" t="s">
        <v>58</v>
      </c>
      <c r="G787" s="1" t="s">
        <v>34</v>
      </c>
      <c r="H787" s="1" t="str" cm="1">
        <f t="array" ref="H787">_xlfn.IFS(
OR(G787="Installer",G787="Lead Installer"),"Install",
G787="Service Tech","Service",
G787="Maintenance Tech","Maintenance"
)</f>
        <v>Service</v>
      </c>
      <c r="I787" s="1" t="s">
        <v>35</v>
      </c>
      <c r="J787" s="3">
        <v>24.09</v>
      </c>
      <c r="K787" s="4">
        <v>9.2799999999999994</v>
      </c>
      <c r="L787" s="4">
        <v>0</v>
      </c>
      <c r="M787" s="4">
        <v>1.33</v>
      </c>
      <c r="N787" s="4">
        <v>0.96</v>
      </c>
      <c r="O787" s="4">
        <v>6.98</v>
      </c>
      <c r="P787" s="3">
        <v>223.51</v>
      </c>
      <c r="Q787" s="3">
        <v>0</v>
      </c>
      <c r="R787" s="3">
        <v>223.51</v>
      </c>
      <c r="S787" s="3">
        <v>12.65</v>
      </c>
      <c r="T787" s="9">
        <v>0.1089</v>
      </c>
      <c r="U787" s="3">
        <f t="shared" si="61"/>
        <v>25.717824</v>
      </c>
      <c r="V787" s="3">
        <v>68.489999999999995</v>
      </c>
      <c r="W787" s="3">
        <v>8.26</v>
      </c>
      <c r="X787" s="3">
        <v>120.4</v>
      </c>
      <c r="Y787" s="3">
        <v>10.82</v>
      </c>
      <c r="Z787" s="3">
        <v>43.88</v>
      </c>
      <c r="AA787" s="3">
        <f t="shared" si="62"/>
        <v>513.72782399999994</v>
      </c>
      <c r="AB787" s="3">
        <f t="shared" si="63"/>
        <v>55.358601724137927</v>
      </c>
      <c r="AC787" s="3">
        <f t="shared" si="64"/>
        <v>73.599974785100272</v>
      </c>
    </row>
    <row r="788" spans="1:29" x14ac:dyDescent="0.35">
      <c r="A788" s="1" t="s">
        <v>844</v>
      </c>
      <c r="B788" s="2">
        <v>45897</v>
      </c>
      <c r="C788" s="2" t="str">
        <f t="shared" si="60"/>
        <v>August</v>
      </c>
      <c r="D788" s="1" t="s">
        <v>455</v>
      </c>
      <c r="E788" s="1" t="s">
        <v>37</v>
      </c>
      <c r="F788" s="1" t="s">
        <v>65</v>
      </c>
      <c r="G788" s="1" t="s">
        <v>34</v>
      </c>
      <c r="H788" s="1" t="str" cm="1">
        <f t="array" ref="H788">_xlfn.IFS(
OR(G788="Installer",G788="Lead Installer"),"Install",
G788="Service Tech","Service",
G788="Maintenance Tech","Maintenance"
)</f>
        <v>Service</v>
      </c>
      <c r="I788" s="1" t="s">
        <v>35</v>
      </c>
      <c r="J788" s="3">
        <v>25.83</v>
      </c>
      <c r="K788" s="4">
        <v>8.6</v>
      </c>
      <c r="L788" s="4">
        <v>0</v>
      </c>
      <c r="M788" s="4">
        <v>0.54</v>
      </c>
      <c r="N788" s="4">
        <v>0.59</v>
      </c>
      <c r="O788" s="4">
        <v>7.48</v>
      </c>
      <c r="P788" s="3">
        <v>222.1</v>
      </c>
      <c r="Q788" s="3">
        <v>0</v>
      </c>
      <c r="R788" s="3">
        <v>222.1</v>
      </c>
      <c r="S788" s="3">
        <v>11.39</v>
      </c>
      <c r="T788" s="9">
        <v>0.1125</v>
      </c>
      <c r="U788" s="3">
        <f t="shared" si="61"/>
        <v>26.267625000000002</v>
      </c>
      <c r="V788" s="3">
        <v>46.41</v>
      </c>
      <c r="W788" s="3">
        <v>4.99</v>
      </c>
      <c r="X788" s="3">
        <v>100.8</v>
      </c>
      <c r="Y788" s="3">
        <v>19.16</v>
      </c>
      <c r="Z788" s="3">
        <v>34.200000000000003</v>
      </c>
      <c r="AA788" s="3">
        <f t="shared" si="62"/>
        <v>465.31762500000002</v>
      </c>
      <c r="AB788" s="3">
        <f t="shared" si="63"/>
        <v>54.106700581395351</v>
      </c>
      <c r="AC788" s="3">
        <f t="shared" si="64"/>
        <v>62.208238636363639</v>
      </c>
    </row>
    <row r="789" spans="1:29" x14ac:dyDescent="0.35">
      <c r="A789" s="1" t="s">
        <v>845</v>
      </c>
      <c r="B789" s="2">
        <v>45892</v>
      </c>
      <c r="C789" s="2" t="str">
        <f t="shared" si="60"/>
        <v>August</v>
      </c>
      <c r="D789" s="1" t="s">
        <v>455</v>
      </c>
      <c r="E789" s="1" t="s">
        <v>32</v>
      </c>
      <c r="F789" s="1" t="s">
        <v>53</v>
      </c>
      <c r="G789" s="1" t="s">
        <v>34</v>
      </c>
      <c r="H789" s="1" t="str" cm="1">
        <f t="array" ref="H789">_xlfn.IFS(
OR(G789="Installer",G789="Lead Installer"),"Install",
G789="Service Tech","Service",
G789="Maintenance Tech","Maintenance"
)</f>
        <v>Service</v>
      </c>
      <c r="I789" s="1" t="s">
        <v>35</v>
      </c>
      <c r="J789" s="3">
        <v>30.64</v>
      </c>
      <c r="K789" s="4">
        <v>9.9499999999999993</v>
      </c>
      <c r="L789" s="4">
        <v>1.48</v>
      </c>
      <c r="M789" s="4">
        <v>0.93</v>
      </c>
      <c r="N789" s="4">
        <v>0.94</v>
      </c>
      <c r="O789" s="4">
        <v>8.08</v>
      </c>
      <c r="P789" s="3">
        <v>259.63</v>
      </c>
      <c r="Q789" s="3">
        <v>67.94</v>
      </c>
      <c r="R789" s="3">
        <v>327.57</v>
      </c>
      <c r="S789" s="3">
        <v>21.63</v>
      </c>
      <c r="T789" s="9">
        <v>0.1147</v>
      </c>
      <c r="U789" s="3">
        <f t="shared" si="61"/>
        <v>40.053239999999995</v>
      </c>
      <c r="V789" s="3">
        <v>37.96</v>
      </c>
      <c r="W789" s="3">
        <v>6.72</v>
      </c>
      <c r="X789" s="3">
        <v>99.09</v>
      </c>
      <c r="Y789" s="3">
        <v>15.28</v>
      </c>
      <c r="Z789" s="3">
        <v>49.89</v>
      </c>
      <c r="AA789" s="3">
        <f t="shared" si="62"/>
        <v>598.19324000000006</v>
      </c>
      <c r="AB789" s="3">
        <f t="shared" si="63"/>
        <v>60.119923618090461</v>
      </c>
      <c r="AC789" s="3">
        <f t="shared" si="64"/>
        <v>74.033816831683168</v>
      </c>
    </row>
    <row r="790" spans="1:29" x14ac:dyDescent="0.35">
      <c r="A790" s="1" t="s">
        <v>846</v>
      </c>
      <c r="B790" s="2">
        <v>45893</v>
      </c>
      <c r="C790" s="2" t="str">
        <f t="shared" si="60"/>
        <v>August</v>
      </c>
      <c r="D790" s="1" t="s">
        <v>455</v>
      </c>
      <c r="E790" s="1" t="s">
        <v>48</v>
      </c>
      <c r="F790" s="1" t="s">
        <v>60</v>
      </c>
      <c r="G790" s="1" t="s">
        <v>34</v>
      </c>
      <c r="H790" s="1" t="str" cm="1">
        <f t="array" ref="H790">_xlfn.IFS(
OR(G790="Installer",G790="Lead Installer"),"Install",
G790="Service Tech","Service",
G790="Maintenance Tech","Maintenance"
)</f>
        <v>Service</v>
      </c>
      <c r="I790" s="1" t="s">
        <v>35</v>
      </c>
      <c r="J790" s="3">
        <v>31.16</v>
      </c>
      <c r="K790" s="4">
        <v>10.93</v>
      </c>
      <c r="L790" s="4">
        <v>0</v>
      </c>
      <c r="M790" s="4">
        <v>0.98</v>
      </c>
      <c r="N790" s="4">
        <v>0.97</v>
      </c>
      <c r="O790" s="4">
        <v>8.98</v>
      </c>
      <c r="P790" s="3">
        <v>340.63</v>
      </c>
      <c r="Q790" s="3">
        <v>0</v>
      </c>
      <c r="R790" s="3">
        <v>340.63</v>
      </c>
      <c r="S790" s="3">
        <v>26.51</v>
      </c>
      <c r="T790" s="9">
        <v>9.74E-2</v>
      </c>
      <c r="U790" s="3">
        <f t="shared" si="61"/>
        <v>35.759436000000001</v>
      </c>
      <c r="V790" s="3">
        <v>51.07</v>
      </c>
      <c r="W790" s="3">
        <v>3.65</v>
      </c>
      <c r="X790" s="3">
        <v>110.5</v>
      </c>
      <c r="Y790" s="3">
        <v>22.49</v>
      </c>
      <c r="Z790" s="3">
        <v>62.22</v>
      </c>
      <c r="AA790" s="3">
        <f t="shared" si="62"/>
        <v>652.82943599999999</v>
      </c>
      <c r="AB790" s="3">
        <f t="shared" si="63"/>
        <v>59.728219213174746</v>
      </c>
      <c r="AC790" s="3">
        <f t="shared" si="64"/>
        <v>72.698155456570149</v>
      </c>
    </row>
    <row r="791" spans="1:29" x14ac:dyDescent="0.35">
      <c r="A791" s="1" t="s">
        <v>847</v>
      </c>
      <c r="B791" s="2">
        <v>45884</v>
      </c>
      <c r="C791" s="2" t="str">
        <f t="shared" si="60"/>
        <v>August</v>
      </c>
      <c r="D791" s="1" t="s">
        <v>455</v>
      </c>
      <c r="E791" s="1" t="s">
        <v>41</v>
      </c>
      <c r="F791" s="1" t="s">
        <v>28</v>
      </c>
      <c r="G791" s="1" t="s">
        <v>34</v>
      </c>
      <c r="H791" s="1" t="str" cm="1">
        <f t="array" ref="H791">_xlfn.IFS(
OR(G791="Installer",G791="Lead Installer"),"Install",
G791="Service Tech","Service",
G791="Maintenance Tech","Maintenance"
)</f>
        <v>Service</v>
      </c>
      <c r="I791" s="1" t="s">
        <v>35</v>
      </c>
      <c r="J791" s="3">
        <v>31.64</v>
      </c>
      <c r="K791" s="4">
        <v>8.0500000000000007</v>
      </c>
      <c r="L791" s="4">
        <v>0</v>
      </c>
      <c r="M791" s="4">
        <v>0.33</v>
      </c>
      <c r="N791" s="4">
        <v>0.85</v>
      </c>
      <c r="O791" s="4">
        <v>6.86</v>
      </c>
      <c r="P791" s="3">
        <v>254.64</v>
      </c>
      <c r="Q791" s="3">
        <v>0</v>
      </c>
      <c r="R791" s="3">
        <v>254.64</v>
      </c>
      <c r="S791" s="3">
        <v>10.7</v>
      </c>
      <c r="T791" s="9">
        <v>0.1061</v>
      </c>
      <c r="U791" s="3">
        <f t="shared" si="61"/>
        <v>28.152573999999998</v>
      </c>
      <c r="V791" s="3">
        <v>48.93</v>
      </c>
      <c r="W791" s="3">
        <v>4.95</v>
      </c>
      <c r="X791" s="3">
        <v>82.42</v>
      </c>
      <c r="Y791" s="3">
        <v>8.7100000000000009</v>
      </c>
      <c r="Z791" s="3">
        <v>46.14</v>
      </c>
      <c r="AA791" s="3">
        <f t="shared" si="62"/>
        <v>484.64257399999997</v>
      </c>
      <c r="AB791" s="3">
        <f t="shared" si="63"/>
        <v>60.204046459627321</v>
      </c>
      <c r="AC791" s="3">
        <f t="shared" si="64"/>
        <v>70.647605539358594</v>
      </c>
    </row>
    <row r="792" spans="1:29" x14ac:dyDescent="0.35">
      <c r="A792" s="1" t="s">
        <v>848</v>
      </c>
      <c r="B792" s="2">
        <v>45882</v>
      </c>
      <c r="C792" s="2" t="str">
        <f t="shared" si="60"/>
        <v>August</v>
      </c>
      <c r="D792" s="1" t="s">
        <v>455</v>
      </c>
      <c r="E792" s="1" t="s">
        <v>41</v>
      </c>
      <c r="F792" s="1" t="s">
        <v>49</v>
      </c>
      <c r="G792" s="1" t="s">
        <v>39</v>
      </c>
      <c r="H792" s="1" t="str" cm="1">
        <f t="array" ref="H792">_xlfn.IFS(
OR(G792="Installer",G792="Lead Installer"),"Install",
G792="Service Tech","Service",
G792="Maintenance Tech","Maintenance"
)</f>
        <v>Maintenance</v>
      </c>
      <c r="I792" s="1" t="s">
        <v>35</v>
      </c>
      <c r="J792" s="3">
        <v>27.61</v>
      </c>
      <c r="K792" s="4">
        <v>9.5399999999999991</v>
      </c>
      <c r="L792" s="4">
        <v>2.04</v>
      </c>
      <c r="M792" s="4">
        <v>0.53</v>
      </c>
      <c r="N792" s="4">
        <v>1.05</v>
      </c>
      <c r="O792" s="4">
        <v>7.96</v>
      </c>
      <c r="P792" s="3">
        <v>207.06</v>
      </c>
      <c r="Q792" s="3">
        <v>84.58</v>
      </c>
      <c r="R792" s="3">
        <v>291.64999999999998</v>
      </c>
      <c r="S792" s="3">
        <v>17.760000000000002</v>
      </c>
      <c r="T792" s="9">
        <v>0.1153</v>
      </c>
      <c r="U792" s="3">
        <f t="shared" si="61"/>
        <v>35.674972999999994</v>
      </c>
      <c r="V792" s="3">
        <v>44</v>
      </c>
      <c r="W792" s="3">
        <v>4.9400000000000004</v>
      </c>
      <c r="X792" s="3">
        <v>84.42</v>
      </c>
      <c r="Y792" s="3">
        <v>17.13</v>
      </c>
      <c r="Z792" s="3">
        <v>24.98</v>
      </c>
      <c r="AA792" s="3">
        <f t="shared" si="62"/>
        <v>520.5549729999999</v>
      </c>
      <c r="AB792" s="3">
        <f t="shared" si="63"/>
        <v>54.565510796645697</v>
      </c>
      <c r="AC792" s="3">
        <f t="shared" si="64"/>
        <v>65.396353391959792</v>
      </c>
    </row>
    <row r="793" spans="1:29" x14ac:dyDescent="0.35">
      <c r="A793" s="1" t="s">
        <v>849</v>
      </c>
      <c r="B793" s="2">
        <v>45896</v>
      </c>
      <c r="C793" s="2" t="str">
        <f t="shared" si="60"/>
        <v>August</v>
      </c>
      <c r="D793" s="1" t="s">
        <v>455</v>
      </c>
      <c r="E793" s="1" t="s">
        <v>32</v>
      </c>
      <c r="F793" s="1" t="s">
        <v>28</v>
      </c>
      <c r="G793" s="1" t="s">
        <v>34</v>
      </c>
      <c r="H793" s="1" t="str" cm="1">
        <f t="array" ref="H793">_xlfn.IFS(
OR(G793="Installer",G793="Lead Installer"),"Install",
G793="Service Tech","Service",
G793="Maintenance Tech","Maintenance"
)</f>
        <v>Service</v>
      </c>
      <c r="I793" s="1" t="s">
        <v>35</v>
      </c>
      <c r="J793" s="3">
        <v>31.5</v>
      </c>
      <c r="K793" s="4">
        <v>9.06</v>
      </c>
      <c r="L793" s="4">
        <v>0</v>
      </c>
      <c r="M793" s="4">
        <v>0.83</v>
      </c>
      <c r="N793" s="4">
        <v>1.2</v>
      </c>
      <c r="O793" s="4">
        <v>7.04</v>
      </c>
      <c r="P793" s="3">
        <v>285.45</v>
      </c>
      <c r="Q793" s="3">
        <v>0</v>
      </c>
      <c r="R793" s="3">
        <v>285.45</v>
      </c>
      <c r="S793" s="3">
        <v>19.84</v>
      </c>
      <c r="T793" s="9">
        <v>0.1012</v>
      </c>
      <c r="U793" s="3">
        <f t="shared" si="61"/>
        <v>30.895347999999995</v>
      </c>
      <c r="V793" s="3">
        <v>52.32</v>
      </c>
      <c r="W793" s="3">
        <v>5.16</v>
      </c>
      <c r="X793" s="3">
        <v>115.6</v>
      </c>
      <c r="Y793" s="3">
        <v>15.93</v>
      </c>
      <c r="Z793" s="3">
        <v>41.67</v>
      </c>
      <c r="AA793" s="3">
        <f t="shared" si="62"/>
        <v>566.86534800000004</v>
      </c>
      <c r="AB793" s="3">
        <f t="shared" si="63"/>
        <v>62.567919205298011</v>
      </c>
      <c r="AC793" s="3">
        <f t="shared" si="64"/>
        <v>80.520646022727277</v>
      </c>
    </row>
    <row r="794" spans="1:29" x14ac:dyDescent="0.35">
      <c r="A794" s="1" t="s">
        <v>850</v>
      </c>
      <c r="B794" s="2">
        <v>45881</v>
      </c>
      <c r="C794" s="2" t="str">
        <f t="shared" si="60"/>
        <v>August</v>
      </c>
      <c r="D794" s="1" t="s">
        <v>455</v>
      </c>
      <c r="E794" s="1" t="s">
        <v>27</v>
      </c>
      <c r="F794" s="1" t="s">
        <v>78</v>
      </c>
      <c r="G794" s="1" t="s">
        <v>34</v>
      </c>
      <c r="H794" s="1" t="str" cm="1">
        <f t="array" ref="H794">_xlfn.IFS(
OR(G794="Installer",G794="Lead Installer"),"Install",
G794="Service Tech","Service",
G794="Maintenance Tech","Maintenance"
)</f>
        <v>Service</v>
      </c>
      <c r="I794" s="1" t="s">
        <v>35</v>
      </c>
      <c r="J794" s="3">
        <v>24.5</v>
      </c>
      <c r="K794" s="4">
        <v>7.27</v>
      </c>
      <c r="L794" s="4">
        <v>0</v>
      </c>
      <c r="M794" s="4">
        <v>1.1000000000000001</v>
      </c>
      <c r="N794" s="4">
        <v>0.59</v>
      </c>
      <c r="O794" s="4">
        <v>5.58</v>
      </c>
      <c r="P794" s="3">
        <v>178.2</v>
      </c>
      <c r="Q794" s="3">
        <v>0</v>
      </c>
      <c r="R794" s="3">
        <v>178.2</v>
      </c>
      <c r="S794" s="3">
        <v>8.24</v>
      </c>
      <c r="T794" s="9">
        <v>0.12570000000000001</v>
      </c>
      <c r="U794" s="3">
        <f t="shared" si="61"/>
        <v>23.435508000000002</v>
      </c>
      <c r="V794" s="3">
        <v>26.61</v>
      </c>
      <c r="W794" s="3">
        <v>5.82</v>
      </c>
      <c r="X794" s="3">
        <v>54.51</v>
      </c>
      <c r="Y794" s="3">
        <v>14.74</v>
      </c>
      <c r="Z794" s="3">
        <v>22.96</v>
      </c>
      <c r="AA794" s="3">
        <f t="shared" si="62"/>
        <v>334.51550799999995</v>
      </c>
      <c r="AB794" s="3">
        <f t="shared" si="63"/>
        <v>46.013137276478673</v>
      </c>
      <c r="AC794" s="3">
        <f t="shared" si="64"/>
        <v>59.949015770609307</v>
      </c>
    </row>
    <row r="795" spans="1:29" x14ac:dyDescent="0.35">
      <c r="A795" s="1" t="s">
        <v>851</v>
      </c>
      <c r="B795" s="2">
        <v>45877</v>
      </c>
      <c r="C795" s="2" t="str">
        <f t="shared" si="60"/>
        <v>August</v>
      </c>
      <c r="D795" s="1" t="s">
        <v>455</v>
      </c>
      <c r="E795" s="1" t="s">
        <v>41</v>
      </c>
      <c r="F795" s="1" t="s">
        <v>58</v>
      </c>
      <c r="G795" s="1" t="s">
        <v>29</v>
      </c>
      <c r="H795" s="1" t="str" cm="1">
        <f t="array" ref="H795">_xlfn.IFS(
OR(G795="Installer",G795="Lead Installer"),"Install",
G795="Service Tech","Service",
G795="Maintenance Tech","Maintenance"
)</f>
        <v>Install</v>
      </c>
      <c r="I795" s="1" t="s">
        <v>35</v>
      </c>
      <c r="J795" s="3">
        <v>30.34</v>
      </c>
      <c r="K795" s="4">
        <v>10.98</v>
      </c>
      <c r="L795" s="4">
        <v>0</v>
      </c>
      <c r="M795" s="4">
        <v>0.9</v>
      </c>
      <c r="N795" s="4">
        <v>0.66</v>
      </c>
      <c r="O795" s="4">
        <v>9.42</v>
      </c>
      <c r="P795" s="3">
        <v>333.22</v>
      </c>
      <c r="Q795" s="3">
        <v>0</v>
      </c>
      <c r="R795" s="3">
        <v>333.22</v>
      </c>
      <c r="S795" s="3">
        <v>23.19</v>
      </c>
      <c r="T795" s="9">
        <v>0.10489999999999999</v>
      </c>
      <c r="U795" s="3">
        <f t="shared" si="61"/>
        <v>37.387408999999998</v>
      </c>
      <c r="V795" s="3">
        <v>68.7</v>
      </c>
      <c r="W795" s="3">
        <v>4.22</v>
      </c>
      <c r="X795" s="3">
        <v>77.89</v>
      </c>
      <c r="Y795" s="3">
        <v>19.579999999999998</v>
      </c>
      <c r="Z795" s="3">
        <v>44.25</v>
      </c>
      <c r="AA795" s="3">
        <f t="shared" si="62"/>
        <v>608.437409</v>
      </c>
      <c r="AB795" s="3">
        <f t="shared" si="63"/>
        <v>55.413243078324221</v>
      </c>
      <c r="AC795" s="3">
        <f t="shared" si="64"/>
        <v>64.589958492568996</v>
      </c>
    </row>
    <row r="796" spans="1:29" x14ac:dyDescent="0.35">
      <c r="A796" s="1" t="s">
        <v>852</v>
      </c>
      <c r="B796" s="2">
        <v>45896</v>
      </c>
      <c r="C796" s="2" t="str">
        <f t="shared" si="60"/>
        <v>August</v>
      </c>
      <c r="D796" s="1" t="s">
        <v>455</v>
      </c>
      <c r="E796" s="1" t="s">
        <v>32</v>
      </c>
      <c r="F796" s="1" t="s">
        <v>42</v>
      </c>
      <c r="G796" s="1" t="s">
        <v>34</v>
      </c>
      <c r="H796" s="1" t="str" cm="1">
        <f t="array" ref="H796">_xlfn.IFS(
OR(G796="Installer",G796="Lead Installer"),"Install",
G796="Service Tech","Service",
G796="Maintenance Tech","Maintenance"
)</f>
        <v>Service</v>
      </c>
      <c r="I796" s="1" t="s">
        <v>35</v>
      </c>
      <c r="J796" s="3">
        <v>26.75</v>
      </c>
      <c r="K796" s="4">
        <v>10.8</v>
      </c>
      <c r="L796" s="4">
        <v>2.82</v>
      </c>
      <c r="M796" s="4">
        <v>0.37</v>
      </c>
      <c r="N796" s="4">
        <v>0.67</v>
      </c>
      <c r="O796" s="4">
        <v>9.77</v>
      </c>
      <c r="P796" s="3">
        <v>213.46</v>
      </c>
      <c r="Q796" s="3">
        <v>113.21</v>
      </c>
      <c r="R796" s="3">
        <v>326.67</v>
      </c>
      <c r="S796" s="3">
        <v>23.02</v>
      </c>
      <c r="T796" s="9">
        <v>0.12520000000000001</v>
      </c>
      <c r="U796" s="3">
        <f t="shared" si="61"/>
        <v>43.781188</v>
      </c>
      <c r="V796" s="3">
        <v>58.18</v>
      </c>
      <c r="W796" s="3">
        <v>5.64</v>
      </c>
      <c r="X796" s="3">
        <v>96.04</v>
      </c>
      <c r="Y796" s="3">
        <v>21.72</v>
      </c>
      <c r="Z796" s="3">
        <v>36.380000000000003</v>
      </c>
      <c r="AA796" s="3">
        <f t="shared" si="62"/>
        <v>611.43118800000002</v>
      </c>
      <c r="AB796" s="3">
        <f t="shared" si="63"/>
        <v>56.613998888888887</v>
      </c>
      <c r="AC796" s="3">
        <f t="shared" si="64"/>
        <v>62.582516683725693</v>
      </c>
    </row>
    <row r="797" spans="1:29" x14ac:dyDescent="0.35">
      <c r="A797" s="1" t="s">
        <v>853</v>
      </c>
      <c r="B797" s="2">
        <v>45891</v>
      </c>
      <c r="C797" s="2" t="str">
        <f t="shared" si="60"/>
        <v>August</v>
      </c>
      <c r="D797" s="1" t="s">
        <v>455</v>
      </c>
      <c r="E797" s="1" t="s">
        <v>27</v>
      </c>
      <c r="F797" s="1" t="s">
        <v>58</v>
      </c>
      <c r="G797" s="1" t="s">
        <v>39</v>
      </c>
      <c r="H797" s="1" t="str" cm="1">
        <f t="array" ref="H797">_xlfn.IFS(
OR(G797="Installer",G797="Lead Installer"),"Install",
G797="Service Tech","Service",
G797="Maintenance Tech","Maintenance"
)</f>
        <v>Maintenance</v>
      </c>
      <c r="I797" s="1" t="s">
        <v>35</v>
      </c>
      <c r="J797" s="3">
        <v>26.29</v>
      </c>
      <c r="K797" s="4">
        <v>7.02</v>
      </c>
      <c r="L797" s="4">
        <v>0</v>
      </c>
      <c r="M797" s="4">
        <v>0.56999999999999995</v>
      </c>
      <c r="N797" s="4">
        <v>0.65</v>
      </c>
      <c r="O797" s="4">
        <v>5.8</v>
      </c>
      <c r="P797" s="3">
        <v>184.57</v>
      </c>
      <c r="Q797" s="3">
        <v>0</v>
      </c>
      <c r="R797" s="3">
        <v>184.57</v>
      </c>
      <c r="S797" s="3">
        <v>9.18</v>
      </c>
      <c r="T797" s="9">
        <v>0.1139</v>
      </c>
      <c r="U797" s="3">
        <f t="shared" si="61"/>
        <v>22.068125000000002</v>
      </c>
      <c r="V797" s="3">
        <v>39.159999999999997</v>
      </c>
      <c r="W797" s="3">
        <v>7.06</v>
      </c>
      <c r="X797" s="3">
        <v>64.790000000000006</v>
      </c>
      <c r="Y797" s="3">
        <v>13.53</v>
      </c>
      <c r="Z797" s="3">
        <v>34.51</v>
      </c>
      <c r="AA797" s="3">
        <f t="shared" si="62"/>
        <v>374.86812499999996</v>
      </c>
      <c r="AB797" s="3">
        <f t="shared" si="63"/>
        <v>53.400017806267805</v>
      </c>
      <c r="AC797" s="3">
        <f t="shared" si="64"/>
        <v>64.632435344827584</v>
      </c>
    </row>
    <row r="798" spans="1:29" x14ac:dyDescent="0.35">
      <c r="A798" s="1" t="s">
        <v>854</v>
      </c>
      <c r="B798" s="2">
        <v>45894</v>
      </c>
      <c r="C798" s="2" t="str">
        <f t="shared" si="60"/>
        <v>August</v>
      </c>
      <c r="D798" s="1" t="s">
        <v>455</v>
      </c>
      <c r="E798" s="1" t="s">
        <v>41</v>
      </c>
      <c r="F798" s="1" t="s">
        <v>58</v>
      </c>
      <c r="G798" s="1" t="s">
        <v>39</v>
      </c>
      <c r="H798" s="1" t="str" cm="1">
        <f t="array" ref="H798">_xlfn.IFS(
OR(G798="Installer",G798="Lead Installer"),"Install",
G798="Service Tech","Service",
G798="Maintenance Tech","Maintenance"
)</f>
        <v>Maintenance</v>
      </c>
      <c r="I798" s="1" t="s">
        <v>35</v>
      </c>
      <c r="J798" s="3">
        <v>22.19</v>
      </c>
      <c r="K798" s="4">
        <v>9.9</v>
      </c>
      <c r="L798" s="4">
        <v>0</v>
      </c>
      <c r="M798" s="4">
        <v>0.51</v>
      </c>
      <c r="N798" s="4">
        <v>0.9</v>
      </c>
      <c r="O798" s="4">
        <v>8.49</v>
      </c>
      <c r="P798" s="3">
        <v>219.75</v>
      </c>
      <c r="Q798" s="3">
        <v>0</v>
      </c>
      <c r="R798" s="3">
        <v>219.75</v>
      </c>
      <c r="S798" s="3">
        <v>11.13</v>
      </c>
      <c r="T798" s="9">
        <v>9.9699999999999997E-2</v>
      </c>
      <c r="U798" s="3">
        <f t="shared" si="61"/>
        <v>23.018736000000001</v>
      </c>
      <c r="V798" s="3">
        <v>38.15</v>
      </c>
      <c r="W798" s="3">
        <v>7.42</v>
      </c>
      <c r="X798" s="3">
        <v>86.9</v>
      </c>
      <c r="Y798" s="3">
        <v>14.91</v>
      </c>
      <c r="Z798" s="3">
        <v>53.72</v>
      </c>
      <c r="AA798" s="3">
        <f t="shared" si="62"/>
        <v>454.99873600000001</v>
      </c>
      <c r="AB798" s="3">
        <f t="shared" si="63"/>
        <v>45.959468282828283</v>
      </c>
      <c r="AC798" s="3">
        <f t="shared" si="64"/>
        <v>53.592312838633688</v>
      </c>
    </row>
    <row r="799" spans="1:29" x14ac:dyDescent="0.35">
      <c r="A799" s="1" t="s">
        <v>855</v>
      </c>
      <c r="B799" s="2">
        <v>45882</v>
      </c>
      <c r="C799" s="2" t="str">
        <f t="shared" si="60"/>
        <v>August</v>
      </c>
      <c r="D799" s="1" t="s">
        <v>455</v>
      </c>
      <c r="E799" s="1" t="s">
        <v>27</v>
      </c>
      <c r="F799" s="1" t="s">
        <v>33</v>
      </c>
      <c r="G799" s="1" t="s">
        <v>29</v>
      </c>
      <c r="H799" s="1" t="str" cm="1">
        <f t="array" ref="H799">_xlfn.IFS(
OR(G799="Installer",G799="Lead Installer"),"Install",
G799="Service Tech","Service",
G799="Maintenance Tech","Maintenance"
)</f>
        <v>Install</v>
      </c>
      <c r="I799" s="1" t="s">
        <v>35</v>
      </c>
      <c r="J799" s="3">
        <v>28.61</v>
      </c>
      <c r="K799" s="4">
        <v>6.86</v>
      </c>
      <c r="L799" s="4">
        <v>0</v>
      </c>
      <c r="M799" s="4">
        <v>0.81</v>
      </c>
      <c r="N799" s="4">
        <v>1.04</v>
      </c>
      <c r="O799" s="4">
        <v>5</v>
      </c>
      <c r="P799" s="3">
        <v>196.28</v>
      </c>
      <c r="Q799" s="3">
        <v>0</v>
      </c>
      <c r="R799" s="3">
        <v>196.28</v>
      </c>
      <c r="S799" s="3">
        <v>10.050000000000001</v>
      </c>
      <c r="T799" s="9">
        <v>0.1336</v>
      </c>
      <c r="U799" s="3">
        <f t="shared" si="61"/>
        <v>27.565688000000002</v>
      </c>
      <c r="V799" s="3">
        <v>27.3</v>
      </c>
      <c r="W799" s="3">
        <v>3.35</v>
      </c>
      <c r="X799" s="3">
        <v>90.27</v>
      </c>
      <c r="Y799" s="3">
        <v>15.14</v>
      </c>
      <c r="Z799" s="3">
        <v>21.47</v>
      </c>
      <c r="AA799" s="3">
        <f t="shared" si="62"/>
        <v>391.42568800000004</v>
      </c>
      <c r="AB799" s="3">
        <f t="shared" si="63"/>
        <v>57.05913819241983</v>
      </c>
      <c r="AC799" s="3">
        <f t="shared" si="64"/>
        <v>78.285137600000013</v>
      </c>
    </row>
    <row r="800" spans="1:29" x14ac:dyDescent="0.35">
      <c r="A800" s="1" t="s">
        <v>856</v>
      </c>
      <c r="B800" s="2">
        <v>45881</v>
      </c>
      <c r="C800" s="2" t="str">
        <f t="shared" si="60"/>
        <v>August</v>
      </c>
      <c r="D800" s="1" t="s">
        <v>455</v>
      </c>
      <c r="E800" s="1" t="s">
        <v>32</v>
      </c>
      <c r="F800" s="1" t="s">
        <v>78</v>
      </c>
      <c r="G800" s="1" t="s">
        <v>39</v>
      </c>
      <c r="H800" s="1" t="str" cm="1">
        <f t="array" ref="H800">_xlfn.IFS(
OR(G800="Installer",G800="Lead Installer"),"Install",
G800="Service Tech","Service",
G800="Maintenance Tech","Maintenance"
)</f>
        <v>Maintenance</v>
      </c>
      <c r="I800" s="1" t="s">
        <v>35</v>
      </c>
      <c r="J800" s="3">
        <v>22.43</v>
      </c>
      <c r="K800" s="4">
        <v>8.41</v>
      </c>
      <c r="L800" s="4">
        <v>2.4300000000000002</v>
      </c>
      <c r="M800" s="4">
        <v>0.8</v>
      </c>
      <c r="N800" s="4">
        <v>0.74</v>
      </c>
      <c r="O800" s="4">
        <v>6.87</v>
      </c>
      <c r="P800" s="3">
        <v>134.11000000000001</v>
      </c>
      <c r="Q800" s="3">
        <v>81.64</v>
      </c>
      <c r="R800" s="3">
        <v>215.75</v>
      </c>
      <c r="S800" s="3">
        <v>12.37</v>
      </c>
      <c r="T800" s="9">
        <v>0.12570000000000001</v>
      </c>
      <c r="U800" s="3">
        <f t="shared" si="61"/>
        <v>28.674684000000003</v>
      </c>
      <c r="V800" s="3">
        <v>55.43</v>
      </c>
      <c r="W800" s="3">
        <v>3.71</v>
      </c>
      <c r="X800" s="3">
        <v>53.62</v>
      </c>
      <c r="Y800" s="3">
        <v>18.62</v>
      </c>
      <c r="Z800" s="3">
        <v>31.95</v>
      </c>
      <c r="AA800" s="3">
        <f t="shared" si="62"/>
        <v>420.124684</v>
      </c>
      <c r="AB800" s="3">
        <f t="shared" si="63"/>
        <v>49.955372651605231</v>
      </c>
      <c r="AC800" s="3">
        <f t="shared" si="64"/>
        <v>61.153520232896653</v>
      </c>
    </row>
    <row r="801" spans="1:29" x14ac:dyDescent="0.35">
      <c r="A801" s="1" t="s">
        <v>857</v>
      </c>
      <c r="B801" s="2">
        <v>45886</v>
      </c>
      <c r="C801" s="2" t="str">
        <f t="shared" si="60"/>
        <v>August</v>
      </c>
      <c r="D801" s="1" t="s">
        <v>455</v>
      </c>
      <c r="E801" s="1" t="s">
        <v>41</v>
      </c>
      <c r="F801" s="1" t="s">
        <v>42</v>
      </c>
      <c r="G801" s="1" t="s">
        <v>29</v>
      </c>
      <c r="H801" s="1" t="str" cm="1">
        <f t="array" ref="H801">_xlfn.IFS(
OR(G801="Installer",G801="Lead Installer"),"Install",
G801="Service Tech","Service",
G801="Maintenance Tech","Maintenance"
)</f>
        <v>Install</v>
      </c>
      <c r="I801" s="1" t="s">
        <v>35</v>
      </c>
      <c r="J801" s="3">
        <v>28.36</v>
      </c>
      <c r="K801" s="4">
        <v>7.4</v>
      </c>
      <c r="L801" s="4">
        <v>1.81</v>
      </c>
      <c r="M801" s="4">
        <v>0.93</v>
      </c>
      <c r="N801" s="4">
        <v>0.84</v>
      </c>
      <c r="O801" s="4">
        <v>5.63</v>
      </c>
      <c r="P801" s="3">
        <v>158.79</v>
      </c>
      <c r="Q801" s="3">
        <v>76.8</v>
      </c>
      <c r="R801" s="3">
        <v>235.59</v>
      </c>
      <c r="S801" s="3">
        <v>14.55</v>
      </c>
      <c r="T801" s="9">
        <v>0.122</v>
      </c>
      <c r="U801" s="3">
        <f t="shared" si="61"/>
        <v>30.51708</v>
      </c>
      <c r="V801" s="3">
        <v>49.83</v>
      </c>
      <c r="W801" s="3">
        <v>8.2100000000000009</v>
      </c>
      <c r="X801" s="3">
        <v>52.74</v>
      </c>
      <c r="Y801" s="3">
        <v>11.16</v>
      </c>
      <c r="Z801" s="3">
        <v>22.87</v>
      </c>
      <c r="AA801" s="3">
        <f t="shared" si="62"/>
        <v>425.46708000000001</v>
      </c>
      <c r="AB801" s="3">
        <f t="shared" si="63"/>
        <v>57.495551351351352</v>
      </c>
      <c r="AC801" s="3">
        <f t="shared" si="64"/>
        <v>75.571417406749561</v>
      </c>
    </row>
    <row r="802" spans="1:29" x14ac:dyDescent="0.35">
      <c r="A802" s="1" t="s">
        <v>858</v>
      </c>
      <c r="B802" s="2">
        <v>45905</v>
      </c>
      <c r="C802" s="2" t="str">
        <f t="shared" si="60"/>
        <v>September</v>
      </c>
      <c r="D802" s="1" t="s">
        <v>455</v>
      </c>
      <c r="E802" s="1" t="s">
        <v>41</v>
      </c>
      <c r="F802" s="1" t="s">
        <v>49</v>
      </c>
      <c r="G802" s="1" t="s">
        <v>39</v>
      </c>
      <c r="H802" s="1" t="str" cm="1">
        <f t="array" ref="H802">_xlfn.IFS(
OR(G802="Installer",G802="Lead Installer"),"Install",
G802="Service Tech","Service",
G802="Maintenance Tech","Maintenance"
)</f>
        <v>Maintenance</v>
      </c>
      <c r="I802" s="1" t="s">
        <v>35</v>
      </c>
      <c r="J802" s="3">
        <v>22.9</v>
      </c>
      <c r="K802" s="4">
        <v>10.46</v>
      </c>
      <c r="L802" s="4">
        <v>0</v>
      </c>
      <c r="M802" s="4">
        <v>0.54</v>
      </c>
      <c r="N802" s="4">
        <v>1.17</v>
      </c>
      <c r="O802" s="4">
        <v>8.74</v>
      </c>
      <c r="P802" s="3">
        <v>239.41</v>
      </c>
      <c r="Q802" s="3">
        <v>0</v>
      </c>
      <c r="R802" s="3">
        <v>239.41</v>
      </c>
      <c r="S802" s="3">
        <v>10.210000000000001</v>
      </c>
      <c r="T802" s="9">
        <v>0.108</v>
      </c>
      <c r="U802" s="3">
        <f t="shared" si="61"/>
        <v>26.958960000000001</v>
      </c>
      <c r="V802" s="3">
        <v>74.22</v>
      </c>
      <c r="W802" s="3">
        <v>7.47</v>
      </c>
      <c r="X802" s="3">
        <v>88.85</v>
      </c>
      <c r="Y802" s="3">
        <v>20.5</v>
      </c>
      <c r="Z802" s="3">
        <v>57.33</v>
      </c>
      <c r="AA802" s="3">
        <f t="shared" si="62"/>
        <v>524.94895999999994</v>
      </c>
      <c r="AB802" s="3">
        <f t="shared" si="63"/>
        <v>50.186325047801141</v>
      </c>
      <c r="AC802" s="3">
        <f t="shared" si="64"/>
        <v>60.062810068649874</v>
      </c>
    </row>
    <row r="803" spans="1:29" x14ac:dyDescent="0.35">
      <c r="A803" s="1" t="s">
        <v>860</v>
      </c>
      <c r="B803" s="2">
        <v>45915</v>
      </c>
      <c r="C803" s="2" t="str">
        <f t="shared" si="60"/>
        <v>September</v>
      </c>
      <c r="D803" s="1" t="s">
        <v>455</v>
      </c>
      <c r="E803" s="1" t="s">
        <v>37</v>
      </c>
      <c r="F803" s="1" t="s">
        <v>55</v>
      </c>
      <c r="G803" s="1" t="s">
        <v>29</v>
      </c>
      <c r="H803" s="1" t="str" cm="1">
        <f t="array" ref="H803">_xlfn.IFS(
OR(G803="Installer",G803="Lead Installer"),"Install",
G803="Service Tech","Service",
G803="Maintenance Tech","Maintenance"
)</f>
        <v>Install</v>
      </c>
      <c r="I803" s="1" t="s">
        <v>35</v>
      </c>
      <c r="J803" s="3">
        <v>26.34</v>
      </c>
      <c r="K803" s="4">
        <v>9.1</v>
      </c>
      <c r="L803" s="4">
        <v>0</v>
      </c>
      <c r="M803" s="4">
        <v>0.62</v>
      </c>
      <c r="N803" s="4">
        <v>1</v>
      </c>
      <c r="O803" s="4">
        <v>7.48</v>
      </c>
      <c r="P803" s="3">
        <v>239.7</v>
      </c>
      <c r="Q803" s="3">
        <v>0</v>
      </c>
      <c r="R803" s="3">
        <v>239.7</v>
      </c>
      <c r="S803" s="3">
        <v>11.08</v>
      </c>
      <c r="T803" s="9">
        <v>0.1047</v>
      </c>
      <c r="U803" s="3">
        <f t="shared" si="61"/>
        <v>26.256665999999999</v>
      </c>
      <c r="V803" s="3">
        <v>46.7</v>
      </c>
      <c r="W803" s="3">
        <v>10.28</v>
      </c>
      <c r="X803" s="3">
        <v>86.6</v>
      </c>
      <c r="Y803" s="3">
        <v>16.28</v>
      </c>
      <c r="Z803" s="3">
        <v>31.04</v>
      </c>
      <c r="AA803" s="3">
        <f t="shared" si="62"/>
        <v>467.93666599999995</v>
      </c>
      <c r="AB803" s="3">
        <f t="shared" si="63"/>
        <v>51.421611648351643</v>
      </c>
      <c r="AC803" s="3">
        <f t="shared" si="64"/>
        <v>62.558377807486622</v>
      </c>
    </row>
    <row r="804" spans="1:29" x14ac:dyDescent="0.35">
      <c r="A804" s="1" t="s">
        <v>861</v>
      </c>
      <c r="B804" s="2">
        <v>45915</v>
      </c>
      <c r="C804" s="2" t="str">
        <f t="shared" si="60"/>
        <v>September</v>
      </c>
      <c r="D804" s="1" t="s">
        <v>455</v>
      </c>
      <c r="E804" s="1" t="s">
        <v>48</v>
      </c>
      <c r="F804" s="1" t="s">
        <v>51</v>
      </c>
      <c r="G804" s="1" t="s">
        <v>68</v>
      </c>
      <c r="H804" s="1" t="str" cm="1">
        <f t="array" ref="H804">_xlfn.IFS(
OR(G804="Installer",G804="Lead Installer"),"Install",
G804="Service Tech","Service",
G804="Maintenance Tech","Maintenance"
)</f>
        <v>Install</v>
      </c>
      <c r="I804" s="1" t="s">
        <v>35</v>
      </c>
      <c r="J804" s="3">
        <v>36.630000000000003</v>
      </c>
      <c r="K804" s="4">
        <v>8.56</v>
      </c>
      <c r="L804" s="4">
        <v>0</v>
      </c>
      <c r="M804" s="4">
        <v>0.89</v>
      </c>
      <c r="N804" s="4">
        <v>0.87</v>
      </c>
      <c r="O804" s="4">
        <v>6.8</v>
      </c>
      <c r="P804" s="3">
        <v>313.70999999999998</v>
      </c>
      <c r="Q804" s="3">
        <v>0</v>
      </c>
      <c r="R804" s="3">
        <v>313.70999999999998</v>
      </c>
      <c r="S804" s="3">
        <v>22.32</v>
      </c>
      <c r="T804" s="9">
        <v>0.1217</v>
      </c>
      <c r="U804" s="3">
        <f t="shared" si="61"/>
        <v>40.894850999999996</v>
      </c>
      <c r="V804" s="3">
        <v>54.58</v>
      </c>
      <c r="W804" s="3">
        <v>10.07</v>
      </c>
      <c r="X804" s="3">
        <v>108.4</v>
      </c>
      <c r="Y804" s="3">
        <v>13.8</v>
      </c>
      <c r="Z804" s="3">
        <v>44.76</v>
      </c>
      <c r="AA804" s="3">
        <f t="shared" si="62"/>
        <v>608.534851</v>
      </c>
      <c r="AB804" s="3">
        <f t="shared" si="63"/>
        <v>71.090519976635505</v>
      </c>
      <c r="AC804" s="3">
        <f t="shared" si="64"/>
        <v>89.490419264705892</v>
      </c>
    </row>
    <row r="805" spans="1:29" x14ac:dyDescent="0.35">
      <c r="A805" s="1" t="s">
        <v>862</v>
      </c>
      <c r="B805" s="2">
        <v>45921</v>
      </c>
      <c r="C805" s="2" t="str">
        <f t="shared" si="60"/>
        <v>September</v>
      </c>
      <c r="D805" s="1" t="s">
        <v>455</v>
      </c>
      <c r="E805" s="1" t="s">
        <v>37</v>
      </c>
      <c r="F805" s="1" t="s">
        <v>65</v>
      </c>
      <c r="G805" s="1" t="s">
        <v>68</v>
      </c>
      <c r="H805" s="1" t="str" cm="1">
        <f t="array" ref="H805">_xlfn.IFS(
OR(G805="Installer",G805="Lead Installer"),"Install",
G805="Service Tech","Service",
G805="Maintenance Tech","Maintenance"
)</f>
        <v>Install</v>
      </c>
      <c r="I805" s="1" t="s">
        <v>35</v>
      </c>
      <c r="J805" s="3">
        <v>30.79</v>
      </c>
      <c r="K805" s="4">
        <v>8.3699999999999992</v>
      </c>
      <c r="L805" s="4">
        <v>0</v>
      </c>
      <c r="M805" s="4">
        <v>0.25</v>
      </c>
      <c r="N805" s="4">
        <v>0.83</v>
      </c>
      <c r="O805" s="4">
        <v>7.29</v>
      </c>
      <c r="P805" s="3">
        <v>257.81</v>
      </c>
      <c r="Q805" s="3">
        <v>0</v>
      </c>
      <c r="R805" s="3">
        <v>257.81</v>
      </c>
      <c r="S805" s="3">
        <v>11.7</v>
      </c>
      <c r="T805" s="9">
        <v>0.1008</v>
      </c>
      <c r="U805" s="3">
        <f t="shared" si="61"/>
        <v>27.166608</v>
      </c>
      <c r="V805" s="3">
        <v>51.47</v>
      </c>
      <c r="W805" s="3">
        <v>8.99</v>
      </c>
      <c r="X805" s="3">
        <v>60.42</v>
      </c>
      <c r="Y805" s="3">
        <v>12.97</v>
      </c>
      <c r="Z805" s="3">
        <v>31.34</v>
      </c>
      <c r="AA805" s="3">
        <f t="shared" si="62"/>
        <v>461.86660799999999</v>
      </c>
      <c r="AB805" s="3">
        <f t="shared" si="63"/>
        <v>55.181195698924732</v>
      </c>
      <c r="AC805" s="3">
        <f t="shared" si="64"/>
        <v>63.356187654320983</v>
      </c>
    </row>
    <row r="806" spans="1:29" x14ac:dyDescent="0.35">
      <c r="A806" s="1" t="s">
        <v>863</v>
      </c>
      <c r="B806" s="2">
        <v>45917</v>
      </c>
      <c r="C806" s="2" t="str">
        <f t="shared" si="60"/>
        <v>September</v>
      </c>
      <c r="D806" s="1" t="s">
        <v>455</v>
      </c>
      <c r="E806" s="1" t="s">
        <v>41</v>
      </c>
      <c r="F806" s="1" t="s">
        <v>51</v>
      </c>
      <c r="G806" s="1" t="s">
        <v>34</v>
      </c>
      <c r="H806" s="1" t="str" cm="1">
        <f t="array" ref="H806">_xlfn.IFS(
OR(G806="Installer",G806="Lead Installer"),"Install",
G806="Service Tech","Service",
G806="Maintenance Tech","Maintenance"
)</f>
        <v>Service</v>
      </c>
      <c r="I806" s="1" t="s">
        <v>30</v>
      </c>
      <c r="J806" s="3">
        <v>31.92</v>
      </c>
      <c r="K806" s="4">
        <v>6.67</v>
      </c>
      <c r="L806" s="4">
        <v>0</v>
      </c>
      <c r="M806" s="4">
        <v>1.06</v>
      </c>
      <c r="N806" s="4">
        <v>0.67</v>
      </c>
      <c r="O806" s="4">
        <v>4.9400000000000004</v>
      </c>
      <c r="P806" s="3">
        <v>213.05</v>
      </c>
      <c r="Q806" s="3">
        <v>0</v>
      </c>
      <c r="R806" s="3">
        <v>213.05</v>
      </c>
      <c r="S806" s="3">
        <v>16.28</v>
      </c>
      <c r="T806" s="9">
        <v>0.1053</v>
      </c>
      <c r="U806" s="3">
        <f t="shared" si="61"/>
        <v>24.148449000000003</v>
      </c>
      <c r="V806" s="3">
        <v>36.57</v>
      </c>
      <c r="W806" s="3">
        <v>7.65</v>
      </c>
      <c r="X806" s="3">
        <v>67.77</v>
      </c>
      <c r="Y806" s="3">
        <v>9.31</v>
      </c>
      <c r="Z806" s="3">
        <v>32.200000000000003</v>
      </c>
      <c r="AA806" s="3">
        <f t="shared" si="62"/>
        <v>406.97844900000007</v>
      </c>
      <c r="AB806" s="3">
        <f t="shared" si="63"/>
        <v>61.016259220389813</v>
      </c>
      <c r="AC806" s="3">
        <f t="shared" si="64"/>
        <v>82.384301417004053</v>
      </c>
    </row>
    <row r="807" spans="1:29" x14ac:dyDescent="0.35">
      <c r="A807" s="1" t="s">
        <v>864</v>
      </c>
      <c r="B807" s="2">
        <v>45920</v>
      </c>
      <c r="C807" s="2" t="str">
        <f t="shared" si="60"/>
        <v>September</v>
      </c>
      <c r="D807" s="1" t="s">
        <v>455</v>
      </c>
      <c r="E807" s="1" t="s">
        <v>41</v>
      </c>
      <c r="F807" s="1" t="s">
        <v>58</v>
      </c>
      <c r="G807" s="1" t="s">
        <v>34</v>
      </c>
      <c r="H807" s="1" t="str" cm="1">
        <f t="array" ref="H807">_xlfn.IFS(
OR(G807="Installer",G807="Lead Installer"),"Install",
G807="Service Tech","Service",
G807="Maintenance Tech","Maintenance"
)</f>
        <v>Service</v>
      </c>
      <c r="I807" s="1" t="s">
        <v>35</v>
      </c>
      <c r="J807" s="3">
        <v>28.26</v>
      </c>
      <c r="K807" s="4">
        <v>10.73</v>
      </c>
      <c r="L807" s="4">
        <v>1.1399999999999999</v>
      </c>
      <c r="M807" s="4">
        <v>1.1000000000000001</v>
      </c>
      <c r="N807" s="4">
        <v>0.91</v>
      </c>
      <c r="O807" s="4">
        <v>8.7200000000000006</v>
      </c>
      <c r="P807" s="3">
        <v>270.93</v>
      </c>
      <c r="Q807" s="3">
        <v>48.26</v>
      </c>
      <c r="R807" s="3">
        <v>319.19</v>
      </c>
      <c r="S807" s="3">
        <v>14.31</v>
      </c>
      <c r="T807" s="9">
        <v>0.12889999999999999</v>
      </c>
      <c r="U807" s="3">
        <f t="shared" si="61"/>
        <v>42.988149999999997</v>
      </c>
      <c r="V807" s="3">
        <v>48.46</v>
      </c>
      <c r="W807" s="3">
        <v>6.42</v>
      </c>
      <c r="X807" s="3">
        <v>109.99</v>
      </c>
      <c r="Y807" s="3">
        <v>17.489999999999998</v>
      </c>
      <c r="Z807" s="3">
        <v>33.36</v>
      </c>
      <c r="AA807" s="3">
        <f t="shared" si="62"/>
        <v>592.20814999999993</v>
      </c>
      <c r="AB807" s="3">
        <f t="shared" si="63"/>
        <v>55.191812674743701</v>
      </c>
      <c r="AC807" s="3">
        <f t="shared" si="64"/>
        <v>67.913778669724763</v>
      </c>
    </row>
    <row r="808" spans="1:29" x14ac:dyDescent="0.35">
      <c r="A808" s="1" t="s">
        <v>865</v>
      </c>
      <c r="B808" s="2">
        <v>45910</v>
      </c>
      <c r="C808" s="2" t="str">
        <f t="shared" si="60"/>
        <v>September</v>
      </c>
      <c r="D808" s="1" t="s">
        <v>455</v>
      </c>
      <c r="E808" s="1" t="s">
        <v>32</v>
      </c>
      <c r="F808" s="1" t="s">
        <v>65</v>
      </c>
      <c r="G808" s="1" t="s">
        <v>34</v>
      </c>
      <c r="H808" s="1" t="str" cm="1">
        <f t="array" ref="H808">_xlfn.IFS(
OR(G808="Installer",G808="Lead Installer"),"Install",
G808="Service Tech","Service",
G808="Maintenance Tech","Maintenance"
)</f>
        <v>Service</v>
      </c>
      <c r="I808" s="1" t="s">
        <v>35</v>
      </c>
      <c r="J808" s="3">
        <v>26.99</v>
      </c>
      <c r="K808" s="4">
        <v>10.31</v>
      </c>
      <c r="L808" s="4">
        <v>0</v>
      </c>
      <c r="M808" s="4">
        <v>1.17</v>
      </c>
      <c r="N808" s="4">
        <v>0.86</v>
      </c>
      <c r="O808" s="4">
        <v>8.2799999999999994</v>
      </c>
      <c r="P808" s="3">
        <v>278.37</v>
      </c>
      <c r="Q808" s="3">
        <v>0</v>
      </c>
      <c r="R808" s="3">
        <v>278.37</v>
      </c>
      <c r="S808" s="3">
        <v>16.190000000000001</v>
      </c>
      <c r="T808" s="9">
        <v>0.121</v>
      </c>
      <c r="U808" s="3">
        <f t="shared" si="61"/>
        <v>35.641759999999998</v>
      </c>
      <c r="V808" s="3">
        <v>54</v>
      </c>
      <c r="W808" s="3">
        <v>7.01</v>
      </c>
      <c r="X808" s="3">
        <v>130.52000000000001</v>
      </c>
      <c r="Y808" s="3">
        <v>23</v>
      </c>
      <c r="Z808" s="3">
        <v>46.04</v>
      </c>
      <c r="AA808" s="3">
        <f t="shared" si="62"/>
        <v>590.77176000000009</v>
      </c>
      <c r="AB808" s="3">
        <f t="shared" si="63"/>
        <v>57.300849660523767</v>
      </c>
      <c r="AC808" s="3">
        <f t="shared" si="64"/>
        <v>71.349246376811607</v>
      </c>
    </row>
    <row r="809" spans="1:29" x14ac:dyDescent="0.35">
      <c r="A809" s="1" t="s">
        <v>866</v>
      </c>
      <c r="B809" s="2">
        <v>45928</v>
      </c>
      <c r="C809" s="2" t="str">
        <f t="shared" si="60"/>
        <v>September</v>
      </c>
      <c r="D809" s="1" t="s">
        <v>455</v>
      </c>
      <c r="E809" s="1" t="s">
        <v>32</v>
      </c>
      <c r="F809" s="1" t="s">
        <v>78</v>
      </c>
      <c r="G809" s="1" t="s">
        <v>34</v>
      </c>
      <c r="H809" s="1" t="str" cm="1">
        <f t="array" ref="H809">_xlfn.IFS(
OR(G809="Installer",G809="Lead Installer"),"Install",
G809="Service Tech","Service",
G809="Maintenance Tech","Maintenance"
)</f>
        <v>Service</v>
      </c>
      <c r="I809" s="1" t="s">
        <v>35</v>
      </c>
      <c r="J809" s="3">
        <v>25.85</v>
      </c>
      <c r="K809" s="4">
        <v>8.16</v>
      </c>
      <c r="L809" s="4">
        <v>0</v>
      </c>
      <c r="M809" s="4">
        <v>1.03</v>
      </c>
      <c r="N809" s="4">
        <v>0.81</v>
      </c>
      <c r="O809" s="4">
        <v>6.32</v>
      </c>
      <c r="P809" s="3">
        <v>210.96</v>
      </c>
      <c r="Q809" s="3">
        <v>0</v>
      </c>
      <c r="R809" s="3">
        <v>210.96</v>
      </c>
      <c r="S809" s="3">
        <v>13.31</v>
      </c>
      <c r="T809" s="9">
        <v>0.11890000000000001</v>
      </c>
      <c r="U809" s="3">
        <f t="shared" si="61"/>
        <v>26.665703000000004</v>
      </c>
      <c r="V809" s="3">
        <v>60.63</v>
      </c>
      <c r="W809" s="3">
        <v>8.52</v>
      </c>
      <c r="X809" s="3">
        <v>89.08</v>
      </c>
      <c r="Y809" s="3">
        <v>12.18</v>
      </c>
      <c r="Z809" s="3">
        <v>28.03</v>
      </c>
      <c r="AA809" s="3">
        <f t="shared" si="62"/>
        <v>449.37570300000004</v>
      </c>
      <c r="AB809" s="3">
        <f t="shared" si="63"/>
        <v>55.070551838235296</v>
      </c>
      <c r="AC809" s="3">
        <f t="shared" si="64"/>
        <v>71.103750474683551</v>
      </c>
    </row>
    <row r="810" spans="1:29" x14ac:dyDescent="0.35">
      <c r="A810" s="1" t="s">
        <v>867</v>
      </c>
      <c r="B810" s="2">
        <v>45909</v>
      </c>
      <c r="C810" s="2" t="str">
        <f t="shared" si="60"/>
        <v>September</v>
      </c>
      <c r="D810" s="1" t="s">
        <v>455</v>
      </c>
      <c r="E810" s="1" t="s">
        <v>27</v>
      </c>
      <c r="F810" s="1" t="s">
        <v>65</v>
      </c>
      <c r="G810" s="1" t="s">
        <v>34</v>
      </c>
      <c r="H810" s="1" t="str" cm="1">
        <f t="array" ref="H810">_xlfn.IFS(
OR(G810="Installer",G810="Lead Installer"),"Install",
G810="Service Tech","Service",
G810="Maintenance Tech","Maintenance"
)</f>
        <v>Service</v>
      </c>
      <c r="I810" s="1" t="s">
        <v>30</v>
      </c>
      <c r="J810" s="3">
        <v>29.61</v>
      </c>
      <c r="K810" s="4">
        <v>9.2899999999999991</v>
      </c>
      <c r="L810" s="4">
        <v>1.57</v>
      </c>
      <c r="M810" s="4">
        <v>1.1200000000000001</v>
      </c>
      <c r="N810" s="4">
        <v>0.9</v>
      </c>
      <c r="O810" s="4">
        <v>7.28</v>
      </c>
      <c r="P810" s="3">
        <v>228.58</v>
      </c>
      <c r="Q810" s="3">
        <v>69.849999999999994</v>
      </c>
      <c r="R810" s="3">
        <v>298.43</v>
      </c>
      <c r="S810" s="3">
        <v>13.19</v>
      </c>
      <c r="T810" s="9">
        <v>0.125</v>
      </c>
      <c r="U810" s="3">
        <f t="shared" si="61"/>
        <v>38.952500000000001</v>
      </c>
      <c r="V810" s="3">
        <v>61.62</v>
      </c>
      <c r="W810" s="3">
        <v>9.0299999999999994</v>
      </c>
      <c r="X810" s="3">
        <v>104.82</v>
      </c>
      <c r="Y810" s="3">
        <v>13.26</v>
      </c>
      <c r="Z810" s="3">
        <v>35.869999999999997</v>
      </c>
      <c r="AA810" s="3">
        <f t="shared" si="62"/>
        <v>575.1724999999999</v>
      </c>
      <c r="AB810" s="3">
        <f t="shared" si="63"/>
        <v>61.913078579117325</v>
      </c>
      <c r="AC810" s="3">
        <f t="shared" si="64"/>
        <v>79.007211538461519</v>
      </c>
    </row>
    <row r="811" spans="1:29" x14ac:dyDescent="0.35">
      <c r="A811" s="1" t="s">
        <v>868</v>
      </c>
      <c r="B811" s="2">
        <v>45901</v>
      </c>
      <c r="C811" s="2" t="str">
        <f t="shared" si="60"/>
        <v>September</v>
      </c>
      <c r="D811" s="1" t="s">
        <v>455</v>
      </c>
      <c r="E811" s="1" t="s">
        <v>37</v>
      </c>
      <c r="F811" s="1" t="s">
        <v>42</v>
      </c>
      <c r="G811" s="1" t="s">
        <v>34</v>
      </c>
      <c r="H811" s="1" t="str" cm="1">
        <f t="array" ref="H811">_xlfn.IFS(
OR(G811="Installer",G811="Lead Installer"),"Install",
G811="Service Tech","Service",
G811="Maintenance Tech","Maintenance"
)</f>
        <v>Service</v>
      </c>
      <c r="I811" s="1" t="s">
        <v>35</v>
      </c>
      <c r="J811" s="3">
        <v>29.01</v>
      </c>
      <c r="K811" s="4">
        <v>7.25</v>
      </c>
      <c r="L811" s="4">
        <v>0</v>
      </c>
      <c r="M811" s="4">
        <v>0.66</v>
      </c>
      <c r="N811" s="4">
        <v>0.54</v>
      </c>
      <c r="O811" s="4">
        <v>6.05</v>
      </c>
      <c r="P811" s="3">
        <v>210.19</v>
      </c>
      <c r="Q811" s="3">
        <v>0</v>
      </c>
      <c r="R811" s="3">
        <v>210.19</v>
      </c>
      <c r="S811" s="3">
        <v>10.220000000000001</v>
      </c>
      <c r="T811" s="9">
        <v>0.10630000000000001</v>
      </c>
      <c r="U811" s="3">
        <f t="shared" si="61"/>
        <v>23.429583000000001</v>
      </c>
      <c r="V811" s="3">
        <v>52.03</v>
      </c>
      <c r="W811" s="3">
        <v>7.66</v>
      </c>
      <c r="X811" s="3">
        <v>50.75</v>
      </c>
      <c r="Y811" s="3">
        <v>14.69</v>
      </c>
      <c r="Z811" s="3">
        <v>31.97</v>
      </c>
      <c r="AA811" s="3">
        <f t="shared" si="62"/>
        <v>400.93958299999997</v>
      </c>
      <c r="AB811" s="3">
        <f t="shared" si="63"/>
        <v>55.302011448275856</v>
      </c>
      <c r="AC811" s="3">
        <f t="shared" si="64"/>
        <v>66.271005454545445</v>
      </c>
    </row>
    <row r="812" spans="1:29" x14ac:dyDescent="0.35">
      <c r="A812" s="1" t="s">
        <v>869</v>
      </c>
      <c r="B812" s="2">
        <v>45912</v>
      </c>
      <c r="C812" s="2" t="str">
        <f t="shared" si="60"/>
        <v>September</v>
      </c>
      <c r="D812" s="1" t="s">
        <v>455</v>
      </c>
      <c r="E812" s="1" t="s">
        <v>48</v>
      </c>
      <c r="F812" s="1" t="s">
        <v>49</v>
      </c>
      <c r="G812" s="1" t="s">
        <v>34</v>
      </c>
      <c r="H812" s="1" t="str" cm="1">
        <f t="array" ref="H812">_xlfn.IFS(
OR(G812="Installer",G812="Lead Installer"),"Install",
G812="Service Tech","Service",
G812="Maintenance Tech","Maintenance"
)</f>
        <v>Service</v>
      </c>
      <c r="I812" s="1" t="s">
        <v>35</v>
      </c>
      <c r="J812" s="3">
        <v>29.13</v>
      </c>
      <c r="K812" s="4">
        <v>8.1</v>
      </c>
      <c r="L812" s="4">
        <v>1.74</v>
      </c>
      <c r="M812" s="4">
        <v>1.07</v>
      </c>
      <c r="N812" s="4">
        <v>0.68</v>
      </c>
      <c r="O812" s="4">
        <v>6.35</v>
      </c>
      <c r="P812" s="3">
        <v>185.19</v>
      </c>
      <c r="Q812" s="3">
        <v>76.22</v>
      </c>
      <c r="R812" s="3">
        <v>261.41000000000003</v>
      </c>
      <c r="S812" s="3">
        <v>20.28</v>
      </c>
      <c r="T812" s="9">
        <v>9.7100000000000006E-2</v>
      </c>
      <c r="U812" s="3">
        <f t="shared" si="61"/>
        <v>27.352099000000006</v>
      </c>
      <c r="V812" s="3">
        <v>59.96</v>
      </c>
      <c r="W812" s="3">
        <v>3.54</v>
      </c>
      <c r="X812" s="3">
        <v>87.18</v>
      </c>
      <c r="Y812" s="3">
        <v>14.89</v>
      </c>
      <c r="Z812" s="3">
        <v>30.23</v>
      </c>
      <c r="AA812" s="3">
        <f t="shared" si="62"/>
        <v>504.84209900000008</v>
      </c>
      <c r="AB812" s="3">
        <f t="shared" si="63"/>
        <v>62.32618506172841</v>
      </c>
      <c r="AC812" s="3">
        <f t="shared" si="64"/>
        <v>79.502692755905528</v>
      </c>
    </row>
    <row r="813" spans="1:29" x14ac:dyDescent="0.35">
      <c r="A813" s="1" t="s">
        <v>870</v>
      </c>
      <c r="B813" s="2">
        <v>45923</v>
      </c>
      <c r="C813" s="2" t="str">
        <f t="shared" si="60"/>
        <v>September</v>
      </c>
      <c r="D813" s="1" t="s">
        <v>455</v>
      </c>
      <c r="E813" s="1" t="s">
        <v>41</v>
      </c>
      <c r="F813" s="1" t="s">
        <v>55</v>
      </c>
      <c r="G813" s="1" t="s">
        <v>39</v>
      </c>
      <c r="H813" s="1" t="str" cm="1">
        <f t="array" ref="H813">_xlfn.IFS(
OR(G813="Installer",G813="Lead Installer"),"Install",
G813="Service Tech","Service",
G813="Maintenance Tech","Maintenance"
)</f>
        <v>Maintenance</v>
      </c>
      <c r="I813" s="1" t="s">
        <v>35</v>
      </c>
      <c r="J813" s="3">
        <v>24.08</v>
      </c>
      <c r="K813" s="4">
        <v>8.7899999999999991</v>
      </c>
      <c r="L813" s="4">
        <v>0</v>
      </c>
      <c r="M813" s="4">
        <v>0.47</v>
      </c>
      <c r="N813" s="4">
        <v>0.36</v>
      </c>
      <c r="O813" s="4">
        <v>7.96</v>
      </c>
      <c r="P813" s="3">
        <v>211.65</v>
      </c>
      <c r="Q813" s="3">
        <v>0</v>
      </c>
      <c r="R813" s="3">
        <v>211.65</v>
      </c>
      <c r="S813" s="3">
        <v>9.4499999999999993</v>
      </c>
      <c r="T813" s="9">
        <v>0.1047</v>
      </c>
      <c r="U813" s="3">
        <f t="shared" si="61"/>
        <v>23.149169999999998</v>
      </c>
      <c r="V813" s="3">
        <v>57.15</v>
      </c>
      <c r="W813" s="3">
        <v>5.08</v>
      </c>
      <c r="X813" s="3">
        <v>69.56</v>
      </c>
      <c r="Y813" s="3">
        <v>15.74</v>
      </c>
      <c r="Z813" s="3">
        <v>36.020000000000003</v>
      </c>
      <c r="AA813" s="3">
        <f t="shared" si="62"/>
        <v>427.79917</v>
      </c>
      <c r="AB813" s="3">
        <f t="shared" si="63"/>
        <v>48.668847554038685</v>
      </c>
      <c r="AC813" s="3">
        <f t="shared" si="64"/>
        <v>53.743614321608042</v>
      </c>
    </row>
    <row r="814" spans="1:29" x14ac:dyDescent="0.35">
      <c r="A814" s="1" t="s">
        <v>871</v>
      </c>
      <c r="B814" s="2">
        <v>45924</v>
      </c>
      <c r="C814" s="2" t="str">
        <f t="shared" si="60"/>
        <v>September</v>
      </c>
      <c r="D814" s="1" t="s">
        <v>455</v>
      </c>
      <c r="E814" s="1" t="s">
        <v>37</v>
      </c>
      <c r="F814" s="1" t="s">
        <v>49</v>
      </c>
      <c r="G814" s="1" t="s">
        <v>34</v>
      </c>
      <c r="H814" s="1" t="str" cm="1">
        <f t="array" ref="H814">_xlfn.IFS(
OR(G814="Installer",G814="Lead Installer"),"Install",
G814="Service Tech","Service",
G814="Maintenance Tech","Maintenance"
)</f>
        <v>Service</v>
      </c>
      <c r="I814" s="1" t="s">
        <v>30</v>
      </c>
      <c r="J814" s="3">
        <v>31.96</v>
      </c>
      <c r="K814" s="4">
        <v>7.92</v>
      </c>
      <c r="L814" s="4">
        <v>0</v>
      </c>
      <c r="M814" s="4">
        <v>0.3</v>
      </c>
      <c r="N814" s="4">
        <v>0.59</v>
      </c>
      <c r="O814" s="4">
        <v>7.02</v>
      </c>
      <c r="P814" s="3">
        <v>252.97</v>
      </c>
      <c r="Q814" s="3">
        <v>0</v>
      </c>
      <c r="R814" s="3">
        <v>252.97</v>
      </c>
      <c r="S814" s="3">
        <v>13.76</v>
      </c>
      <c r="T814" s="9">
        <v>0.12139999999999999</v>
      </c>
      <c r="U814" s="3">
        <f t="shared" si="61"/>
        <v>32.381022000000002</v>
      </c>
      <c r="V814" s="3">
        <v>51.96</v>
      </c>
      <c r="W814" s="3">
        <v>4.3099999999999996</v>
      </c>
      <c r="X814" s="3">
        <v>77.53</v>
      </c>
      <c r="Y814" s="3">
        <v>10.26</v>
      </c>
      <c r="Z814" s="3">
        <v>37.659999999999997</v>
      </c>
      <c r="AA814" s="3">
        <f t="shared" si="62"/>
        <v>480.83102200000002</v>
      </c>
      <c r="AB814" s="3">
        <f t="shared" si="63"/>
        <v>60.710987626262629</v>
      </c>
      <c r="AC814" s="3">
        <f t="shared" si="64"/>
        <v>68.494447578347589</v>
      </c>
    </row>
    <row r="815" spans="1:29" x14ac:dyDescent="0.35">
      <c r="A815" s="1" t="s">
        <v>872</v>
      </c>
      <c r="B815" s="2">
        <v>45903</v>
      </c>
      <c r="C815" s="2" t="str">
        <f t="shared" si="60"/>
        <v>September</v>
      </c>
      <c r="D815" s="1" t="s">
        <v>455</v>
      </c>
      <c r="E815" s="1" t="s">
        <v>48</v>
      </c>
      <c r="F815" s="1" t="s">
        <v>49</v>
      </c>
      <c r="G815" s="1" t="s">
        <v>29</v>
      </c>
      <c r="H815" s="1" t="str" cm="1">
        <f t="array" ref="H815">_xlfn.IFS(
OR(G815="Installer",G815="Lead Installer"),"Install",
G815="Service Tech","Service",
G815="Maintenance Tech","Maintenance"
)</f>
        <v>Install</v>
      </c>
      <c r="I815" s="1" t="s">
        <v>35</v>
      </c>
      <c r="J815" s="3">
        <v>23.86</v>
      </c>
      <c r="K815" s="4">
        <v>10.76</v>
      </c>
      <c r="L815" s="4">
        <v>0</v>
      </c>
      <c r="M815" s="4">
        <v>1.38</v>
      </c>
      <c r="N815" s="4">
        <v>0.67</v>
      </c>
      <c r="O815" s="4">
        <v>8.7100000000000009</v>
      </c>
      <c r="P815" s="3">
        <v>256.77999999999997</v>
      </c>
      <c r="Q815" s="3">
        <v>0</v>
      </c>
      <c r="R815" s="3">
        <v>256.77999999999997</v>
      </c>
      <c r="S815" s="3">
        <v>11.62</v>
      </c>
      <c r="T815" s="9">
        <v>0.1008</v>
      </c>
      <c r="U815" s="3">
        <f t="shared" si="61"/>
        <v>27.05472</v>
      </c>
      <c r="V815" s="3">
        <v>65.760000000000005</v>
      </c>
      <c r="W815" s="3">
        <v>12.45</v>
      </c>
      <c r="X815" s="3">
        <v>138.58000000000001</v>
      </c>
      <c r="Y815" s="3">
        <v>24.2</v>
      </c>
      <c r="Z815" s="3">
        <v>32.729999999999997</v>
      </c>
      <c r="AA815" s="3">
        <f t="shared" si="62"/>
        <v>569.17471999999998</v>
      </c>
      <c r="AB815" s="3">
        <f t="shared" si="63"/>
        <v>52.89727881040892</v>
      </c>
      <c r="AC815" s="3">
        <f t="shared" si="64"/>
        <v>65.347269804822034</v>
      </c>
    </row>
    <row r="816" spans="1:29" x14ac:dyDescent="0.35">
      <c r="A816" s="1" t="s">
        <v>873</v>
      </c>
      <c r="B816" s="2">
        <v>45915</v>
      </c>
      <c r="C816" s="2" t="str">
        <f t="shared" si="60"/>
        <v>September</v>
      </c>
      <c r="D816" s="1" t="s">
        <v>455</v>
      </c>
      <c r="E816" s="1" t="s">
        <v>32</v>
      </c>
      <c r="F816" s="1" t="s">
        <v>78</v>
      </c>
      <c r="G816" s="1" t="s">
        <v>29</v>
      </c>
      <c r="H816" s="1" t="str" cm="1">
        <f t="array" ref="H816">_xlfn.IFS(
OR(G816="Installer",G816="Lead Installer"),"Install",
G816="Service Tech","Service",
G816="Maintenance Tech","Maintenance"
)</f>
        <v>Install</v>
      </c>
      <c r="I816" s="1" t="s">
        <v>35</v>
      </c>
      <c r="J816" s="3">
        <v>30.98</v>
      </c>
      <c r="K816" s="4">
        <v>9.65</v>
      </c>
      <c r="L816" s="4">
        <v>0</v>
      </c>
      <c r="M816" s="4">
        <v>1.17</v>
      </c>
      <c r="N816" s="4">
        <v>0.56000000000000005</v>
      </c>
      <c r="O816" s="4">
        <v>7.92</v>
      </c>
      <c r="P816" s="3">
        <v>298.95</v>
      </c>
      <c r="Q816" s="3">
        <v>0</v>
      </c>
      <c r="R816" s="3">
        <v>298.95</v>
      </c>
      <c r="S816" s="3">
        <v>18.16</v>
      </c>
      <c r="T816" s="9">
        <v>0.1087</v>
      </c>
      <c r="U816" s="3">
        <f t="shared" si="61"/>
        <v>34.469857000000005</v>
      </c>
      <c r="V816" s="3">
        <v>48.14</v>
      </c>
      <c r="W816" s="3">
        <v>3.36</v>
      </c>
      <c r="X816" s="3">
        <v>89.24</v>
      </c>
      <c r="Y816" s="3">
        <v>15.28</v>
      </c>
      <c r="Z816" s="3">
        <v>51.71</v>
      </c>
      <c r="AA816" s="3">
        <f t="shared" si="62"/>
        <v>559.30985699999997</v>
      </c>
      <c r="AB816" s="3">
        <f t="shared" si="63"/>
        <v>57.959570673575122</v>
      </c>
      <c r="AC816" s="3">
        <f t="shared" si="64"/>
        <v>70.619931439393937</v>
      </c>
    </row>
    <row r="817" spans="1:29" x14ac:dyDescent="0.35">
      <c r="A817" s="1" t="s">
        <v>874</v>
      </c>
      <c r="B817" s="2">
        <v>45902</v>
      </c>
      <c r="C817" s="2" t="str">
        <f t="shared" si="60"/>
        <v>September</v>
      </c>
      <c r="D817" s="1" t="s">
        <v>455</v>
      </c>
      <c r="E817" s="1" t="s">
        <v>32</v>
      </c>
      <c r="F817" s="1" t="s">
        <v>28</v>
      </c>
      <c r="G817" s="1" t="s">
        <v>68</v>
      </c>
      <c r="H817" s="1" t="str" cm="1">
        <f t="array" ref="H817">_xlfn.IFS(
OR(G817="Installer",G817="Lead Installer"),"Install",
G817="Service Tech","Service",
G817="Maintenance Tech","Maintenance"
)</f>
        <v>Install</v>
      </c>
      <c r="I817" s="1" t="s">
        <v>30</v>
      </c>
      <c r="J817" s="3">
        <v>34.020000000000003</v>
      </c>
      <c r="K817" s="4">
        <v>6.87</v>
      </c>
      <c r="L817" s="4">
        <v>2.0499999999999998</v>
      </c>
      <c r="M817" s="4">
        <v>0.47</v>
      </c>
      <c r="N817" s="4">
        <v>0.44</v>
      </c>
      <c r="O817" s="4">
        <v>5.96</v>
      </c>
      <c r="P817" s="3">
        <v>163.71</v>
      </c>
      <c r="Q817" s="3">
        <v>104.74</v>
      </c>
      <c r="R817" s="3">
        <v>268.45</v>
      </c>
      <c r="S817" s="3">
        <v>16.079999999999998</v>
      </c>
      <c r="T817" s="9">
        <v>0.1082</v>
      </c>
      <c r="U817" s="3">
        <f t="shared" si="61"/>
        <v>30.786145999999999</v>
      </c>
      <c r="V817" s="3">
        <v>39.950000000000003</v>
      </c>
      <c r="W817" s="3">
        <v>5.1100000000000003</v>
      </c>
      <c r="X817" s="3">
        <v>87.35</v>
      </c>
      <c r="Y817" s="3">
        <v>12.22</v>
      </c>
      <c r="Z817" s="3">
        <v>20.81</v>
      </c>
      <c r="AA817" s="3">
        <f t="shared" si="62"/>
        <v>480.75614599999994</v>
      </c>
      <c r="AB817" s="3">
        <f t="shared" si="63"/>
        <v>69.979060553129543</v>
      </c>
      <c r="AC817" s="3">
        <f t="shared" si="64"/>
        <v>80.663782885906031</v>
      </c>
    </row>
    <row r="818" spans="1:29" x14ac:dyDescent="0.35">
      <c r="A818" s="1" t="s">
        <v>875</v>
      </c>
      <c r="B818" s="2">
        <v>45919</v>
      </c>
      <c r="C818" s="2" t="str">
        <f t="shared" si="60"/>
        <v>September</v>
      </c>
      <c r="D818" s="1" t="s">
        <v>455</v>
      </c>
      <c r="E818" s="1" t="s">
        <v>41</v>
      </c>
      <c r="F818" s="1" t="s">
        <v>60</v>
      </c>
      <c r="G818" s="1" t="s">
        <v>29</v>
      </c>
      <c r="H818" s="1" t="str" cm="1">
        <f t="array" ref="H818">_xlfn.IFS(
OR(G818="Installer",G818="Lead Installer"),"Install",
G818="Service Tech","Service",
G818="Maintenance Tech","Maintenance"
)</f>
        <v>Install</v>
      </c>
      <c r="I818" s="1" t="s">
        <v>35</v>
      </c>
      <c r="J818" s="3">
        <v>27.14</v>
      </c>
      <c r="K818" s="4">
        <v>10.5</v>
      </c>
      <c r="L818" s="4">
        <v>0</v>
      </c>
      <c r="M818" s="4">
        <v>0.33</v>
      </c>
      <c r="N818" s="4">
        <v>1.1499999999999999</v>
      </c>
      <c r="O818" s="4">
        <v>9.0299999999999994</v>
      </c>
      <c r="P818" s="3">
        <v>284.92</v>
      </c>
      <c r="Q818" s="3">
        <v>0</v>
      </c>
      <c r="R818" s="3">
        <v>284.92</v>
      </c>
      <c r="S818" s="3">
        <v>15.83</v>
      </c>
      <c r="T818" s="9">
        <v>0.1275</v>
      </c>
      <c r="U818" s="3">
        <f t="shared" si="61"/>
        <v>38.345624999999998</v>
      </c>
      <c r="V818" s="3">
        <v>50.1</v>
      </c>
      <c r="W818" s="3">
        <v>8.2799999999999994</v>
      </c>
      <c r="X818" s="3">
        <v>94.72</v>
      </c>
      <c r="Y818" s="3">
        <v>12.38</v>
      </c>
      <c r="Z818" s="3">
        <v>51.35</v>
      </c>
      <c r="AA818" s="3">
        <f t="shared" si="62"/>
        <v>555.92562499999997</v>
      </c>
      <c r="AB818" s="3">
        <f t="shared" si="63"/>
        <v>52.945297619047615</v>
      </c>
      <c r="AC818" s="3">
        <f t="shared" si="64"/>
        <v>61.564299557032115</v>
      </c>
    </row>
    <row r="819" spans="1:29" x14ac:dyDescent="0.35">
      <c r="A819" s="1" t="s">
        <v>876</v>
      </c>
      <c r="B819" s="2">
        <v>45915</v>
      </c>
      <c r="C819" s="2" t="str">
        <f t="shared" si="60"/>
        <v>September</v>
      </c>
      <c r="D819" s="1" t="s">
        <v>455</v>
      </c>
      <c r="E819" s="1" t="s">
        <v>27</v>
      </c>
      <c r="F819" s="1" t="s">
        <v>51</v>
      </c>
      <c r="G819" s="1" t="s">
        <v>39</v>
      </c>
      <c r="H819" s="1" t="str" cm="1">
        <f t="array" ref="H819">_xlfn.IFS(
OR(G819="Installer",G819="Lead Installer"),"Install",
G819="Service Tech","Service",
G819="Maintenance Tech","Maintenance"
)</f>
        <v>Maintenance</v>
      </c>
      <c r="I819" s="1" t="s">
        <v>35</v>
      </c>
      <c r="J819" s="3">
        <v>23.12</v>
      </c>
      <c r="K819" s="4">
        <v>9.2799999999999994</v>
      </c>
      <c r="L819" s="4">
        <v>0</v>
      </c>
      <c r="M819" s="4">
        <v>0.9</v>
      </c>
      <c r="N819" s="4">
        <v>0.65</v>
      </c>
      <c r="O819" s="4">
        <v>7.73</v>
      </c>
      <c r="P819" s="3">
        <v>214.61</v>
      </c>
      <c r="Q819" s="3">
        <v>0</v>
      </c>
      <c r="R819" s="3">
        <v>214.61</v>
      </c>
      <c r="S819" s="3">
        <v>14.36</v>
      </c>
      <c r="T819" s="9">
        <v>0.1125</v>
      </c>
      <c r="U819" s="3">
        <f t="shared" si="61"/>
        <v>25.759125000000004</v>
      </c>
      <c r="V819" s="3">
        <v>52.4</v>
      </c>
      <c r="W819" s="3">
        <v>7.95</v>
      </c>
      <c r="X819" s="3">
        <v>49.17</v>
      </c>
      <c r="Y819" s="3">
        <v>13.87</v>
      </c>
      <c r="Z819" s="3">
        <v>31.83</v>
      </c>
      <c r="AA819" s="3">
        <f t="shared" si="62"/>
        <v>409.94912500000004</v>
      </c>
      <c r="AB819" s="3">
        <f t="shared" si="63"/>
        <v>44.175552262931042</v>
      </c>
      <c r="AC819" s="3">
        <f t="shared" si="64"/>
        <v>53.033521992238036</v>
      </c>
    </row>
    <row r="820" spans="1:29" x14ac:dyDescent="0.35">
      <c r="A820" s="1" t="s">
        <v>877</v>
      </c>
      <c r="B820" s="2">
        <v>45910</v>
      </c>
      <c r="C820" s="2" t="str">
        <f t="shared" si="60"/>
        <v>September</v>
      </c>
      <c r="D820" s="1" t="s">
        <v>455</v>
      </c>
      <c r="E820" s="1" t="s">
        <v>27</v>
      </c>
      <c r="F820" s="1" t="s">
        <v>42</v>
      </c>
      <c r="G820" s="1" t="s">
        <v>39</v>
      </c>
      <c r="H820" s="1" t="str" cm="1">
        <f t="array" ref="H820">_xlfn.IFS(
OR(G820="Installer",G820="Lead Installer"),"Install",
G820="Service Tech","Service",
G820="Maintenance Tech","Maintenance"
)</f>
        <v>Maintenance</v>
      </c>
      <c r="I820" s="1" t="s">
        <v>35</v>
      </c>
      <c r="J820" s="3">
        <v>25.76</v>
      </c>
      <c r="K820" s="4">
        <v>8.2899999999999991</v>
      </c>
      <c r="L820" s="4">
        <v>0</v>
      </c>
      <c r="M820" s="4">
        <v>0.52</v>
      </c>
      <c r="N820" s="4">
        <v>0.75</v>
      </c>
      <c r="O820" s="4">
        <v>7.03</v>
      </c>
      <c r="P820" s="3">
        <v>213.68</v>
      </c>
      <c r="Q820" s="3">
        <v>0</v>
      </c>
      <c r="R820" s="3">
        <v>213.68</v>
      </c>
      <c r="S820" s="3">
        <v>16.04</v>
      </c>
      <c r="T820" s="9">
        <v>0.12809999999999999</v>
      </c>
      <c r="U820" s="3">
        <f t="shared" si="61"/>
        <v>29.427131999999997</v>
      </c>
      <c r="V820" s="3">
        <v>35.68</v>
      </c>
      <c r="W820" s="3">
        <v>5.62</v>
      </c>
      <c r="X820" s="3">
        <v>57.52</v>
      </c>
      <c r="Y820" s="3">
        <v>14.46</v>
      </c>
      <c r="Z820" s="3">
        <v>34.32</v>
      </c>
      <c r="AA820" s="3">
        <f t="shared" si="62"/>
        <v>406.74713199999997</v>
      </c>
      <c r="AB820" s="3">
        <f t="shared" si="63"/>
        <v>49.064792762364299</v>
      </c>
      <c r="AC820" s="3">
        <f t="shared" si="64"/>
        <v>57.858766998577515</v>
      </c>
    </row>
    <row r="821" spans="1:29" x14ac:dyDescent="0.35">
      <c r="A821" s="1" t="s">
        <v>878</v>
      </c>
      <c r="B821" s="2">
        <v>45924</v>
      </c>
      <c r="C821" s="2" t="str">
        <f t="shared" si="60"/>
        <v>September</v>
      </c>
      <c r="D821" s="1" t="s">
        <v>455</v>
      </c>
      <c r="E821" s="1" t="s">
        <v>27</v>
      </c>
      <c r="F821" s="1" t="s">
        <v>49</v>
      </c>
      <c r="G821" s="1" t="s">
        <v>34</v>
      </c>
      <c r="H821" s="1" t="str" cm="1">
        <f t="array" ref="H821">_xlfn.IFS(
OR(G821="Installer",G821="Lead Installer"),"Install",
G821="Service Tech","Service",
G821="Maintenance Tech","Maintenance"
)</f>
        <v>Service</v>
      </c>
      <c r="I821" s="1" t="s">
        <v>35</v>
      </c>
      <c r="J821" s="3">
        <v>29.47</v>
      </c>
      <c r="K821" s="4">
        <v>10.45</v>
      </c>
      <c r="L821" s="4">
        <v>2</v>
      </c>
      <c r="M821" s="4">
        <v>0.4</v>
      </c>
      <c r="N821" s="4">
        <v>0.46</v>
      </c>
      <c r="O821" s="4">
        <v>9.6</v>
      </c>
      <c r="P821" s="3">
        <v>249.14</v>
      </c>
      <c r="Q821" s="3">
        <v>88.37</v>
      </c>
      <c r="R821" s="3">
        <v>337.51</v>
      </c>
      <c r="S821" s="3">
        <v>16.059999999999999</v>
      </c>
      <c r="T821" s="9">
        <v>0.1273</v>
      </c>
      <c r="U821" s="3">
        <f t="shared" si="61"/>
        <v>45.009460999999995</v>
      </c>
      <c r="V821" s="3">
        <v>62.12</v>
      </c>
      <c r="W821" s="3">
        <v>10.25</v>
      </c>
      <c r="X821" s="3">
        <v>121.78</v>
      </c>
      <c r="Y821" s="3">
        <v>11.04</v>
      </c>
      <c r="Z821" s="3">
        <v>42.68</v>
      </c>
      <c r="AA821" s="3">
        <f t="shared" si="62"/>
        <v>646.44946099999993</v>
      </c>
      <c r="AB821" s="3">
        <f t="shared" si="63"/>
        <v>61.861192440191388</v>
      </c>
      <c r="AC821" s="3">
        <f t="shared" si="64"/>
        <v>67.338485520833331</v>
      </c>
    </row>
    <row r="822" spans="1:29" x14ac:dyDescent="0.35">
      <c r="A822" s="1" t="s">
        <v>879</v>
      </c>
      <c r="B822" s="2">
        <v>45913</v>
      </c>
      <c r="C822" s="2" t="str">
        <f t="shared" si="60"/>
        <v>September</v>
      </c>
      <c r="D822" s="1" t="s">
        <v>455</v>
      </c>
      <c r="E822" s="1" t="s">
        <v>27</v>
      </c>
      <c r="F822" s="1" t="s">
        <v>51</v>
      </c>
      <c r="G822" s="1" t="s">
        <v>34</v>
      </c>
      <c r="H822" s="1" t="str" cm="1">
        <f t="array" ref="H822">_xlfn.IFS(
OR(G822="Installer",G822="Lead Installer"),"Install",
G822="Service Tech","Service",
G822="Maintenance Tech","Maintenance"
)</f>
        <v>Service</v>
      </c>
      <c r="I822" s="1" t="s">
        <v>35</v>
      </c>
      <c r="J822" s="3">
        <v>24.91</v>
      </c>
      <c r="K822" s="4">
        <v>10.25</v>
      </c>
      <c r="L822" s="4">
        <v>0</v>
      </c>
      <c r="M822" s="4">
        <v>1.1399999999999999</v>
      </c>
      <c r="N822" s="4">
        <v>0.73</v>
      </c>
      <c r="O822" s="4">
        <v>8.3800000000000008</v>
      </c>
      <c r="P822" s="3">
        <v>255.38</v>
      </c>
      <c r="Q822" s="3">
        <v>0</v>
      </c>
      <c r="R822" s="3">
        <v>255.38</v>
      </c>
      <c r="S822" s="3">
        <v>15.02</v>
      </c>
      <c r="T822" s="9">
        <v>0.1202</v>
      </c>
      <c r="U822" s="3">
        <f t="shared" si="61"/>
        <v>32.502079999999999</v>
      </c>
      <c r="V822" s="3">
        <v>64.41</v>
      </c>
      <c r="W822" s="3">
        <v>3.13</v>
      </c>
      <c r="X822" s="3">
        <v>133.80000000000001</v>
      </c>
      <c r="Y822" s="3">
        <v>22.21</v>
      </c>
      <c r="Z822" s="3">
        <v>50.96</v>
      </c>
      <c r="AA822" s="3">
        <f t="shared" si="62"/>
        <v>577.41207999999995</v>
      </c>
      <c r="AB822" s="3">
        <f t="shared" si="63"/>
        <v>56.332885853658532</v>
      </c>
      <c r="AC822" s="3">
        <f t="shared" si="64"/>
        <v>68.903589498806667</v>
      </c>
    </row>
    <row r="823" spans="1:29" x14ac:dyDescent="0.35">
      <c r="A823" s="1" t="s">
        <v>880</v>
      </c>
      <c r="B823" s="2">
        <v>45902</v>
      </c>
      <c r="C823" s="2" t="str">
        <f t="shared" si="60"/>
        <v>September</v>
      </c>
      <c r="D823" s="1" t="s">
        <v>455</v>
      </c>
      <c r="E823" s="1" t="s">
        <v>41</v>
      </c>
      <c r="F823" s="1" t="s">
        <v>58</v>
      </c>
      <c r="G823" s="1" t="s">
        <v>68</v>
      </c>
      <c r="H823" s="1" t="str" cm="1">
        <f t="array" ref="H823">_xlfn.IFS(
OR(G823="Installer",G823="Lead Installer"),"Install",
G823="Service Tech","Service",
G823="Maintenance Tech","Maintenance"
)</f>
        <v>Install</v>
      </c>
      <c r="I823" s="1" t="s">
        <v>35</v>
      </c>
      <c r="J823" s="3">
        <v>32.31</v>
      </c>
      <c r="K823" s="4">
        <v>10.86</v>
      </c>
      <c r="L823" s="4">
        <v>2.66</v>
      </c>
      <c r="M823" s="4">
        <v>0.26</v>
      </c>
      <c r="N823" s="4">
        <v>0.67</v>
      </c>
      <c r="O823" s="4">
        <v>9.92</v>
      </c>
      <c r="P823" s="3">
        <v>265.13</v>
      </c>
      <c r="Q823" s="3">
        <v>128.72999999999999</v>
      </c>
      <c r="R823" s="3">
        <v>393.86</v>
      </c>
      <c r="S823" s="3">
        <v>29.75</v>
      </c>
      <c r="T823" s="9">
        <v>0.1278</v>
      </c>
      <c r="U823" s="3">
        <f t="shared" si="61"/>
        <v>54.137357999999999</v>
      </c>
      <c r="V823" s="3">
        <v>77.989999999999995</v>
      </c>
      <c r="W823" s="3">
        <v>12.06</v>
      </c>
      <c r="X823" s="3">
        <v>91.88</v>
      </c>
      <c r="Y823" s="3">
        <v>20.72</v>
      </c>
      <c r="Z823" s="3">
        <v>57.84</v>
      </c>
      <c r="AA823" s="3">
        <f t="shared" si="62"/>
        <v>738.23735799999997</v>
      </c>
      <c r="AB823" s="3">
        <f t="shared" si="63"/>
        <v>67.97765727440148</v>
      </c>
      <c r="AC823" s="3">
        <f t="shared" si="64"/>
        <v>74.419088508064519</v>
      </c>
    </row>
    <row r="824" spans="1:29" x14ac:dyDescent="0.35">
      <c r="A824" s="1" t="s">
        <v>881</v>
      </c>
      <c r="B824" s="2">
        <v>45906</v>
      </c>
      <c r="C824" s="2" t="str">
        <f t="shared" si="60"/>
        <v>September</v>
      </c>
      <c r="D824" s="1" t="s">
        <v>455</v>
      </c>
      <c r="E824" s="1" t="s">
        <v>27</v>
      </c>
      <c r="F824" s="1" t="s">
        <v>65</v>
      </c>
      <c r="G824" s="1" t="s">
        <v>34</v>
      </c>
      <c r="H824" s="1" t="str" cm="1">
        <f t="array" ref="H824">_xlfn.IFS(
OR(G824="Installer",G824="Lead Installer"),"Install",
G824="Service Tech","Service",
G824="Maintenance Tech","Maintenance"
)</f>
        <v>Service</v>
      </c>
      <c r="I824" s="1" t="s">
        <v>35</v>
      </c>
      <c r="J824" s="3">
        <v>28.3</v>
      </c>
      <c r="K824" s="4">
        <v>7.59</v>
      </c>
      <c r="L824" s="4">
        <v>0</v>
      </c>
      <c r="M824" s="4">
        <v>0.78</v>
      </c>
      <c r="N824" s="4">
        <v>0.31</v>
      </c>
      <c r="O824" s="4">
        <v>6.5</v>
      </c>
      <c r="P824" s="3">
        <v>214.84</v>
      </c>
      <c r="Q824" s="3">
        <v>0</v>
      </c>
      <c r="R824" s="3">
        <v>214.84</v>
      </c>
      <c r="S824" s="3">
        <v>12.88</v>
      </c>
      <c r="T824" s="9">
        <v>0.1182</v>
      </c>
      <c r="U824" s="3">
        <f t="shared" si="61"/>
        <v>26.916504</v>
      </c>
      <c r="V824" s="3">
        <v>47.99</v>
      </c>
      <c r="W824" s="3">
        <v>6.38</v>
      </c>
      <c r="X824" s="3">
        <v>64.790000000000006</v>
      </c>
      <c r="Y824" s="3">
        <v>9.94</v>
      </c>
      <c r="Z824" s="3">
        <v>33.72</v>
      </c>
      <c r="AA824" s="3">
        <f t="shared" si="62"/>
        <v>417.456504</v>
      </c>
      <c r="AB824" s="3">
        <f t="shared" si="63"/>
        <v>55.00085691699605</v>
      </c>
      <c r="AC824" s="3">
        <f t="shared" si="64"/>
        <v>64.224077538461543</v>
      </c>
    </row>
    <row r="825" spans="1:29" x14ac:dyDescent="0.35">
      <c r="A825" s="1" t="s">
        <v>882</v>
      </c>
      <c r="B825" s="2">
        <v>45919</v>
      </c>
      <c r="C825" s="2" t="str">
        <f t="shared" si="60"/>
        <v>September</v>
      </c>
      <c r="D825" s="1" t="s">
        <v>455</v>
      </c>
      <c r="E825" s="1" t="s">
        <v>37</v>
      </c>
      <c r="F825" s="1" t="s">
        <v>28</v>
      </c>
      <c r="G825" s="1" t="s">
        <v>34</v>
      </c>
      <c r="H825" s="1" t="str" cm="1">
        <f t="array" ref="H825">_xlfn.IFS(
OR(G825="Installer",G825="Lead Installer"),"Install",
G825="Service Tech","Service",
G825="Maintenance Tech","Maintenance"
)</f>
        <v>Service</v>
      </c>
      <c r="I825" s="1" t="s">
        <v>35</v>
      </c>
      <c r="J825" s="3">
        <v>29.15</v>
      </c>
      <c r="K825" s="4">
        <v>10.95</v>
      </c>
      <c r="L825" s="4">
        <v>0</v>
      </c>
      <c r="M825" s="4">
        <v>0.85</v>
      </c>
      <c r="N825" s="4">
        <v>0.88</v>
      </c>
      <c r="O825" s="4">
        <v>9.2100000000000009</v>
      </c>
      <c r="P825" s="3">
        <v>319.10000000000002</v>
      </c>
      <c r="Q825" s="3">
        <v>0</v>
      </c>
      <c r="R825" s="3">
        <v>319.10000000000002</v>
      </c>
      <c r="S825" s="3">
        <v>23.39</v>
      </c>
      <c r="T825" s="9">
        <v>0.1196</v>
      </c>
      <c r="U825" s="3">
        <f t="shared" si="61"/>
        <v>40.961804000000001</v>
      </c>
      <c r="V825" s="3">
        <v>70.3</v>
      </c>
      <c r="W825" s="3">
        <v>3.77</v>
      </c>
      <c r="X825" s="3">
        <v>80.56</v>
      </c>
      <c r="Y825" s="3">
        <v>22.61</v>
      </c>
      <c r="Z825" s="3">
        <v>29.65</v>
      </c>
      <c r="AA825" s="3">
        <f t="shared" si="62"/>
        <v>590.34180400000002</v>
      </c>
      <c r="AB825" s="3">
        <f t="shared" si="63"/>
        <v>53.912493515981744</v>
      </c>
      <c r="AC825" s="3">
        <f t="shared" si="64"/>
        <v>64.097915743756786</v>
      </c>
    </row>
    <row r="826" spans="1:29" x14ac:dyDescent="0.35">
      <c r="A826" s="1" t="s">
        <v>883</v>
      </c>
      <c r="B826" s="2">
        <v>45919</v>
      </c>
      <c r="C826" s="2" t="str">
        <f t="shared" si="60"/>
        <v>September</v>
      </c>
      <c r="D826" s="1" t="s">
        <v>455</v>
      </c>
      <c r="E826" s="1" t="s">
        <v>32</v>
      </c>
      <c r="F826" s="1" t="s">
        <v>53</v>
      </c>
      <c r="G826" s="1" t="s">
        <v>29</v>
      </c>
      <c r="H826" s="1" t="str" cm="1">
        <f t="array" ref="H826">_xlfn.IFS(
OR(G826="Installer",G826="Lead Installer"),"Install",
G826="Service Tech","Service",
G826="Maintenance Tech","Maintenance"
)</f>
        <v>Install</v>
      </c>
      <c r="I826" s="1" t="s">
        <v>35</v>
      </c>
      <c r="J826" s="3">
        <v>29</v>
      </c>
      <c r="K826" s="4">
        <v>8.85</v>
      </c>
      <c r="L826" s="4">
        <v>0</v>
      </c>
      <c r="M826" s="4">
        <v>0.34</v>
      </c>
      <c r="N826" s="4">
        <v>0.66</v>
      </c>
      <c r="O826" s="4">
        <v>7.85</v>
      </c>
      <c r="P826" s="3">
        <v>256.58999999999997</v>
      </c>
      <c r="Q826" s="3">
        <v>0</v>
      </c>
      <c r="R826" s="3">
        <v>256.58999999999997</v>
      </c>
      <c r="S826" s="3">
        <v>14.53</v>
      </c>
      <c r="T826" s="9">
        <v>9.5299999999999996E-2</v>
      </c>
      <c r="U826" s="3">
        <f t="shared" si="61"/>
        <v>25.837735999999992</v>
      </c>
      <c r="V826" s="3">
        <v>47.79</v>
      </c>
      <c r="W826" s="3">
        <v>4.5599999999999996</v>
      </c>
      <c r="X826" s="3">
        <v>109.05</v>
      </c>
      <c r="Y826" s="3">
        <v>12.53</v>
      </c>
      <c r="Z826" s="3">
        <v>37.619999999999997</v>
      </c>
      <c r="AA826" s="3">
        <f t="shared" si="62"/>
        <v>508.50773599999991</v>
      </c>
      <c r="AB826" s="3">
        <f t="shared" si="63"/>
        <v>57.458501242937842</v>
      </c>
      <c r="AC826" s="3">
        <f t="shared" si="64"/>
        <v>64.778055541401258</v>
      </c>
    </row>
    <row r="827" spans="1:29" x14ac:dyDescent="0.35">
      <c r="A827" s="1" t="s">
        <v>884</v>
      </c>
      <c r="B827" s="2">
        <v>45905</v>
      </c>
      <c r="C827" s="2" t="str">
        <f t="shared" si="60"/>
        <v>September</v>
      </c>
      <c r="D827" s="1" t="s">
        <v>455</v>
      </c>
      <c r="E827" s="1" t="s">
        <v>48</v>
      </c>
      <c r="F827" s="1" t="s">
        <v>49</v>
      </c>
      <c r="G827" s="1" t="s">
        <v>39</v>
      </c>
      <c r="H827" s="1" t="str" cm="1">
        <f t="array" ref="H827">_xlfn.IFS(
OR(G827="Installer",G827="Lead Installer"),"Install",
G827="Service Tech","Service",
G827="Maintenance Tech","Maintenance"
)</f>
        <v>Maintenance</v>
      </c>
      <c r="I827" s="1" t="s">
        <v>35</v>
      </c>
      <c r="J827" s="3">
        <v>23.4</v>
      </c>
      <c r="K827" s="4">
        <v>8.24</v>
      </c>
      <c r="L827" s="4">
        <v>0</v>
      </c>
      <c r="M827" s="4">
        <v>0.72</v>
      </c>
      <c r="N827" s="4">
        <v>0.83</v>
      </c>
      <c r="O827" s="4">
        <v>6.68</v>
      </c>
      <c r="P827" s="3">
        <v>192.74</v>
      </c>
      <c r="Q827" s="3">
        <v>0</v>
      </c>
      <c r="R827" s="3">
        <v>192.74</v>
      </c>
      <c r="S827" s="3">
        <v>13.77</v>
      </c>
      <c r="T827" s="9">
        <v>0.12529999999999999</v>
      </c>
      <c r="U827" s="3">
        <f t="shared" si="61"/>
        <v>25.875703000000001</v>
      </c>
      <c r="V827" s="3">
        <v>40.65</v>
      </c>
      <c r="W827" s="3">
        <v>4.74</v>
      </c>
      <c r="X827" s="3">
        <v>83.54</v>
      </c>
      <c r="Y827" s="3">
        <v>7.17</v>
      </c>
      <c r="Z827" s="3">
        <v>24.14</v>
      </c>
      <c r="AA827" s="3">
        <f t="shared" si="62"/>
        <v>392.62570300000004</v>
      </c>
      <c r="AB827" s="3">
        <f t="shared" si="63"/>
        <v>47.648750364077671</v>
      </c>
      <c r="AC827" s="3">
        <f t="shared" si="64"/>
        <v>58.776302844311388</v>
      </c>
    </row>
    <row r="828" spans="1:29" x14ac:dyDescent="0.35">
      <c r="A828" s="1" t="s">
        <v>885</v>
      </c>
      <c r="B828" s="2">
        <v>45917</v>
      </c>
      <c r="C828" s="2" t="str">
        <f t="shared" si="60"/>
        <v>September</v>
      </c>
      <c r="D828" s="1" t="s">
        <v>455</v>
      </c>
      <c r="E828" s="1" t="s">
        <v>32</v>
      </c>
      <c r="F828" s="1" t="s">
        <v>38</v>
      </c>
      <c r="G828" s="1" t="s">
        <v>29</v>
      </c>
      <c r="H828" s="1" t="str" cm="1">
        <f t="array" ref="H828">_xlfn.IFS(
OR(G828="Installer",G828="Lead Installer"),"Install",
G828="Service Tech","Service",
G828="Maintenance Tech","Maintenance"
)</f>
        <v>Install</v>
      </c>
      <c r="I828" s="1" t="s">
        <v>35</v>
      </c>
      <c r="J828" s="3">
        <v>23.51</v>
      </c>
      <c r="K828" s="4">
        <v>8.6</v>
      </c>
      <c r="L828" s="4">
        <v>0</v>
      </c>
      <c r="M828" s="4">
        <v>0.46</v>
      </c>
      <c r="N828" s="4">
        <v>1.02</v>
      </c>
      <c r="O828" s="4">
        <v>7.12</v>
      </c>
      <c r="P828" s="3">
        <v>202.17</v>
      </c>
      <c r="Q828" s="3">
        <v>0</v>
      </c>
      <c r="R828" s="3">
        <v>202.17</v>
      </c>
      <c r="S828" s="3">
        <v>13.02</v>
      </c>
      <c r="T828" s="9">
        <v>0.1197</v>
      </c>
      <c r="U828" s="3">
        <f t="shared" si="61"/>
        <v>25.758243</v>
      </c>
      <c r="V828" s="3">
        <v>48.59</v>
      </c>
      <c r="W828" s="3">
        <v>4.05</v>
      </c>
      <c r="X828" s="3">
        <v>100.59</v>
      </c>
      <c r="Y828" s="3">
        <v>7.56</v>
      </c>
      <c r="Z828" s="3">
        <v>45.16</v>
      </c>
      <c r="AA828" s="3">
        <f t="shared" si="62"/>
        <v>446.89824299999998</v>
      </c>
      <c r="AB828" s="3">
        <f t="shared" si="63"/>
        <v>51.964911976744183</v>
      </c>
      <c r="AC828" s="3">
        <f t="shared" si="64"/>
        <v>62.766607162921346</v>
      </c>
    </row>
    <row r="829" spans="1:29" x14ac:dyDescent="0.35">
      <c r="A829" s="1" t="s">
        <v>886</v>
      </c>
      <c r="B829" s="2">
        <v>45904</v>
      </c>
      <c r="C829" s="2" t="str">
        <f t="shared" si="60"/>
        <v>September</v>
      </c>
      <c r="D829" s="1" t="s">
        <v>455</v>
      </c>
      <c r="E829" s="1" t="s">
        <v>27</v>
      </c>
      <c r="F829" s="1" t="s">
        <v>38</v>
      </c>
      <c r="G829" s="1" t="s">
        <v>39</v>
      </c>
      <c r="H829" s="1" t="str" cm="1">
        <f t="array" ref="H829">_xlfn.IFS(
OR(G829="Installer",G829="Lead Installer"),"Install",
G829="Service Tech","Service",
G829="Maintenance Tech","Maintenance"
)</f>
        <v>Maintenance</v>
      </c>
      <c r="I829" s="1" t="s">
        <v>35</v>
      </c>
      <c r="J829" s="3">
        <v>23.31</v>
      </c>
      <c r="K829" s="4">
        <v>9.9499999999999993</v>
      </c>
      <c r="L829" s="4">
        <v>1.69</v>
      </c>
      <c r="M829" s="4">
        <v>0.71</v>
      </c>
      <c r="N829" s="4">
        <v>0.78</v>
      </c>
      <c r="O829" s="4">
        <v>8.4600000000000009</v>
      </c>
      <c r="P829" s="3">
        <v>192.73</v>
      </c>
      <c r="Q829" s="3">
        <v>58.93</v>
      </c>
      <c r="R829" s="3">
        <v>251.67</v>
      </c>
      <c r="S829" s="3">
        <v>13.29</v>
      </c>
      <c r="T829" s="9">
        <v>9.6799999999999997E-2</v>
      </c>
      <c r="U829" s="3">
        <f t="shared" si="61"/>
        <v>25.648127999999996</v>
      </c>
      <c r="V829" s="3">
        <v>40.92</v>
      </c>
      <c r="W829" s="3">
        <v>6.82</v>
      </c>
      <c r="X829" s="3">
        <v>102.32</v>
      </c>
      <c r="Y829" s="3">
        <v>17.72</v>
      </c>
      <c r="Z829" s="3">
        <v>63.98</v>
      </c>
      <c r="AA829" s="3">
        <f t="shared" si="62"/>
        <v>522.36812799999996</v>
      </c>
      <c r="AB829" s="3">
        <f t="shared" si="63"/>
        <v>52.499309346733668</v>
      </c>
      <c r="AC829" s="3">
        <f t="shared" si="64"/>
        <v>61.745641607564998</v>
      </c>
    </row>
    <row r="830" spans="1:29" x14ac:dyDescent="0.35">
      <c r="A830" s="1" t="s">
        <v>887</v>
      </c>
      <c r="B830" s="2">
        <v>45917</v>
      </c>
      <c r="C830" s="2" t="str">
        <f t="shared" si="60"/>
        <v>September</v>
      </c>
      <c r="D830" s="1" t="s">
        <v>455</v>
      </c>
      <c r="E830" s="1" t="s">
        <v>27</v>
      </c>
      <c r="F830" s="1" t="s">
        <v>38</v>
      </c>
      <c r="G830" s="1" t="s">
        <v>34</v>
      </c>
      <c r="H830" s="1" t="str" cm="1">
        <f t="array" ref="H830">_xlfn.IFS(
OR(G830="Installer",G830="Lead Installer"),"Install",
G830="Service Tech","Service",
G830="Maintenance Tech","Maintenance"
)</f>
        <v>Service</v>
      </c>
      <c r="I830" s="1" t="s">
        <v>35</v>
      </c>
      <c r="J830" s="3">
        <v>31.79</v>
      </c>
      <c r="K830" s="4">
        <v>8.2100000000000009</v>
      </c>
      <c r="L830" s="4">
        <v>0</v>
      </c>
      <c r="M830" s="4">
        <v>1.44</v>
      </c>
      <c r="N830" s="4">
        <v>0.32</v>
      </c>
      <c r="O830" s="4">
        <v>6.46</v>
      </c>
      <c r="P830" s="3">
        <v>260.95</v>
      </c>
      <c r="Q830" s="3">
        <v>0</v>
      </c>
      <c r="R830" s="3">
        <v>260.95</v>
      </c>
      <c r="S830" s="3">
        <v>16.84</v>
      </c>
      <c r="T830" s="9">
        <v>0.1106</v>
      </c>
      <c r="U830" s="3">
        <f t="shared" si="61"/>
        <v>30.723573999999996</v>
      </c>
      <c r="V830" s="3">
        <v>35.75</v>
      </c>
      <c r="W830" s="3">
        <v>8.0299999999999994</v>
      </c>
      <c r="X830" s="3">
        <v>97.84</v>
      </c>
      <c r="Y830" s="3">
        <v>15.71</v>
      </c>
      <c r="Z830" s="3">
        <v>45.39</v>
      </c>
      <c r="AA830" s="3">
        <f t="shared" si="62"/>
        <v>511.23357399999998</v>
      </c>
      <c r="AB830" s="3">
        <f t="shared" si="63"/>
        <v>62.269619244823375</v>
      </c>
      <c r="AC830" s="3">
        <f t="shared" si="64"/>
        <v>79.138324148606813</v>
      </c>
    </row>
    <row r="831" spans="1:29" x14ac:dyDescent="0.35">
      <c r="A831" s="1" t="s">
        <v>888</v>
      </c>
      <c r="B831" s="2">
        <v>45911</v>
      </c>
      <c r="C831" s="2" t="str">
        <f t="shared" si="60"/>
        <v>September</v>
      </c>
      <c r="D831" s="1" t="s">
        <v>455</v>
      </c>
      <c r="E831" s="1" t="s">
        <v>27</v>
      </c>
      <c r="F831" s="1" t="s">
        <v>60</v>
      </c>
      <c r="G831" s="1" t="s">
        <v>39</v>
      </c>
      <c r="H831" s="1" t="str" cm="1">
        <f t="array" ref="H831">_xlfn.IFS(
OR(G831="Installer",G831="Lead Installer"),"Install",
G831="Service Tech","Service",
G831="Maintenance Tech","Maintenance"
)</f>
        <v>Maintenance</v>
      </c>
      <c r="I831" s="1" t="s">
        <v>35</v>
      </c>
      <c r="J831" s="3">
        <v>27.42</v>
      </c>
      <c r="K831" s="4">
        <v>7.69</v>
      </c>
      <c r="L831" s="4">
        <v>0</v>
      </c>
      <c r="M831" s="4">
        <v>0.98</v>
      </c>
      <c r="N831" s="4">
        <v>0.66</v>
      </c>
      <c r="O831" s="4">
        <v>6.05</v>
      </c>
      <c r="P831" s="3">
        <v>210.94</v>
      </c>
      <c r="Q831" s="3">
        <v>0</v>
      </c>
      <c r="R831" s="3">
        <v>210.94</v>
      </c>
      <c r="S831" s="3">
        <v>16.09</v>
      </c>
      <c r="T831" s="9">
        <v>0.1007</v>
      </c>
      <c r="U831" s="3">
        <f t="shared" si="61"/>
        <v>22.861920999999999</v>
      </c>
      <c r="V831" s="3">
        <v>53.29</v>
      </c>
      <c r="W831" s="3">
        <v>8.9600000000000009</v>
      </c>
      <c r="X831" s="3">
        <v>71.650000000000006</v>
      </c>
      <c r="Y831" s="3">
        <v>8.73</v>
      </c>
      <c r="Z831" s="3">
        <v>26.57</v>
      </c>
      <c r="AA831" s="3">
        <f t="shared" si="62"/>
        <v>419.09192099999996</v>
      </c>
      <c r="AB831" s="3">
        <f t="shared" si="63"/>
        <v>54.498299219765919</v>
      </c>
      <c r="AC831" s="3">
        <f t="shared" si="64"/>
        <v>69.271391900826444</v>
      </c>
    </row>
    <row r="832" spans="1:29" x14ac:dyDescent="0.35">
      <c r="A832" s="1" t="s">
        <v>889</v>
      </c>
      <c r="B832" s="2">
        <v>45902</v>
      </c>
      <c r="C832" s="2" t="str">
        <f t="shared" si="60"/>
        <v>September</v>
      </c>
      <c r="D832" s="1" t="s">
        <v>455</v>
      </c>
      <c r="E832" s="1" t="s">
        <v>41</v>
      </c>
      <c r="F832" s="1" t="s">
        <v>42</v>
      </c>
      <c r="G832" s="1" t="s">
        <v>39</v>
      </c>
      <c r="H832" s="1" t="str" cm="1">
        <f t="array" ref="H832">_xlfn.IFS(
OR(G832="Installer",G832="Lead Installer"),"Install",
G832="Service Tech","Service",
G832="Maintenance Tech","Maintenance"
)</f>
        <v>Maintenance</v>
      </c>
      <c r="I832" s="1" t="s">
        <v>35</v>
      </c>
      <c r="J832" s="3">
        <v>26.78</v>
      </c>
      <c r="K832" s="4">
        <v>6.36</v>
      </c>
      <c r="L832" s="4">
        <v>2.2200000000000002</v>
      </c>
      <c r="M832" s="4">
        <v>1.42</v>
      </c>
      <c r="N832" s="4">
        <v>0.6</v>
      </c>
      <c r="O832" s="4">
        <v>4.33</v>
      </c>
      <c r="P832" s="3">
        <v>110.62</v>
      </c>
      <c r="Q832" s="3">
        <v>89.35</v>
      </c>
      <c r="R832" s="3">
        <v>199.97</v>
      </c>
      <c r="S832" s="3">
        <v>10.17</v>
      </c>
      <c r="T832" s="9">
        <v>0.1018</v>
      </c>
      <c r="U832" s="3">
        <f t="shared" si="61"/>
        <v>21.392251999999999</v>
      </c>
      <c r="V832" s="3">
        <v>30.01</v>
      </c>
      <c r="W832" s="3">
        <v>6.07</v>
      </c>
      <c r="X832" s="3">
        <v>54.9</v>
      </c>
      <c r="Y832" s="3">
        <v>9.0299999999999994</v>
      </c>
      <c r="Z832" s="3">
        <v>33.07</v>
      </c>
      <c r="AA832" s="3">
        <f t="shared" si="62"/>
        <v>364.61225200000001</v>
      </c>
      <c r="AB832" s="3">
        <f t="shared" si="63"/>
        <v>57.328970440251574</v>
      </c>
      <c r="AC832" s="3">
        <f t="shared" si="64"/>
        <v>84.206062817551967</v>
      </c>
    </row>
    <row r="833" spans="1:29" x14ac:dyDescent="0.35">
      <c r="A833" s="1" t="s">
        <v>890</v>
      </c>
      <c r="B833" s="2">
        <v>45927</v>
      </c>
      <c r="C833" s="2" t="str">
        <f t="shared" si="60"/>
        <v>September</v>
      </c>
      <c r="D833" s="1" t="s">
        <v>455</v>
      </c>
      <c r="E833" s="1" t="s">
        <v>48</v>
      </c>
      <c r="F833" s="1" t="s">
        <v>60</v>
      </c>
      <c r="G833" s="1" t="s">
        <v>68</v>
      </c>
      <c r="H833" s="1" t="str" cm="1">
        <f t="array" ref="H833">_xlfn.IFS(
OR(G833="Installer",G833="Lead Installer"),"Install",
G833="Service Tech","Service",
G833="Maintenance Tech","Maintenance"
)</f>
        <v>Install</v>
      </c>
      <c r="I833" s="1" t="s">
        <v>35</v>
      </c>
      <c r="J833" s="3">
        <v>37.04</v>
      </c>
      <c r="K833" s="4">
        <v>10.94</v>
      </c>
      <c r="L833" s="4">
        <v>0</v>
      </c>
      <c r="M833" s="4">
        <v>0.6</v>
      </c>
      <c r="N833" s="4">
        <v>1.06</v>
      </c>
      <c r="O833" s="4">
        <v>9.27</v>
      </c>
      <c r="P833" s="3">
        <v>405.14</v>
      </c>
      <c r="Q833" s="3">
        <v>0</v>
      </c>
      <c r="R833" s="3">
        <v>405.14</v>
      </c>
      <c r="S833" s="3">
        <v>32.33</v>
      </c>
      <c r="T833" s="9">
        <v>0.12520000000000001</v>
      </c>
      <c r="U833" s="3">
        <f t="shared" si="61"/>
        <v>54.771243999999996</v>
      </c>
      <c r="V833" s="3">
        <v>73.42</v>
      </c>
      <c r="W833" s="3">
        <v>8.9499999999999993</v>
      </c>
      <c r="X833" s="3">
        <v>141.25</v>
      </c>
      <c r="Y833" s="3">
        <v>22.38</v>
      </c>
      <c r="Z833" s="3">
        <v>69.17</v>
      </c>
      <c r="AA833" s="3">
        <f t="shared" si="62"/>
        <v>807.4112439999999</v>
      </c>
      <c r="AB833" s="3">
        <f t="shared" si="63"/>
        <v>73.803587202925044</v>
      </c>
      <c r="AC833" s="3">
        <f t="shared" si="64"/>
        <v>87.09937907227615</v>
      </c>
    </row>
    <row r="834" spans="1:29" x14ac:dyDescent="0.35">
      <c r="A834" s="1" t="s">
        <v>891</v>
      </c>
      <c r="B834" s="2">
        <v>45920</v>
      </c>
      <c r="C834" s="2" t="str">
        <f t="shared" si="60"/>
        <v>September</v>
      </c>
      <c r="D834" s="1" t="s">
        <v>455</v>
      </c>
      <c r="E834" s="1" t="s">
        <v>27</v>
      </c>
      <c r="F834" s="1" t="s">
        <v>33</v>
      </c>
      <c r="G834" s="1" t="s">
        <v>34</v>
      </c>
      <c r="H834" s="1" t="str" cm="1">
        <f t="array" ref="H834">_xlfn.IFS(
OR(G834="Installer",G834="Lead Installer"),"Install",
G834="Service Tech","Service",
G834="Maintenance Tech","Maintenance"
)</f>
        <v>Service</v>
      </c>
      <c r="I834" s="1" t="s">
        <v>35</v>
      </c>
      <c r="J834" s="3">
        <v>26.52</v>
      </c>
      <c r="K834" s="4">
        <v>7.45</v>
      </c>
      <c r="L834" s="4">
        <v>0</v>
      </c>
      <c r="M834" s="4">
        <v>1.28</v>
      </c>
      <c r="N834" s="4">
        <v>0.62</v>
      </c>
      <c r="O834" s="4">
        <v>5.55</v>
      </c>
      <c r="P834" s="3">
        <v>197.51</v>
      </c>
      <c r="Q834" s="3">
        <v>0</v>
      </c>
      <c r="R834" s="3">
        <v>197.51</v>
      </c>
      <c r="S834" s="3">
        <v>10.49</v>
      </c>
      <c r="T834" s="9">
        <v>0.1013</v>
      </c>
      <c r="U834" s="3">
        <f t="shared" si="61"/>
        <v>21.070399999999999</v>
      </c>
      <c r="V834" s="3">
        <v>27.19</v>
      </c>
      <c r="W834" s="3">
        <v>5.82</v>
      </c>
      <c r="X834" s="3">
        <v>80.290000000000006</v>
      </c>
      <c r="Y834" s="3">
        <v>7.61</v>
      </c>
      <c r="Z834" s="3">
        <v>35.4</v>
      </c>
      <c r="AA834" s="3">
        <f t="shared" si="62"/>
        <v>385.38040000000001</v>
      </c>
      <c r="AB834" s="3">
        <f t="shared" si="63"/>
        <v>51.728912751677854</v>
      </c>
      <c r="AC834" s="3">
        <f t="shared" si="64"/>
        <v>69.437909909909919</v>
      </c>
    </row>
    <row r="835" spans="1:29" x14ac:dyDescent="0.35">
      <c r="A835" s="1" t="s">
        <v>892</v>
      </c>
      <c r="B835" s="2">
        <v>45904</v>
      </c>
      <c r="C835" s="2" t="str">
        <f t="shared" ref="C835:C898" si="65">TEXT(B835,"MMMM")</f>
        <v>September</v>
      </c>
      <c r="D835" s="1" t="s">
        <v>455</v>
      </c>
      <c r="E835" s="1" t="s">
        <v>37</v>
      </c>
      <c r="F835" s="1" t="s">
        <v>28</v>
      </c>
      <c r="G835" s="1" t="s">
        <v>34</v>
      </c>
      <c r="H835" s="1" t="str" cm="1">
        <f t="array" ref="H835">_xlfn.IFS(
OR(G835="Installer",G835="Lead Installer"),"Install",
G835="Service Tech","Service",
G835="Maintenance Tech","Maintenance"
)</f>
        <v>Service</v>
      </c>
      <c r="I835" s="1" t="s">
        <v>35</v>
      </c>
      <c r="J835" s="3">
        <v>30.75</v>
      </c>
      <c r="K835" s="4">
        <v>6.41</v>
      </c>
      <c r="L835" s="4">
        <v>2.2400000000000002</v>
      </c>
      <c r="M835" s="4">
        <v>0.72</v>
      </c>
      <c r="N835" s="4">
        <v>0.94</v>
      </c>
      <c r="O835" s="4">
        <v>4.75</v>
      </c>
      <c r="P835" s="3">
        <v>128.16</v>
      </c>
      <c r="Q835" s="3">
        <v>103.51</v>
      </c>
      <c r="R835" s="3">
        <v>231.67</v>
      </c>
      <c r="S835" s="3">
        <v>16.690000000000001</v>
      </c>
      <c r="T835" s="9">
        <v>0.10639999999999999</v>
      </c>
      <c r="U835" s="3">
        <f t="shared" ref="U835:U898" si="66">T835*(R835+S835)</f>
        <v>26.425503999999997</v>
      </c>
      <c r="V835" s="3">
        <v>28.86</v>
      </c>
      <c r="W835" s="3">
        <v>3.55</v>
      </c>
      <c r="X835" s="3">
        <v>79.88</v>
      </c>
      <c r="Y835" s="3">
        <v>8.4499999999999993</v>
      </c>
      <c r="Z835" s="3">
        <v>22.62</v>
      </c>
      <c r="AA835" s="3">
        <f t="shared" ref="AA835:AA898" si="67">SUM(U835:Z835)+SUM(R835:S835)</f>
        <v>418.14550399999996</v>
      </c>
      <c r="AB835" s="3">
        <f t="shared" ref="AB835:AB898" si="68">AA835/K835</f>
        <v>65.233307956318242</v>
      </c>
      <c r="AC835" s="3">
        <f t="shared" ref="AC835:AC898" si="69">AA835/O835</f>
        <v>88.03063242105263</v>
      </c>
    </row>
    <row r="836" spans="1:29" x14ac:dyDescent="0.35">
      <c r="A836" s="1" t="s">
        <v>893</v>
      </c>
      <c r="B836" s="2">
        <v>45928</v>
      </c>
      <c r="C836" s="2" t="str">
        <f t="shared" si="65"/>
        <v>September</v>
      </c>
      <c r="D836" s="1" t="s">
        <v>455</v>
      </c>
      <c r="E836" s="1" t="s">
        <v>41</v>
      </c>
      <c r="F836" s="1" t="s">
        <v>60</v>
      </c>
      <c r="G836" s="1" t="s">
        <v>29</v>
      </c>
      <c r="H836" s="1" t="str" cm="1">
        <f t="array" ref="H836">_xlfn.IFS(
OR(G836="Installer",G836="Lead Installer"),"Install",
G836="Service Tech","Service",
G836="Maintenance Tech","Maintenance"
)</f>
        <v>Install</v>
      </c>
      <c r="I836" s="1" t="s">
        <v>35</v>
      </c>
      <c r="J836" s="3">
        <v>30.61</v>
      </c>
      <c r="K836" s="4">
        <v>7.08</v>
      </c>
      <c r="L836" s="4">
        <v>0</v>
      </c>
      <c r="M836" s="4">
        <v>1.01</v>
      </c>
      <c r="N836" s="4">
        <v>0.59</v>
      </c>
      <c r="O836" s="4">
        <v>5.48</v>
      </c>
      <c r="P836" s="3">
        <v>216.77</v>
      </c>
      <c r="Q836" s="3">
        <v>0</v>
      </c>
      <c r="R836" s="3">
        <v>216.77</v>
      </c>
      <c r="S836" s="3">
        <v>15.75</v>
      </c>
      <c r="T836" s="9">
        <v>0.109</v>
      </c>
      <c r="U836" s="3">
        <f t="shared" si="66"/>
        <v>25.34468</v>
      </c>
      <c r="V836" s="3">
        <v>40.79</v>
      </c>
      <c r="W836" s="3">
        <v>4.5199999999999996</v>
      </c>
      <c r="X836" s="3">
        <v>79</v>
      </c>
      <c r="Y836" s="3">
        <v>9.81</v>
      </c>
      <c r="Z836" s="3">
        <v>26.51</v>
      </c>
      <c r="AA836" s="3">
        <f t="shared" si="67"/>
        <v>418.49468000000002</v>
      </c>
      <c r="AB836" s="3">
        <f t="shared" si="68"/>
        <v>59.109418079096045</v>
      </c>
      <c r="AC836" s="3">
        <f t="shared" si="69"/>
        <v>76.367642335766419</v>
      </c>
    </row>
    <row r="837" spans="1:29" x14ac:dyDescent="0.35">
      <c r="A837" s="1" t="s">
        <v>894</v>
      </c>
      <c r="B837" s="2">
        <v>45925</v>
      </c>
      <c r="C837" s="2" t="str">
        <f t="shared" si="65"/>
        <v>September</v>
      </c>
      <c r="D837" s="1" t="s">
        <v>455</v>
      </c>
      <c r="E837" s="1" t="s">
        <v>32</v>
      </c>
      <c r="F837" s="1" t="s">
        <v>65</v>
      </c>
      <c r="G837" s="1" t="s">
        <v>34</v>
      </c>
      <c r="H837" s="1" t="str" cm="1">
        <f t="array" ref="H837">_xlfn.IFS(
OR(G837="Installer",G837="Lead Installer"),"Install",
G837="Service Tech","Service",
G837="Maintenance Tech","Maintenance"
)</f>
        <v>Service</v>
      </c>
      <c r="I837" s="1" t="s">
        <v>30</v>
      </c>
      <c r="J837" s="3">
        <v>30.2</v>
      </c>
      <c r="K837" s="4">
        <v>8.65</v>
      </c>
      <c r="L837" s="4">
        <v>0</v>
      </c>
      <c r="M837" s="4">
        <v>1.1399999999999999</v>
      </c>
      <c r="N837" s="4">
        <v>0.61</v>
      </c>
      <c r="O837" s="4">
        <v>6.9</v>
      </c>
      <c r="P837" s="3">
        <v>261.2</v>
      </c>
      <c r="Q837" s="3">
        <v>0</v>
      </c>
      <c r="R837" s="3">
        <v>261.2</v>
      </c>
      <c r="S837" s="3">
        <v>16.04</v>
      </c>
      <c r="T837" s="9">
        <v>0.1103</v>
      </c>
      <c r="U837" s="3">
        <f t="shared" si="66"/>
        <v>30.579571999999999</v>
      </c>
      <c r="V837" s="3">
        <v>44.04</v>
      </c>
      <c r="W837" s="3">
        <v>6.38</v>
      </c>
      <c r="X837" s="3">
        <v>73.34</v>
      </c>
      <c r="Y837" s="3">
        <v>14.66</v>
      </c>
      <c r="Z837" s="3">
        <v>25.2</v>
      </c>
      <c r="AA837" s="3">
        <f t="shared" si="67"/>
        <v>471.439572</v>
      </c>
      <c r="AB837" s="3">
        <f t="shared" si="68"/>
        <v>54.501684624277452</v>
      </c>
      <c r="AC837" s="3">
        <f t="shared" si="69"/>
        <v>68.324575652173905</v>
      </c>
    </row>
    <row r="838" spans="1:29" x14ac:dyDescent="0.35">
      <c r="A838" s="1" t="s">
        <v>895</v>
      </c>
      <c r="B838" s="2">
        <v>45917</v>
      </c>
      <c r="C838" s="2" t="str">
        <f t="shared" si="65"/>
        <v>September</v>
      </c>
      <c r="D838" s="1" t="s">
        <v>455</v>
      </c>
      <c r="E838" s="1" t="s">
        <v>37</v>
      </c>
      <c r="F838" s="1" t="s">
        <v>65</v>
      </c>
      <c r="G838" s="1" t="s">
        <v>34</v>
      </c>
      <c r="H838" s="1" t="str" cm="1">
        <f t="array" ref="H838">_xlfn.IFS(
OR(G838="Installer",G838="Lead Installer"),"Install",
G838="Service Tech","Service",
G838="Maintenance Tech","Maintenance"
)</f>
        <v>Service</v>
      </c>
      <c r="I838" s="1" t="s">
        <v>35</v>
      </c>
      <c r="J838" s="3">
        <v>26.95</v>
      </c>
      <c r="K838" s="4">
        <v>10.98</v>
      </c>
      <c r="L838" s="4">
        <v>0</v>
      </c>
      <c r="M838" s="4">
        <v>0.43</v>
      </c>
      <c r="N838" s="4">
        <v>0.42</v>
      </c>
      <c r="O838" s="4">
        <v>10.14</v>
      </c>
      <c r="P838" s="3">
        <v>295.93</v>
      </c>
      <c r="Q838" s="3">
        <v>0</v>
      </c>
      <c r="R838" s="3">
        <v>295.93</v>
      </c>
      <c r="S838" s="3">
        <v>21.43</v>
      </c>
      <c r="T838" s="9">
        <v>0.1028</v>
      </c>
      <c r="U838" s="3">
        <f t="shared" si="66"/>
        <v>32.624608000000002</v>
      </c>
      <c r="V838" s="3">
        <v>78.72</v>
      </c>
      <c r="W838" s="3">
        <v>10.039999999999999</v>
      </c>
      <c r="X838" s="3">
        <v>131.63999999999999</v>
      </c>
      <c r="Y838" s="3">
        <v>12.96</v>
      </c>
      <c r="Z838" s="3">
        <v>44.11</v>
      </c>
      <c r="AA838" s="3">
        <f t="shared" si="67"/>
        <v>627.45460800000001</v>
      </c>
      <c r="AB838" s="3">
        <f t="shared" si="68"/>
        <v>57.145228415300544</v>
      </c>
      <c r="AC838" s="3">
        <f t="shared" si="69"/>
        <v>61.879152662721893</v>
      </c>
    </row>
    <row r="839" spans="1:29" x14ac:dyDescent="0.35">
      <c r="A839" s="1" t="s">
        <v>896</v>
      </c>
      <c r="B839" s="2">
        <v>45915</v>
      </c>
      <c r="C839" s="2" t="str">
        <f t="shared" si="65"/>
        <v>September</v>
      </c>
      <c r="D839" s="1" t="s">
        <v>455</v>
      </c>
      <c r="E839" s="1" t="s">
        <v>48</v>
      </c>
      <c r="F839" s="1" t="s">
        <v>28</v>
      </c>
      <c r="G839" s="1" t="s">
        <v>39</v>
      </c>
      <c r="H839" s="1" t="str" cm="1">
        <f t="array" ref="H839">_xlfn.IFS(
OR(G839="Installer",G839="Lead Installer"),"Install",
G839="Service Tech","Service",
G839="Maintenance Tech","Maintenance"
)</f>
        <v>Maintenance</v>
      </c>
      <c r="I839" s="1" t="s">
        <v>35</v>
      </c>
      <c r="J839" s="3">
        <v>22.12</v>
      </c>
      <c r="K839" s="4">
        <v>7.57</v>
      </c>
      <c r="L839" s="4">
        <v>0</v>
      </c>
      <c r="M839" s="4">
        <v>0.76</v>
      </c>
      <c r="N839" s="4">
        <v>0.87</v>
      </c>
      <c r="O839" s="4">
        <v>5.95</v>
      </c>
      <c r="P839" s="3">
        <v>167.59</v>
      </c>
      <c r="Q839" s="3">
        <v>0</v>
      </c>
      <c r="R839" s="3">
        <v>167.59</v>
      </c>
      <c r="S839" s="3">
        <v>11.59</v>
      </c>
      <c r="T839" s="9">
        <v>9.7799999999999998E-2</v>
      </c>
      <c r="U839" s="3">
        <f t="shared" si="66"/>
        <v>17.523804000000002</v>
      </c>
      <c r="V839" s="3">
        <v>55.05</v>
      </c>
      <c r="W839" s="3">
        <v>3.38</v>
      </c>
      <c r="X839" s="3">
        <v>81.25</v>
      </c>
      <c r="Y839" s="3">
        <v>9.36</v>
      </c>
      <c r="Z839" s="3">
        <v>22.01</v>
      </c>
      <c r="AA839" s="3">
        <f t="shared" si="67"/>
        <v>367.753804</v>
      </c>
      <c r="AB839" s="3">
        <f t="shared" si="68"/>
        <v>48.580423249669749</v>
      </c>
      <c r="AC839" s="3">
        <f t="shared" si="69"/>
        <v>61.807362016806721</v>
      </c>
    </row>
    <row r="840" spans="1:29" x14ac:dyDescent="0.35">
      <c r="A840" s="1" t="s">
        <v>897</v>
      </c>
      <c r="B840" s="2">
        <v>45915</v>
      </c>
      <c r="C840" s="2" t="str">
        <f t="shared" si="65"/>
        <v>September</v>
      </c>
      <c r="D840" s="1" t="s">
        <v>455</v>
      </c>
      <c r="E840" s="1" t="s">
        <v>32</v>
      </c>
      <c r="F840" s="1" t="s">
        <v>53</v>
      </c>
      <c r="G840" s="1" t="s">
        <v>39</v>
      </c>
      <c r="H840" s="1" t="str" cm="1">
        <f t="array" ref="H840">_xlfn.IFS(
OR(G840="Installer",G840="Lead Installer"),"Install",
G840="Service Tech","Service",
G840="Maintenance Tech","Maintenance"
)</f>
        <v>Maintenance</v>
      </c>
      <c r="I840" s="1" t="s">
        <v>30</v>
      </c>
      <c r="J840" s="3">
        <v>26.63</v>
      </c>
      <c r="K840" s="4">
        <v>7.6</v>
      </c>
      <c r="L840" s="4">
        <v>1.31</v>
      </c>
      <c r="M840" s="4">
        <v>0.88</v>
      </c>
      <c r="N840" s="4">
        <v>0.35</v>
      </c>
      <c r="O840" s="4">
        <v>6.36</v>
      </c>
      <c r="P840" s="3">
        <v>167.41</v>
      </c>
      <c r="Q840" s="3">
        <v>52.41</v>
      </c>
      <c r="R840" s="3">
        <v>219.82</v>
      </c>
      <c r="S840" s="3">
        <v>16.22</v>
      </c>
      <c r="T840" s="9">
        <v>9.9099999999999994E-2</v>
      </c>
      <c r="U840" s="3">
        <f t="shared" si="66"/>
        <v>23.391563999999999</v>
      </c>
      <c r="V840" s="3">
        <v>30.74</v>
      </c>
      <c r="W840" s="3">
        <v>3.93</v>
      </c>
      <c r="X840" s="3">
        <v>61.6</v>
      </c>
      <c r="Y840" s="3">
        <v>13.71</v>
      </c>
      <c r="Z840" s="3">
        <v>48.47</v>
      </c>
      <c r="AA840" s="3">
        <f t="shared" si="67"/>
        <v>417.88156400000003</v>
      </c>
      <c r="AB840" s="3">
        <f t="shared" si="68"/>
        <v>54.984416315789481</v>
      </c>
      <c r="AC840" s="3">
        <f t="shared" si="69"/>
        <v>65.70464842767295</v>
      </c>
    </row>
    <row r="841" spans="1:29" x14ac:dyDescent="0.35">
      <c r="A841" s="1" t="s">
        <v>898</v>
      </c>
      <c r="B841" s="2">
        <v>45915</v>
      </c>
      <c r="C841" s="2" t="str">
        <f t="shared" si="65"/>
        <v>September</v>
      </c>
      <c r="D841" s="1" t="s">
        <v>455</v>
      </c>
      <c r="E841" s="1" t="s">
        <v>37</v>
      </c>
      <c r="F841" s="1" t="s">
        <v>42</v>
      </c>
      <c r="G841" s="1" t="s">
        <v>39</v>
      </c>
      <c r="H841" s="1" t="str" cm="1">
        <f t="array" ref="H841">_xlfn.IFS(
OR(G841="Installer",G841="Lead Installer"),"Install",
G841="Service Tech","Service",
G841="Maintenance Tech","Maintenance"
)</f>
        <v>Maintenance</v>
      </c>
      <c r="I841" s="1" t="s">
        <v>35</v>
      </c>
      <c r="J841" s="3">
        <v>24.37</v>
      </c>
      <c r="K841" s="4">
        <v>9.43</v>
      </c>
      <c r="L841" s="4">
        <v>0</v>
      </c>
      <c r="M841" s="4">
        <v>0.61</v>
      </c>
      <c r="N841" s="4">
        <v>0.66</v>
      </c>
      <c r="O841" s="4">
        <v>8.17</v>
      </c>
      <c r="P841" s="3">
        <v>229.82</v>
      </c>
      <c r="Q841" s="3">
        <v>0</v>
      </c>
      <c r="R841" s="3">
        <v>229.82</v>
      </c>
      <c r="S841" s="3">
        <v>9.25</v>
      </c>
      <c r="T841" s="9">
        <v>0.1041</v>
      </c>
      <c r="U841" s="3">
        <f t="shared" si="66"/>
        <v>24.887186999999997</v>
      </c>
      <c r="V841" s="3">
        <v>63.32</v>
      </c>
      <c r="W841" s="3">
        <v>8.8699999999999992</v>
      </c>
      <c r="X841" s="3">
        <v>72.739999999999995</v>
      </c>
      <c r="Y841" s="3">
        <v>19.37</v>
      </c>
      <c r="Z841" s="3">
        <v>26.01</v>
      </c>
      <c r="AA841" s="3">
        <f t="shared" si="67"/>
        <v>454.26718699999998</v>
      </c>
      <c r="AB841" s="3">
        <f t="shared" si="68"/>
        <v>48.172554294803817</v>
      </c>
      <c r="AC841" s="3">
        <f t="shared" si="69"/>
        <v>55.601858873929004</v>
      </c>
    </row>
    <row r="842" spans="1:29" x14ac:dyDescent="0.35">
      <c r="A842" s="1" t="s">
        <v>899</v>
      </c>
      <c r="B842" s="2">
        <v>45911</v>
      </c>
      <c r="C842" s="2" t="str">
        <f t="shared" si="65"/>
        <v>September</v>
      </c>
      <c r="D842" s="1" t="s">
        <v>455</v>
      </c>
      <c r="E842" s="1" t="s">
        <v>32</v>
      </c>
      <c r="F842" s="1" t="s">
        <v>55</v>
      </c>
      <c r="G842" s="1" t="s">
        <v>39</v>
      </c>
      <c r="H842" s="1" t="str" cm="1">
        <f t="array" ref="H842">_xlfn.IFS(
OR(G842="Installer",G842="Lead Installer"),"Install",
G842="Service Tech","Service",
G842="Maintenance Tech","Maintenance"
)</f>
        <v>Maintenance</v>
      </c>
      <c r="I842" s="1" t="s">
        <v>35</v>
      </c>
      <c r="J842" s="3">
        <v>22.74</v>
      </c>
      <c r="K842" s="4">
        <v>10.66</v>
      </c>
      <c r="L842" s="4">
        <v>2.1</v>
      </c>
      <c r="M842" s="4">
        <v>1.43</v>
      </c>
      <c r="N842" s="4">
        <v>0.78</v>
      </c>
      <c r="O842" s="4">
        <v>8.4499999999999993</v>
      </c>
      <c r="P842" s="3">
        <v>194.64</v>
      </c>
      <c r="Q842" s="3">
        <v>71.72</v>
      </c>
      <c r="R842" s="3">
        <v>266.36</v>
      </c>
      <c r="S842" s="3">
        <v>12.46</v>
      </c>
      <c r="T842" s="9">
        <v>0.1191</v>
      </c>
      <c r="U842" s="3">
        <f t="shared" si="66"/>
        <v>33.207462</v>
      </c>
      <c r="V842" s="3">
        <v>46.12</v>
      </c>
      <c r="W842" s="3">
        <v>9.3699999999999992</v>
      </c>
      <c r="X842" s="3">
        <v>90.38</v>
      </c>
      <c r="Y842" s="3">
        <v>13.9</v>
      </c>
      <c r="Z842" s="3">
        <v>40.61</v>
      </c>
      <c r="AA842" s="3">
        <f t="shared" si="67"/>
        <v>512.40746200000001</v>
      </c>
      <c r="AB842" s="3">
        <f t="shared" si="68"/>
        <v>48.068242213883678</v>
      </c>
      <c r="AC842" s="3">
        <f t="shared" si="69"/>
        <v>60.63993633136095</v>
      </c>
    </row>
    <row r="843" spans="1:29" x14ac:dyDescent="0.35">
      <c r="A843" s="1" t="s">
        <v>900</v>
      </c>
      <c r="B843" s="2">
        <v>45921</v>
      </c>
      <c r="C843" s="2" t="str">
        <f t="shared" si="65"/>
        <v>September</v>
      </c>
      <c r="D843" s="1" t="s">
        <v>455</v>
      </c>
      <c r="E843" s="1" t="s">
        <v>27</v>
      </c>
      <c r="F843" s="1" t="s">
        <v>28</v>
      </c>
      <c r="G843" s="1" t="s">
        <v>29</v>
      </c>
      <c r="H843" s="1" t="str" cm="1">
        <f t="array" ref="H843">_xlfn.IFS(
OR(G843="Installer",G843="Lead Installer"),"Install",
G843="Service Tech","Service",
G843="Maintenance Tech","Maintenance"
)</f>
        <v>Install</v>
      </c>
      <c r="I843" s="1" t="s">
        <v>35</v>
      </c>
      <c r="J843" s="3">
        <v>28.37</v>
      </c>
      <c r="K843" s="4">
        <v>9.17</v>
      </c>
      <c r="L843" s="4">
        <v>0</v>
      </c>
      <c r="M843" s="4">
        <v>0.46</v>
      </c>
      <c r="N843" s="4">
        <v>0.32</v>
      </c>
      <c r="O843" s="4">
        <v>8.4</v>
      </c>
      <c r="P843" s="3">
        <v>260.31</v>
      </c>
      <c r="Q843" s="3">
        <v>0</v>
      </c>
      <c r="R843" s="3">
        <v>260.31</v>
      </c>
      <c r="S843" s="3">
        <v>16.510000000000002</v>
      </c>
      <c r="T843" s="9">
        <v>0.12540000000000001</v>
      </c>
      <c r="U843" s="3">
        <f t="shared" si="66"/>
        <v>34.713228000000001</v>
      </c>
      <c r="V843" s="3">
        <v>61.01</v>
      </c>
      <c r="W843" s="3">
        <v>3.18</v>
      </c>
      <c r="X843" s="3">
        <v>83.76</v>
      </c>
      <c r="Y843" s="3">
        <v>8.92</v>
      </c>
      <c r="Z843" s="3">
        <v>43.84</v>
      </c>
      <c r="AA843" s="3">
        <f t="shared" si="67"/>
        <v>512.24322800000004</v>
      </c>
      <c r="AB843" s="3">
        <f t="shared" si="68"/>
        <v>55.860766412213749</v>
      </c>
      <c r="AC843" s="3">
        <f t="shared" si="69"/>
        <v>60.981336666666671</v>
      </c>
    </row>
    <row r="844" spans="1:29" x14ac:dyDescent="0.35">
      <c r="A844" s="1" t="s">
        <v>901</v>
      </c>
      <c r="B844" s="2">
        <v>45912</v>
      </c>
      <c r="C844" s="2" t="str">
        <f t="shared" si="65"/>
        <v>September</v>
      </c>
      <c r="D844" s="1" t="s">
        <v>455</v>
      </c>
      <c r="E844" s="1" t="s">
        <v>48</v>
      </c>
      <c r="F844" s="1" t="s">
        <v>55</v>
      </c>
      <c r="G844" s="1" t="s">
        <v>29</v>
      </c>
      <c r="H844" s="1" t="str" cm="1">
        <f t="array" ref="H844">_xlfn.IFS(
OR(G844="Installer",G844="Lead Installer"),"Install",
G844="Service Tech","Service",
G844="Maintenance Tech","Maintenance"
)</f>
        <v>Install</v>
      </c>
      <c r="I844" s="1" t="s">
        <v>35</v>
      </c>
      <c r="J844" s="3">
        <v>29.27</v>
      </c>
      <c r="K844" s="4">
        <v>7.67</v>
      </c>
      <c r="L844" s="4">
        <v>0</v>
      </c>
      <c r="M844" s="4">
        <v>0.41</v>
      </c>
      <c r="N844" s="4">
        <v>0.76</v>
      </c>
      <c r="O844" s="4">
        <v>6.5</v>
      </c>
      <c r="P844" s="3">
        <v>224.45</v>
      </c>
      <c r="Q844" s="3">
        <v>0</v>
      </c>
      <c r="R844" s="3">
        <v>224.45</v>
      </c>
      <c r="S844" s="3">
        <v>16.82</v>
      </c>
      <c r="T844" s="9">
        <v>0.13450000000000001</v>
      </c>
      <c r="U844" s="3">
        <f t="shared" si="66"/>
        <v>32.450814999999999</v>
      </c>
      <c r="V844" s="3">
        <v>32.42</v>
      </c>
      <c r="W844" s="3">
        <v>6.45</v>
      </c>
      <c r="X844" s="3">
        <v>104.75</v>
      </c>
      <c r="Y844" s="3">
        <v>14.31</v>
      </c>
      <c r="Z844" s="3">
        <v>48.64</v>
      </c>
      <c r="AA844" s="3">
        <f t="shared" si="67"/>
        <v>480.29081499999995</v>
      </c>
      <c r="AB844" s="3">
        <f t="shared" si="68"/>
        <v>62.619402216427638</v>
      </c>
      <c r="AC844" s="3">
        <f t="shared" si="69"/>
        <v>73.89089461538461</v>
      </c>
    </row>
    <row r="845" spans="1:29" x14ac:dyDescent="0.35">
      <c r="A845" s="1" t="s">
        <v>902</v>
      </c>
      <c r="B845" s="2">
        <v>45904</v>
      </c>
      <c r="C845" s="2" t="str">
        <f t="shared" si="65"/>
        <v>September</v>
      </c>
      <c r="D845" s="1" t="s">
        <v>455</v>
      </c>
      <c r="E845" s="1" t="s">
        <v>37</v>
      </c>
      <c r="F845" s="1" t="s">
        <v>58</v>
      </c>
      <c r="G845" s="1" t="s">
        <v>39</v>
      </c>
      <c r="H845" s="1" t="str" cm="1">
        <f t="array" ref="H845">_xlfn.IFS(
OR(G845="Installer",G845="Lead Installer"),"Install",
G845="Service Tech","Service",
G845="Maintenance Tech","Maintenance"
)</f>
        <v>Maintenance</v>
      </c>
      <c r="I845" s="1" t="s">
        <v>35</v>
      </c>
      <c r="J845" s="3">
        <v>24.99</v>
      </c>
      <c r="K845" s="4">
        <v>6.32</v>
      </c>
      <c r="L845" s="4">
        <v>0</v>
      </c>
      <c r="M845" s="4">
        <v>0.63</v>
      </c>
      <c r="N845" s="4">
        <v>0.76</v>
      </c>
      <c r="O845" s="4">
        <v>4.92</v>
      </c>
      <c r="P845" s="3">
        <v>157.91</v>
      </c>
      <c r="Q845" s="3">
        <v>0</v>
      </c>
      <c r="R845" s="3">
        <v>157.91</v>
      </c>
      <c r="S845" s="3">
        <v>9.19</v>
      </c>
      <c r="T845" s="9">
        <v>0.12529999999999999</v>
      </c>
      <c r="U845" s="3">
        <f t="shared" si="66"/>
        <v>20.937629999999999</v>
      </c>
      <c r="V845" s="3">
        <v>28.4</v>
      </c>
      <c r="W845" s="3">
        <v>3.51</v>
      </c>
      <c r="X845" s="3">
        <v>55.58</v>
      </c>
      <c r="Y845" s="3">
        <v>12.68</v>
      </c>
      <c r="Z845" s="3">
        <v>38.340000000000003</v>
      </c>
      <c r="AA845" s="3">
        <f t="shared" si="67"/>
        <v>326.54763000000003</v>
      </c>
      <c r="AB845" s="3">
        <f t="shared" si="68"/>
        <v>51.668928797468354</v>
      </c>
      <c r="AC845" s="3">
        <f t="shared" si="69"/>
        <v>66.371469512195134</v>
      </c>
    </row>
    <row r="846" spans="1:29" x14ac:dyDescent="0.35">
      <c r="A846" s="1" t="s">
        <v>903</v>
      </c>
      <c r="B846" s="2">
        <v>45914</v>
      </c>
      <c r="C846" s="2" t="str">
        <f t="shared" si="65"/>
        <v>September</v>
      </c>
      <c r="D846" s="1" t="s">
        <v>455</v>
      </c>
      <c r="E846" s="1" t="s">
        <v>27</v>
      </c>
      <c r="F846" s="1" t="s">
        <v>55</v>
      </c>
      <c r="G846" s="1" t="s">
        <v>34</v>
      </c>
      <c r="H846" s="1" t="str" cm="1">
        <f t="array" ref="H846">_xlfn.IFS(
OR(G846="Installer",G846="Lead Installer"),"Install",
G846="Service Tech","Service",
G846="Maintenance Tech","Maintenance"
)</f>
        <v>Service</v>
      </c>
      <c r="I846" s="1" t="s">
        <v>35</v>
      </c>
      <c r="J846" s="3">
        <v>27.42</v>
      </c>
      <c r="K846" s="4">
        <v>8.17</v>
      </c>
      <c r="L846" s="4">
        <v>0</v>
      </c>
      <c r="M846" s="4">
        <v>0.77</v>
      </c>
      <c r="N846" s="4">
        <v>0.32</v>
      </c>
      <c r="O846" s="4">
        <v>7.09</v>
      </c>
      <c r="P846" s="3">
        <v>224.08</v>
      </c>
      <c r="Q846" s="3">
        <v>0</v>
      </c>
      <c r="R846" s="3">
        <v>224.08</v>
      </c>
      <c r="S846" s="3">
        <v>17.829999999999998</v>
      </c>
      <c r="T846" s="9">
        <v>0.107</v>
      </c>
      <c r="U846" s="3">
        <f t="shared" si="66"/>
        <v>25.884370000000001</v>
      </c>
      <c r="V846" s="3">
        <v>35.81</v>
      </c>
      <c r="W846" s="3">
        <v>3.77</v>
      </c>
      <c r="X846" s="3">
        <v>110.13</v>
      </c>
      <c r="Y846" s="3">
        <v>14.4</v>
      </c>
      <c r="Z846" s="3">
        <v>41.23</v>
      </c>
      <c r="AA846" s="3">
        <f t="shared" si="67"/>
        <v>473.13436999999999</v>
      </c>
      <c r="AB846" s="3">
        <f t="shared" si="68"/>
        <v>57.91118359853121</v>
      </c>
      <c r="AC846" s="3">
        <f t="shared" si="69"/>
        <v>66.732633286318759</v>
      </c>
    </row>
    <row r="847" spans="1:29" x14ac:dyDescent="0.35">
      <c r="A847" s="1" t="s">
        <v>904</v>
      </c>
      <c r="B847" s="2">
        <v>45913</v>
      </c>
      <c r="C847" s="2" t="str">
        <f t="shared" si="65"/>
        <v>September</v>
      </c>
      <c r="D847" s="1" t="s">
        <v>455</v>
      </c>
      <c r="E847" s="1" t="s">
        <v>48</v>
      </c>
      <c r="F847" s="1" t="s">
        <v>53</v>
      </c>
      <c r="G847" s="1" t="s">
        <v>39</v>
      </c>
      <c r="H847" s="1" t="str" cm="1">
        <f t="array" ref="H847">_xlfn.IFS(
OR(G847="Installer",G847="Lead Installer"),"Install",
G847="Service Tech","Service",
G847="Maintenance Tech","Maintenance"
)</f>
        <v>Maintenance</v>
      </c>
      <c r="I847" s="1" t="s">
        <v>35</v>
      </c>
      <c r="J847" s="3">
        <v>26.68</v>
      </c>
      <c r="K847" s="4">
        <v>9.41</v>
      </c>
      <c r="L847" s="4">
        <v>0</v>
      </c>
      <c r="M847" s="4">
        <v>0.7</v>
      </c>
      <c r="N847" s="4">
        <v>0.93</v>
      </c>
      <c r="O847" s="4">
        <v>7.79</v>
      </c>
      <c r="P847" s="3">
        <v>251.13</v>
      </c>
      <c r="Q847" s="3">
        <v>0</v>
      </c>
      <c r="R847" s="3">
        <v>251.13</v>
      </c>
      <c r="S847" s="3">
        <v>16.53</v>
      </c>
      <c r="T847" s="9">
        <v>0.109</v>
      </c>
      <c r="U847" s="3">
        <f t="shared" si="66"/>
        <v>29.174939999999996</v>
      </c>
      <c r="V847" s="3">
        <v>52.06</v>
      </c>
      <c r="W847" s="3">
        <v>10.210000000000001</v>
      </c>
      <c r="X847" s="3">
        <v>96.73</v>
      </c>
      <c r="Y847" s="3">
        <v>16.04</v>
      </c>
      <c r="Z847" s="3">
        <v>37.409999999999997</v>
      </c>
      <c r="AA847" s="3">
        <f t="shared" si="67"/>
        <v>509.28493999999995</v>
      </c>
      <c r="AB847" s="3">
        <f t="shared" si="68"/>
        <v>54.121672688629111</v>
      </c>
      <c r="AC847" s="3">
        <f t="shared" si="69"/>
        <v>65.376757381258017</v>
      </c>
    </row>
    <row r="848" spans="1:29" x14ac:dyDescent="0.35">
      <c r="A848" s="1" t="s">
        <v>905</v>
      </c>
      <c r="B848" s="2">
        <v>45921</v>
      </c>
      <c r="C848" s="2" t="str">
        <f t="shared" si="65"/>
        <v>September</v>
      </c>
      <c r="D848" s="1" t="s">
        <v>455</v>
      </c>
      <c r="E848" s="1" t="s">
        <v>37</v>
      </c>
      <c r="F848" s="1" t="s">
        <v>51</v>
      </c>
      <c r="G848" s="1" t="s">
        <v>34</v>
      </c>
      <c r="H848" s="1" t="str" cm="1">
        <f t="array" ref="H848">_xlfn.IFS(
OR(G848="Installer",G848="Lead Installer"),"Install",
G848="Service Tech","Service",
G848="Maintenance Tech","Maintenance"
)</f>
        <v>Service</v>
      </c>
      <c r="I848" s="1" t="s">
        <v>30</v>
      </c>
      <c r="J848" s="3">
        <v>25.78</v>
      </c>
      <c r="K848" s="4">
        <v>10.47</v>
      </c>
      <c r="L848" s="4">
        <v>0</v>
      </c>
      <c r="M848" s="4">
        <v>0.79</v>
      </c>
      <c r="N848" s="4">
        <v>0.35</v>
      </c>
      <c r="O848" s="4">
        <v>9.33</v>
      </c>
      <c r="P848" s="3">
        <v>269.95999999999998</v>
      </c>
      <c r="Q848" s="3">
        <v>0</v>
      </c>
      <c r="R848" s="3">
        <v>269.95999999999998</v>
      </c>
      <c r="S848" s="3">
        <v>17.91</v>
      </c>
      <c r="T848" s="9">
        <v>9.8699999999999996E-2</v>
      </c>
      <c r="U848" s="3">
        <f t="shared" si="66"/>
        <v>28.412769000000001</v>
      </c>
      <c r="V848" s="3">
        <v>47.19</v>
      </c>
      <c r="W848" s="3">
        <v>5.04</v>
      </c>
      <c r="X848" s="3">
        <v>73.33</v>
      </c>
      <c r="Y848" s="3">
        <v>23.22</v>
      </c>
      <c r="Z848" s="3">
        <v>66.19</v>
      </c>
      <c r="AA848" s="3">
        <f t="shared" si="67"/>
        <v>531.25276899999994</v>
      </c>
      <c r="AB848" s="3">
        <f t="shared" si="68"/>
        <v>50.740474594078307</v>
      </c>
      <c r="AC848" s="3">
        <f t="shared" si="69"/>
        <v>56.940275348338687</v>
      </c>
    </row>
    <row r="849" spans="1:29" x14ac:dyDescent="0.35">
      <c r="A849" s="1" t="s">
        <v>906</v>
      </c>
      <c r="B849" s="2">
        <v>45903</v>
      </c>
      <c r="C849" s="2" t="str">
        <f t="shared" si="65"/>
        <v>September</v>
      </c>
      <c r="D849" s="1" t="s">
        <v>455</v>
      </c>
      <c r="E849" s="1" t="s">
        <v>32</v>
      </c>
      <c r="F849" s="1" t="s">
        <v>28</v>
      </c>
      <c r="G849" s="1" t="s">
        <v>34</v>
      </c>
      <c r="H849" s="1" t="str" cm="1">
        <f t="array" ref="H849">_xlfn.IFS(
OR(G849="Installer",G849="Lead Installer"),"Install",
G849="Service Tech","Service",
G849="Maintenance Tech","Maintenance"
)</f>
        <v>Service</v>
      </c>
      <c r="I849" s="1" t="s">
        <v>35</v>
      </c>
      <c r="J849" s="3">
        <v>27.53</v>
      </c>
      <c r="K849" s="4">
        <v>8.93</v>
      </c>
      <c r="L849" s="4">
        <v>1.07</v>
      </c>
      <c r="M849" s="4">
        <v>0.51</v>
      </c>
      <c r="N849" s="4">
        <v>1.0900000000000001</v>
      </c>
      <c r="O849" s="4">
        <v>7.33</v>
      </c>
      <c r="P849" s="3">
        <v>216.59</v>
      </c>
      <c r="Q849" s="3">
        <v>44.01</v>
      </c>
      <c r="R849" s="3">
        <v>260.60000000000002</v>
      </c>
      <c r="S849" s="3">
        <v>14.02</v>
      </c>
      <c r="T849" s="9">
        <v>0.125</v>
      </c>
      <c r="U849" s="3">
        <f t="shared" si="66"/>
        <v>34.327500000000001</v>
      </c>
      <c r="V849" s="3">
        <v>36.15</v>
      </c>
      <c r="W849" s="3">
        <v>5.46</v>
      </c>
      <c r="X849" s="3">
        <v>118.14</v>
      </c>
      <c r="Y849" s="3">
        <v>7.49</v>
      </c>
      <c r="Z849" s="3">
        <v>36.659999999999997</v>
      </c>
      <c r="AA849" s="3">
        <f t="shared" si="67"/>
        <v>512.84749999999997</v>
      </c>
      <c r="AB849" s="3">
        <f t="shared" si="68"/>
        <v>57.429731243001115</v>
      </c>
      <c r="AC849" s="3">
        <f t="shared" si="69"/>
        <v>69.965552523874479</v>
      </c>
    </row>
    <row r="850" spans="1:29" x14ac:dyDescent="0.35">
      <c r="A850" s="1" t="s">
        <v>907</v>
      </c>
      <c r="B850" s="2">
        <v>45922</v>
      </c>
      <c r="C850" s="2" t="str">
        <f t="shared" si="65"/>
        <v>September</v>
      </c>
      <c r="D850" s="1" t="s">
        <v>455</v>
      </c>
      <c r="E850" s="1" t="s">
        <v>48</v>
      </c>
      <c r="F850" s="1" t="s">
        <v>33</v>
      </c>
      <c r="G850" s="1" t="s">
        <v>34</v>
      </c>
      <c r="H850" s="1" t="str" cm="1">
        <f t="array" ref="H850">_xlfn.IFS(
OR(G850="Installer",G850="Lead Installer"),"Install",
G850="Service Tech","Service",
G850="Maintenance Tech","Maintenance"
)</f>
        <v>Service</v>
      </c>
      <c r="I850" s="1" t="s">
        <v>35</v>
      </c>
      <c r="J850" s="3">
        <v>28.98</v>
      </c>
      <c r="K850" s="4">
        <v>8.99</v>
      </c>
      <c r="L850" s="4">
        <v>0</v>
      </c>
      <c r="M850" s="4">
        <v>0.26</v>
      </c>
      <c r="N850" s="4">
        <v>0.39</v>
      </c>
      <c r="O850" s="4">
        <v>8.34</v>
      </c>
      <c r="P850" s="3">
        <v>260.49</v>
      </c>
      <c r="Q850" s="3">
        <v>0</v>
      </c>
      <c r="R850" s="3">
        <v>260.49</v>
      </c>
      <c r="S850" s="3">
        <v>12.2</v>
      </c>
      <c r="T850" s="9">
        <v>0.11210000000000001</v>
      </c>
      <c r="U850" s="3">
        <f t="shared" si="66"/>
        <v>30.568549000000001</v>
      </c>
      <c r="V850" s="3">
        <v>40.880000000000003</v>
      </c>
      <c r="W850" s="3">
        <v>4.46</v>
      </c>
      <c r="X850" s="3">
        <v>104.39</v>
      </c>
      <c r="Y850" s="3">
        <v>17.82</v>
      </c>
      <c r="Z850" s="3">
        <v>42.27</v>
      </c>
      <c r="AA850" s="3">
        <f t="shared" si="67"/>
        <v>513.07854899999995</v>
      </c>
      <c r="AB850" s="3">
        <f t="shared" si="68"/>
        <v>57.072141156840928</v>
      </c>
      <c r="AC850" s="3">
        <f t="shared" si="69"/>
        <v>61.520209712230212</v>
      </c>
    </row>
    <row r="851" spans="1:29" x14ac:dyDescent="0.35">
      <c r="A851" s="1" t="s">
        <v>908</v>
      </c>
      <c r="B851" s="2">
        <v>45916</v>
      </c>
      <c r="C851" s="2" t="str">
        <f t="shared" si="65"/>
        <v>September</v>
      </c>
      <c r="D851" s="1" t="s">
        <v>455</v>
      </c>
      <c r="E851" s="1" t="s">
        <v>27</v>
      </c>
      <c r="F851" s="1" t="s">
        <v>49</v>
      </c>
      <c r="G851" s="1" t="s">
        <v>34</v>
      </c>
      <c r="H851" s="1" t="str" cm="1">
        <f t="array" ref="H851">_xlfn.IFS(
OR(G851="Installer",G851="Lead Installer"),"Install",
G851="Service Tech","Service",
G851="Maintenance Tech","Maintenance"
)</f>
        <v>Service</v>
      </c>
      <c r="I851" s="1" t="s">
        <v>30</v>
      </c>
      <c r="J851" s="3">
        <v>27.33</v>
      </c>
      <c r="K851" s="4">
        <v>10.96</v>
      </c>
      <c r="L851" s="4">
        <v>0</v>
      </c>
      <c r="M851" s="4">
        <v>1.32</v>
      </c>
      <c r="N851" s="4">
        <v>1.03</v>
      </c>
      <c r="O851" s="4">
        <v>8.61</v>
      </c>
      <c r="P851" s="3">
        <v>299.51</v>
      </c>
      <c r="Q851" s="3">
        <v>0</v>
      </c>
      <c r="R851" s="3">
        <v>299.51</v>
      </c>
      <c r="S851" s="3">
        <v>18.739999999999998</v>
      </c>
      <c r="T851" s="9">
        <v>0.1133</v>
      </c>
      <c r="U851" s="3">
        <f t="shared" si="66"/>
        <v>36.057724999999998</v>
      </c>
      <c r="V851" s="3">
        <v>66.87</v>
      </c>
      <c r="W851" s="3">
        <v>12.7</v>
      </c>
      <c r="X851" s="3">
        <v>129.29</v>
      </c>
      <c r="Y851" s="3">
        <v>11.57</v>
      </c>
      <c r="Z851" s="3">
        <v>52.26</v>
      </c>
      <c r="AA851" s="3">
        <f t="shared" si="67"/>
        <v>626.99772499999995</v>
      </c>
      <c r="AB851" s="3">
        <f t="shared" si="68"/>
        <v>57.207821624087579</v>
      </c>
      <c r="AC851" s="3">
        <f t="shared" si="69"/>
        <v>72.822035423925669</v>
      </c>
    </row>
    <row r="852" spans="1:29" x14ac:dyDescent="0.35">
      <c r="A852" s="1" t="s">
        <v>909</v>
      </c>
      <c r="B852" s="2">
        <v>45905</v>
      </c>
      <c r="C852" s="2" t="str">
        <f t="shared" si="65"/>
        <v>September</v>
      </c>
      <c r="D852" s="1" t="s">
        <v>455</v>
      </c>
      <c r="E852" s="1" t="s">
        <v>48</v>
      </c>
      <c r="F852" s="1" t="s">
        <v>28</v>
      </c>
      <c r="G852" s="1" t="s">
        <v>39</v>
      </c>
      <c r="H852" s="1" t="str" cm="1">
        <f t="array" ref="H852">_xlfn.IFS(
OR(G852="Installer",G852="Lead Installer"),"Install",
G852="Service Tech","Service",
G852="Maintenance Tech","Maintenance"
)</f>
        <v>Maintenance</v>
      </c>
      <c r="I852" s="1" t="s">
        <v>30</v>
      </c>
      <c r="J852" s="3">
        <v>23.2</v>
      </c>
      <c r="K852" s="4">
        <v>9.5399999999999991</v>
      </c>
      <c r="L852" s="4">
        <v>0</v>
      </c>
      <c r="M852" s="4">
        <v>0.88</v>
      </c>
      <c r="N852" s="4">
        <v>1.08</v>
      </c>
      <c r="O852" s="4">
        <v>7.57</v>
      </c>
      <c r="P852" s="3">
        <v>221.33</v>
      </c>
      <c r="Q852" s="3">
        <v>0</v>
      </c>
      <c r="R852" s="3">
        <v>221.33</v>
      </c>
      <c r="S852" s="3">
        <v>9.4499999999999993</v>
      </c>
      <c r="T852" s="9">
        <v>0.10050000000000001</v>
      </c>
      <c r="U852" s="3">
        <f t="shared" si="66"/>
        <v>23.193390000000001</v>
      </c>
      <c r="V852" s="3">
        <v>33.82</v>
      </c>
      <c r="W852" s="3">
        <v>6.06</v>
      </c>
      <c r="X852" s="3">
        <v>101.95</v>
      </c>
      <c r="Y852" s="3">
        <v>15.59</v>
      </c>
      <c r="Z852" s="3">
        <v>42.52</v>
      </c>
      <c r="AA852" s="3">
        <f t="shared" si="67"/>
        <v>453.91339000000005</v>
      </c>
      <c r="AB852" s="3">
        <f t="shared" si="68"/>
        <v>47.580019916142568</v>
      </c>
      <c r="AC852" s="3">
        <f t="shared" si="69"/>
        <v>59.962138705416123</v>
      </c>
    </row>
    <row r="853" spans="1:29" x14ac:dyDescent="0.35">
      <c r="A853" s="1" t="s">
        <v>910</v>
      </c>
      <c r="B853" s="2">
        <v>45913</v>
      </c>
      <c r="C853" s="2" t="str">
        <f t="shared" si="65"/>
        <v>September</v>
      </c>
      <c r="D853" s="1" t="s">
        <v>455</v>
      </c>
      <c r="E853" s="1" t="s">
        <v>48</v>
      </c>
      <c r="F853" s="1" t="s">
        <v>55</v>
      </c>
      <c r="G853" s="1" t="s">
        <v>39</v>
      </c>
      <c r="H853" s="1" t="str" cm="1">
        <f t="array" ref="H853">_xlfn.IFS(
OR(G853="Installer",G853="Lead Installer"),"Install",
G853="Service Tech","Service",
G853="Maintenance Tech","Maintenance"
)</f>
        <v>Maintenance</v>
      </c>
      <c r="I853" s="1" t="s">
        <v>35</v>
      </c>
      <c r="J853" s="3">
        <v>23.3</v>
      </c>
      <c r="K853" s="4">
        <v>10.01</v>
      </c>
      <c r="L853" s="4">
        <v>0</v>
      </c>
      <c r="M853" s="4">
        <v>0.39</v>
      </c>
      <c r="N853" s="4">
        <v>0.5</v>
      </c>
      <c r="O853" s="4">
        <v>9.11</v>
      </c>
      <c r="P853" s="3">
        <v>233.17</v>
      </c>
      <c r="Q853" s="3">
        <v>0</v>
      </c>
      <c r="R853" s="3">
        <v>233.17</v>
      </c>
      <c r="S853" s="3">
        <v>17.62</v>
      </c>
      <c r="T853" s="9">
        <v>0.13439999999999999</v>
      </c>
      <c r="U853" s="3">
        <f t="shared" si="66"/>
        <v>33.706175999999999</v>
      </c>
      <c r="V853" s="3">
        <v>45.87</v>
      </c>
      <c r="W853" s="3">
        <v>5.32</v>
      </c>
      <c r="X853" s="3">
        <v>63.65</v>
      </c>
      <c r="Y853" s="3">
        <v>20.98</v>
      </c>
      <c r="Z853" s="3">
        <v>31.74</v>
      </c>
      <c r="AA853" s="3">
        <f t="shared" si="67"/>
        <v>452.05617599999999</v>
      </c>
      <c r="AB853" s="3">
        <f t="shared" si="68"/>
        <v>45.16045714285714</v>
      </c>
      <c r="AC853" s="3">
        <f t="shared" si="69"/>
        <v>49.621973216245884</v>
      </c>
    </row>
    <row r="854" spans="1:29" x14ac:dyDescent="0.35">
      <c r="A854" s="1" t="s">
        <v>911</v>
      </c>
      <c r="B854" s="2">
        <v>45919</v>
      </c>
      <c r="C854" s="2" t="str">
        <f t="shared" si="65"/>
        <v>September</v>
      </c>
      <c r="D854" s="1" t="s">
        <v>455</v>
      </c>
      <c r="E854" s="1" t="s">
        <v>32</v>
      </c>
      <c r="F854" s="1" t="s">
        <v>42</v>
      </c>
      <c r="G854" s="1" t="s">
        <v>34</v>
      </c>
      <c r="H854" s="1" t="str" cm="1">
        <f t="array" ref="H854">_xlfn.IFS(
OR(G854="Installer",G854="Lead Installer"),"Install",
G854="Service Tech","Service",
G854="Maintenance Tech","Maintenance"
)</f>
        <v>Service</v>
      </c>
      <c r="I854" s="1" t="s">
        <v>35</v>
      </c>
      <c r="J854" s="3">
        <v>25.25</v>
      </c>
      <c r="K854" s="4">
        <v>7.79</v>
      </c>
      <c r="L854" s="4">
        <v>0</v>
      </c>
      <c r="M854" s="4">
        <v>0.56999999999999995</v>
      </c>
      <c r="N854" s="4">
        <v>0.71</v>
      </c>
      <c r="O854" s="4">
        <v>6.5</v>
      </c>
      <c r="P854" s="3">
        <v>196.64</v>
      </c>
      <c r="Q854" s="3">
        <v>0</v>
      </c>
      <c r="R854" s="3">
        <v>196.64</v>
      </c>
      <c r="S854" s="3">
        <v>12.87</v>
      </c>
      <c r="T854" s="9">
        <v>0.1216</v>
      </c>
      <c r="U854" s="3">
        <f t="shared" si="66"/>
        <v>25.476416</v>
      </c>
      <c r="V854" s="3">
        <v>39.03</v>
      </c>
      <c r="W854" s="3">
        <v>7.92</v>
      </c>
      <c r="X854" s="3">
        <v>80.849999999999994</v>
      </c>
      <c r="Y854" s="3">
        <v>10.6</v>
      </c>
      <c r="Z854" s="3">
        <v>37.159999999999997</v>
      </c>
      <c r="AA854" s="3">
        <f t="shared" si="67"/>
        <v>410.54641599999997</v>
      </c>
      <c r="AB854" s="3">
        <f t="shared" si="68"/>
        <v>52.701722207958916</v>
      </c>
      <c r="AC854" s="3">
        <f t="shared" si="69"/>
        <v>63.160987076923071</v>
      </c>
    </row>
    <row r="855" spans="1:29" x14ac:dyDescent="0.35">
      <c r="A855" s="1" t="s">
        <v>912</v>
      </c>
      <c r="B855" s="2">
        <v>45913</v>
      </c>
      <c r="C855" s="2" t="str">
        <f t="shared" si="65"/>
        <v>September</v>
      </c>
      <c r="D855" s="1" t="s">
        <v>455</v>
      </c>
      <c r="E855" s="1" t="s">
        <v>27</v>
      </c>
      <c r="F855" s="1" t="s">
        <v>28</v>
      </c>
      <c r="G855" s="1" t="s">
        <v>34</v>
      </c>
      <c r="H855" s="1" t="str" cm="1">
        <f t="array" ref="H855">_xlfn.IFS(
OR(G855="Installer",G855="Lead Installer"),"Install",
G855="Service Tech","Service",
G855="Maintenance Tech","Maintenance"
)</f>
        <v>Service</v>
      </c>
      <c r="I855" s="1" t="s">
        <v>35</v>
      </c>
      <c r="J855" s="3">
        <v>26.59</v>
      </c>
      <c r="K855" s="4">
        <v>6.37</v>
      </c>
      <c r="L855" s="4">
        <v>0</v>
      </c>
      <c r="M855" s="4">
        <v>1.1499999999999999</v>
      </c>
      <c r="N855" s="4">
        <v>1.05</v>
      </c>
      <c r="O855" s="4">
        <v>4.18</v>
      </c>
      <c r="P855" s="3">
        <v>169.49</v>
      </c>
      <c r="Q855" s="3">
        <v>0</v>
      </c>
      <c r="R855" s="3">
        <v>169.49</v>
      </c>
      <c r="S855" s="3">
        <v>11.09</v>
      </c>
      <c r="T855" s="9">
        <v>0.1118</v>
      </c>
      <c r="U855" s="3">
        <f t="shared" si="66"/>
        <v>20.188844</v>
      </c>
      <c r="V855" s="3">
        <v>38.6</v>
      </c>
      <c r="W855" s="3">
        <v>6.54</v>
      </c>
      <c r="X855" s="3">
        <v>57.2</v>
      </c>
      <c r="Y855" s="3">
        <v>5.41</v>
      </c>
      <c r="Z855" s="3">
        <v>19.22</v>
      </c>
      <c r="AA855" s="3">
        <f t="shared" si="67"/>
        <v>327.73884399999997</v>
      </c>
      <c r="AB855" s="3">
        <f t="shared" si="68"/>
        <v>51.450367974882255</v>
      </c>
      <c r="AC855" s="3">
        <f t="shared" si="69"/>
        <v>78.406422009569383</v>
      </c>
    </row>
    <row r="856" spans="1:29" x14ac:dyDescent="0.35">
      <c r="A856" s="1" t="s">
        <v>913</v>
      </c>
      <c r="B856" s="2">
        <v>45915</v>
      </c>
      <c r="C856" s="2" t="str">
        <f t="shared" si="65"/>
        <v>September</v>
      </c>
      <c r="D856" s="1" t="s">
        <v>455</v>
      </c>
      <c r="E856" s="1" t="s">
        <v>48</v>
      </c>
      <c r="F856" s="1" t="s">
        <v>38</v>
      </c>
      <c r="G856" s="1" t="s">
        <v>34</v>
      </c>
      <c r="H856" s="1" t="str" cm="1">
        <f t="array" ref="H856">_xlfn.IFS(
OR(G856="Installer",G856="Lead Installer"),"Install",
G856="Service Tech","Service",
G856="Maintenance Tech","Maintenance"
)</f>
        <v>Service</v>
      </c>
      <c r="I856" s="1" t="s">
        <v>35</v>
      </c>
      <c r="J856" s="3">
        <v>25.61</v>
      </c>
      <c r="K856" s="4">
        <v>9.4600000000000009</v>
      </c>
      <c r="L856" s="4">
        <v>0</v>
      </c>
      <c r="M856" s="4">
        <v>0.35</v>
      </c>
      <c r="N856" s="4">
        <v>1</v>
      </c>
      <c r="O856" s="4">
        <v>8.11</v>
      </c>
      <c r="P856" s="3">
        <v>242.31</v>
      </c>
      <c r="Q856" s="3">
        <v>0</v>
      </c>
      <c r="R856" s="3">
        <v>242.31</v>
      </c>
      <c r="S856" s="3">
        <v>17.16</v>
      </c>
      <c r="T856" s="9">
        <v>9.8000000000000004E-2</v>
      </c>
      <c r="U856" s="3">
        <f t="shared" si="66"/>
        <v>25.428060000000002</v>
      </c>
      <c r="V856" s="3">
        <v>56.44</v>
      </c>
      <c r="W856" s="3">
        <v>4.74</v>
      </c>
      <c r="X856" s="3">
        <v>129.22</v>
      </c>
      <c r="Y856" s="3">
        <v>8.1999999999999993</v>
      </c>
      <c r="Z856" s="3">
        <v>57.41</v>
      </c>
      <c r="AA856" s="3">
        <f t="shared" si="67"/>
        <v>540.90805999999998</v>
      </c>
      <c r="AB856" s="3">
        <f t="shared" si="68"/>
        <v>57.178441860465107</v>
      </c>
      <c r="AC856" s="3">
        <f t="shared" si="69"/>
        <v>66.696431565967941</v>
      </c>
    </row>
    <row r="857" spans="1:29" x14ac:dyDescent="0.35">
      <c r="A857" s="1" t="s">
        <v>914</v>
      </c>
      <c r="B857" s="2">
        <v>45913</v>
      </c>
      <c r="C857" s="2" t="str">
        <f t="shared" si="65"/>
        <v>September</v>
      </c>
      <c r="D857" s="1" t="s">
        <v>455</v>
      </c>
      <c r="E857" s="1" t="s">
        <v>41</v>
      </c>
      <c r="F857" s="1" t="s">
        <v>49</v>
      </c>
      <c r="G857" s="1" t="s">
        <v>34</v>
      </c>
      <c r="H857" s="1" t="str" cm="1">
        <f t="array" ref="H857">_xlfn.IFS(
OR(G857="Installer",G857="Lead Installer"),"Install",
G857="Service Tech","Service",
G857="Maintenance Tech","Maintenance"
)</f>
        <v>Service</v>
      </c>
      <c r="I857" s="1" t="s">
        <v>35</v>
      </c>
      <c r="J857" s="3">
        <v>28.01</v>
      </c>
      <c r="K857" s="4">
        <v>9.76</v>
      </c>
      <c r="L857" s="4">
        <v>0</v>
      </c>
      <c r="M857" s="4">
        <v>0.71</v>
      </c>
      <c r="N857" s="4">
        <v>0.96</v>
      </c>
      <c r="O857" s="4">
        <v>8.09</v>
      </c>
      <c r="P857" s="3">
        <v>273.42</v>
      </c>
      <c r="Q857" s="3">
        <v>0</v>
      </c>
      <c r="R857" s="3">
        <v>273.42</v>
      </c>
      <c r="S857" s="3">
        <v>12.03</v>
      </c>
      <c r="T857" s="9">
        <v>9.6699999999999994E-2</v>
      </c>
      <c r="U857" s="3">
        <f t="shared" si="66"/>
        <v>27.603014999999996</v>
      </c>
      <c r="V857" s="3">
        <v>41.02</v>
      </c>
      <c r="W857" s="3">
        <v>7.11</v>
      </c>
      <c r="X857" s="3">
        <v>100.32</v>
      </c>
      <c r="Y857" s="3">
        <v>8.93</v>
      </c>
      <c r="Z857" s="3">
        <v>43.99</v>
      </c>
      <c r="AA857" s="3">
        <f t="shared" si="67"/>
        <v>514.42301499999996</v>
      </c>
      <c r="AB857" s="3">
        <f t="shared" si="68"/>
        <v>52.707276127049177</v>
      </c>
      <c r="AC857" s="3">
        <f t="shared" si="69"/>
        <v>63.587517305315203</v>
      </c>
    </row>
    <row r="858" spans="1:29" x14ac:dyDescent="0.35">
      <c r="A858" s="1" t="s">
        <v>915</v>
      </c>
      <c r="B858" s="2">
        <v>45914</v>
      </c>
      <c r="C858" s="2" t="str">
        <f t="shared" si="65"/>
        <v>September</v>
      </c>
      <c r="D858" s="1" t="s">
        <v>455</v>
      </c>
      <c r="E858" s="1" t="s">
        <v>27</v>
      </c>
      <c r="F858" s="1" t="s">
        <v>58</v>
      </c>
      <c r="G858" s="1" t="s">
        <v>29</v>
      </c>
      <c r="H858" s="1" t="str" cm="1">
        <f t="array" ref="H858">_xlfn.IFS(
OR(G858="Installer",G858="Lead Installer"),"Install",
G858="Service Tech","Service",
G858="Maintenance Tech","Maintenance"
)</f>
        <v>Install</v>
      </c>
      <c r="I858" s="1" t="s">
        <v>35</v>
      </c>
      <c r="J858" s="3">
        <v>26.23</v>
      </c>
      <c r="K858" s="4">
        <v>8.83</v>
      </c>
      <c r="L858" s="4">
        <v>0</v>
      </c>
      <c r="M858" s="4">
        <v>1.1399999999999999</v>
      </c>
      <c r="N858" s="4">
        <v>0.68</v>
      </c>
      <c r="O858" s="4">
        <v>7.01</v>
      </c>
      <c r="P858" s="3">
        <v>231.59</v>
      </c>
      <c r="Q858" s="3">
        <v>0</v>
      </c>
      <c r="R858" s="3">
        <v>231.59</v>
      </c>
      <c r="S858" s="3">
        <v>11.85</v>
      </c>
      <c r="T858" s="9">
        <v>0.12889999999999999</v>
      </c>
      <c r="U858" s="3">
        <f t="shared" si="66"/>
        <v>31.379415999999996</v>
      </c>
      <c r="V858" s="3">
        <v>55.64</v>
      </c>
      <c r="W858" s="3">
        <v>3.02</v>
      </c>
      <c r="X858" s="3">
        <v>82.28</v>
      </c>
      <c r="Y858" s="3">
        <v>8.5500000000000007</v>
      </c>
      <c r="Z858" s="3">
        <v>44.12</v>
      </c>
      <c r="AA858" s="3">
        <f t="shared" si="67"/>
        <v>468.429416</v>
      </c>
      <c r="AB858" s="3">
        <f t="shared" si="68"/>
        <v>53.049763986409964</v>
      </c>
      <c r="AC858" s="3">
        <f t="shared" si="69"/>
        <v>66.823026533523546</v>
      </c>
    </row>
    <row r="859" spans="1:29" x14ac:dyDescent="0.35">
      <c r="A859" s="1" t="s">
        <v>916</v>
      </c>
      <c r="B859" s="2">
        <v>45910</v>
      </c>
      <c r="C859" s="2" t="str">
        <f t="shared" si="65"/>
        <v>September</v>
      </c>
      <c r="D859" s="1" t="s">
        <v>455</v>
      </c>
      <c r="E859" s="1" t="s">
        <v>27</v>
      </c>
      <c r="F859" s="1" t="s">
        <v>49</v>
      </c>
      <c r="G859" s="1" t="s">
        <v>29</v>
      </c>
      <c r="H859" s="1" t="str" cm="1">
        <f t="array" ref="H859">_xlfn.IFS(
OR(G859="Installer",G859="Lead Installer"),"Install",
G859="Service Tech","Service",
G859="Maintenance Tech","Maintenance"
)</f>
        <v>Install</v>
      </c>
      <c r="I859" s="1" t="s">
        <v>35</v>
      </c>
      <c r="J859" s="3">
        <v>27.09</v>
      </c>
      <c r="K859" s="4">
        <v>7.63</v>
      </c>
      <c r="L859" s="4">
        <v>2.0099999999999998</v>
      </c>
      <c r="M859" s="4">
        <v>0.64</v>
      </c>
      <c r="N859" s="4">
        <v>1.1200000000000001</v>
      </c>
      <c r="O859" s="4">
        <v>5.87</v>
      </c>
      <c r="P859" s="3">
        <v>152</v>
      </c>
      <c r="Q859" s="3">
        <v>81.83</v>
      </c>
      <c r="R859" s="3">
        <v>233.83</v>
      </c>
      <c r="S859" s="3">
        <v>17.100000000000001</v>
      </c>
      <c r="T859" s="9">
        <v>0.1268</v>
      </c>
      <c r="U859" s="3">
        <f t="shared" si="66"/>
        <v>31.817924000000001</v>
      </c>
      <c r="V859" s="3">
        <v>41.46</v>
      </c>
      <c r="W859" s="3">
        <v>5.0199999999999996</v>
      </c>
      <c r="X859" s="3">
        <v>84.47</v>
      </c>
      <c r="Y859" s="3">
        <v>14.46</v>
      </c>
      <c r="Z859" s="3">
        <v>46.19</v>
      </c>
      <c r="AA859" s="3">
        <f t="shared" si="67"/>
        <v>474.34792400000003</v>
      </c>
      <c r="AB859" s="3">
        <f t="shared" si="68"/>
        <v>62.168797378768026</v>
      </c>
      <c r="AC859" s="3">
        <f t="shared" si="69"/>
        <v>80.808845655877349</v>
      </c>
    </row>
    <row r="860" spans="1:29" x14ac:dyDescent="0.35">
      <c r="A860" s="1" t="s">
        <v>917</v>
      </c>
      <c r="B860" s="2">
        <v>45923</v>
      </c>
      <c r="C860" s="2" t="str">
        <f t="shared" si="65"/>
        <v>September</v>
      </c>
      <c r="D860" s="1" t="s">
        <v>455</v>
      </c>
      <c r="E860" s="1" t="s">
        <v>32</v>
      </c>
      <c r="F860" s="1" t="s">
        <v>49</v>
      </c>
      <c r="G860" s="1" t="s">
        <v>29</v>
      </c>
      <c r="H860" s="1" t="str" cm="1">
        <f t="array" ref="H860">_xlfn.IFS(
OR(G860="Installer",G860="Lead Installer"),"Install",
G860="Service Tech","Service",
G860="Maintenance Tech","Maintenance"
)</f>
        <v>Install</v>
      </c>
      <c r="I860" s="1" t="s">
        <v>30</v>
      </c>
      <c r="J860" s="3">
        <v>25.59</v>
      </c>
      <c r="K860" s="4">
        <v>8.6199999999999992</v>
      </c>
      <c r="L860" s="4">
        <v>0</v>
      </c>
      <c r="M860" s="4">
        <v>0.35</v>
      </c>
      <c r="N860" s="4">
        <v>0.56000000000000005</v>
      </c>
      <c r="O860" s="4">
        <v>7.71</v>
      </c>
      <c r="P860" s="3">
        <v>220.71</v>
      </c>
      <c r="Q860" s="3">
        <v>0</v>
      </c>
      <c r="R860" s="3">
        <v>220.71</v>
      </c>
      <c r="S860" s="3">
        <v>13.26</v>
      </c>
      <c r="T860" s="9">
        <v>0.12839999999999999</v>
      </c>
      <c r="U860" s="3">
        <f t="shared" si="66"/>
        <v>30.041747999999998</v>
      </c>
      <c r="V860" s="3">
        <v>35.94</v>
      </c>
      <c r="W860" s="3">
        <v>6.64</v>
      </c>
      <c r="X860" s="3">
        <v>108.34</v>
      </c>
      <c r="Y860" s="3">
        <v>9.11</v>
      </c>
      <c r="Z860" s="3">
        <v>31.49</v>
      </c>
      <c r="AA860" s="3">
        <f t="shared" si="67"/>
        <v>455.53174799999999</v>
      </c>
      <c r="AB860" s="3">
        <f t="shared" si="68"/>
        <v>52.845910440835269</v>
      </c>
      <c r="AC860" s="3">
        <f t="shared" si="69"/>
        <v>59.083235797665367</v>
      </c>
    </row>
    <row r="861" spans="1:29" x14ac:dyDescent="0.35">
      <c r="A861" s="1" t="s">
        <v>918</v>
      </c>
      <c r="B861" s="2">
        <v>45917</v>
      </c>
      <c r="C861" s="2" t="str">
        <f t="shared" si="65"/>
        <v>September</v>
      </c>
      <c r="D861" s="1" t="s">
        <v>455</v>
      </c>
      <c r="E861" s="1" t="s">
        <v>32</v>
      </c>
      <c r="F861" s="1" t="s">
        <v>58</v>
      </c>
      <c r="G861" s="1" t="s">
        <v>39</v>
      </c>
      <c r="H861" s="1" t="str" cm="1">
        <f t="array" ref="H861">_xlfn.IFS(
OR(G861="Installer",G861="Lead Installer"),"Install",
G861="Service Tech","Service",
G861="Maintenance Tech","Maintenance"
)</f>
        <v>Maintenance</v>
      </c>
      <c r="I861" s="1" t="s">
        <v>35</v>
      </c>
      <c r="J861" s="3">
        <v>27.31</v>
      </c>
      <c r="K861" s="4">
        <v>8.32</v>
      </c>
      <c r="L861" s="4">
        <v>0</v>
      </c>
      <c r="M861" s="4">
        <v>0.52</v>
      </c>
      <c r="N861" s="4">
        <v>1.04</v>
      </c>
      <c r="O861" s="4">
        <v>6.75</v>
      </c>
      <c r="P861" s="3">
        <v>227.14</v>
      </c>
      <c r="Q861" s="3">
        <v>0</v>
      </c>
      <c r="R861" s="3">
        <v>227.14</v>
      </c>
      <c r="S861" s="3">
        <v>13.57</v>
      </c>
      <c r="T861" s="9">
        <v>0.13170000000000001</v>
      </c>
      <c r="U861" s="3">
        <f t="shared" si="66"/>
        <v>31.701506999999999</v>
      </c>
      <c r="V861" s="3">
        <v>49.38</v>
      </c>
      <c r="W861" s="3">
        <v>7.64</v>
      </c>
      <c r="X861" s="3">
        <v>73.959999999999994</v>
      </c>
      <c r="Y861" s="3">
        <v>15.57</v>
      </c>
      <c r="Z861" s="3">
        <v>39.46</v>
      </c>
      <c r="AA861" s="3">
        <f t="shared" si="67"/>
        <v>458.42150700000002</v>
      </c>
      <c r="AB861" s="3">
        <f t="shared" si="68"/>
        <v>55.098738822115386</v>
      </c>
      <c r="AC861" s="3">
        <f t="shared" si="69"/>
        <v>67.914297333333337</v>
      </c>
    </row>
    <row r="862" spans="1:29" x14ac:dyDescent="0.35">
      <c r="A862" s="1" t="s">
        <v>919</v>
      </c>
      <c r="B862" s="2">
        <v>45928</v>
      </c>
      <c r="C862" s="2" t="str">
        <f t="shared" si="65"/>
        <v>September</v>
      </c>
      <c r="D862" s="1" t="s">
        <v>455</v>
      </c>
      <c r="E862" s="1" t="s">
        <v>48</v>
      </c>
      <c r="F862" s="1" t="s">
        <v>38</v>
      </c>
      <c r="G862" s="1" t="s">
        <v>29</v>
      </c>
      <c r="H862" s="1" t="str" cm="1">
        <f t="array" ref="H862">_xlfn.IFS(
OR(G862="Installer",G862="Lead Installer"),"Install",
G862="Service Tech","Service",
G862="Maintenance Tech","Maintenance"
)</f>
        <v>Install</v>
      </c>
      <c r="I862" s="1" t="s">
        <v>35</v>
      </c>
      <c r="J862" s="3">
        <v>24.66</v>
      </c>
      <c r="K862" s="4">
        <v>8.0399999999999991</v>
      </c>
      <c r="L862" s="4">
        <v>0</v>
      </c>
      <c r="M862" s="4">
        <v>1.1200000000000001</v>
      </c>
      <c r="N862" s="4">
        <v>0.5</v>
      </c>
      <c r="O862" s="4">
        <v>6.42</v>
      </c>
      <c r="P862" s="3">
        <v>198.37</v>
      </c>
      <c r="Q862" s="3">
        <v>0</v>
      </c>
      <c r="R862" s="3">
        <v>198.37</v>
      </c>
      <c r="S862" s="3">
        <v>13.52</v>
      </c>
      <c r="T862" s="9">
        <v>0.11119999999999999</v>
      </c>
      <c r="U862" s="3">
        <f t="shared" si="66"/>
        <v>23.562168</v>
      </c>
      <c r="V862" s="3">
        <v>45.26</v>
      </c>
      <c r="W862" s="3">
        <v>9.23</v>
      </c>
      <c r="X862" s="3">
        <v>106.48</v>
      </c>
      <c r="Y862" s="3">
        <v>6.23</v>
      </c>
      <c r="Z862" s="3">
        <v>24.58</v>
      </c>
      <c r="AA862" s="3">
        <f t="shared" si="67"/>
        <v>427.232168</v>
      </c>
      <c r="AB862" s="3">
        <f t="shared" si="68"/>
        <v>53.138329353233836</v>
      </c>
      <c r="AC862" s="3">
        <f t="shared" si="69"/>
        <v>66.547066666666666</v>
      </c>
    </row>
    <row r="863" spans="1:29" x14ac:dyDescent="0.35">
      <c r="A863" s="1" t="s">
        <v>920</v>
      </c>
      <c r="B863" s="2">
        <v>45921</v>
      </c>
      <c r="C863" s="2" t="str">
        <f t="shared" si="65"/>
        <v>September</v>
      </c>
      <c r="D863" s="1" t="s">
        <v>455</v>
      </c>
      <c r="E863" s="1" t="s">
        <v>27</v>
      </c>
      <c r="F863" s="1" t="s">
        <v>60</v>
      </c>
      <c r="G863" s="1" t="s">
        <v>39</v>
      </c>
      <c r="H863" s="1" t="str" cm="1">
        <f t="array" ref="H863">_xlfn.IFS(
OR(G863="Installer",G863="Lead Installer"),"Install",
G863="Service Tech","Service",
G863="Maintenance Tech","Maintenance"
)</f>
        <v>Maintenance</v>
      </c>
      <c r="I863" s="1" t="s">
        <v>35</v>
      </c>
      <c r="J863" s="3">
        <v>24.51</v>
      </c>
      <c r="K863" s="4">
        <v>10.82</v>
      </c>
      <c r="L863" s="4">
        <v>0</v>
      </c>
      <c r="M863" s="4">
        <v>0.71</v>
      </c>
      <c r="N863" s="4">
        <v>0.87</v>
      </c>
      <c r="O863" s="4">
        <v>9.24</v>
      </c>
      <c r="P863" s="3">
        <v>265.27</v>
      </c>
      <c r="Q863" s="3">
        <v>0</v>
      </c>
      <c r="R863" s="3">
        <v>265.27</v>
      </c>
      <c r="S863" s="3">
        <v>12.67</v>
      </c>
      <c r="T863" s="9">
        <v>0.1245</v>
      </c>
      <c r="U863" s="3">
        <f t="shared" si="66"/>
        <v>34.603529999999999</v>
      </c>
      <c r="V863" s="3">
        <v>38.14</v>
      </c>
      <c r="W863" s="3">
        <v>6.21</v>
      </c>
      <c r="X863" s="3">
        <v>63.69</v>
      </c>
      <c r="Y863" s="3">
        <v>12.11</v>
      </c>
      <c r="Z863" s="3">
        <v>44.46</v>
      </c>
      <c r="AA863" s="3">
        <f t="shared" si="67"/>
        <v>477.15353000000005</v>
      </c>
      <c r="AB863" s="3">
        <f t="shared" si="68"/>
        <v>44.099217190388174</v>
      </c>
      <c r="AC863" s="3">
        <f t="shared" si="69"/>
        <v>51.639992424242429</v>
      </c>
    </row>
    <row r="864" spans="1:29" x14ac:dyDescent="0.35">
      <c r="A864" s="1" t="s">
        <v>921</v>
      </c>
      <c r="B864" s="2">
        <v>45909</v>
      </c>
      <c r="C864" s="2" t="str">
        <f t="shared" si="65"/>
        <v>September</v>
      </c>
      <c r="D864" s="1" t="s">
        <v>455</v>
      </c>
      <c r="E864" s="1" t="s">
        <v>48</v>
      </c>
      <c r="F864" s="1" t="s">
        <v>38</v>
      </c>
      <c r="G864" s="1" t="s">
        <v>34</v>
      </c>
      <c r="H864" s="1" t="str" cm="1">
        <f t="array" ref="H864">_xlfn.IFS(
OR(G864="Installer",G864="Lead Installer"),"Install",
G864="Service Tech","Service",
G864="Maintenance Tech","Maintenance"
)</f>
        <v>Service</v>
      </c>
      <c r="I864" s="1" t="s">
        <v>35</v>
      </c>
      <c r="J864" s="3">
        <v>28.81</v>
      </c>
      <c r="K864" s="4">
        <v>6.14</v>
      </c>
      <c r="L864" s="4">
        <v>0</v>
      </c>
      <c r="M864" s="4">
        <v>0.63</v>
      </c>
      <c r="N864" s="4">
        <v>1.1499999999999999</v>
      </c>
      <c r="O864" s="4">
        <v>4.3600000000000003</v>
      </c>
      <c r="P864" s="3">
        <v>176.95</v>
      </c>
      <c r="Q864" s="3">
        <v>0</v>
      </c>
      <c r="R864" s="3">
        <v>176.95</v>
      </c>
      <c r="S864" s="3">
        <v>13.14</v>
      </c>
      <c r="T864" s="9">
        <v>0.1096</v>
      </c>
      <c r="U864" s="3">
        <f t="shared" si="66"/>
        <v>20.833863999999998</v>
      </c>
      <c r="V864" s="3">
        <v>43.52</v>
      </c>
      <c r="W864" s="3">
        <v>3.61</v>
      </c>
      <c r="X864" s="3">
        <v>71.98</v>
      </c>
      <c r="Y864" s="3">
        <v>10.48</v>
      </c>
      <c r="Z864" s="3">
        <v>28.63</v>
      </c>
      <c r="AA864" s="3">
        <f t="shared" si="67"/>
        <v>369.14386400000001</v>
      </c>
      <c r="AB864" s="3">
        <f t="shared" si="68"/>
        <v>60.121150488599355</v>
      </c>
      <c r="AC864" s="3">
        <f t="shared" si="69"/>
        <v>84.666023853211001</v>
      </c>
    </row>
    <row r="865" spans="1:29" x14ac:dyDescent="0.35">
      <c r="A865" s="1" t="s">
        <v>922</v>
      </c>
      <c r="B865" s="2">
        <v>45906</v>
      </c>
      <c r="C865" s="2" t="str">
        <f t="shared" si="65"/>
        <v>September</v>
      </c>
      <c r="D865" s="1" t="s">
        <v>455</v>
      </c>
      <c r="E865" s="1" t="s">
        <v>32</v>
      </c>
      <c r="F865" s="1" t="s">
        <v>78</v>
      </c>
      <c r="G865" s="1" t="s">
        <v>34</v>
      </c>
      <c r="H865" s="1" t="str" cm="1">
        <f t="array" ref="H865">_xlfn.IFS(
OR(G865="Installer",G865="Lead Installer"),"Install",
G865="Service Tech","Service",
G865="Maintenance Tech","Maintenance"
)</f>
        <v>Service</v>
      </c>
      <c r="I865" s="1" t="s">
        <v>30</v>
      </c>
      <c r="J865" s="3">
        <v>26.23</v>
      </c>
      <c r="K865" s="4">
        <v>8.81</v>
      </c>
      <c r="L865" s="4">
        <v>0</v>
      </c>
      <c r="M865" s="4">
        <v>1.22</v>
      </c>
      <c r="N865" s="4">
        <v>0.78</v>
      </c>
      <c r="O865" s="4">
        <v>6.82</v>
      </c>
      <c r="P865" s="3">
        <v>231.21</v>
      </c>
      <c r="Q865" s="3">
        <v>0</v>
      </c>
      <c r="R865" s="3">
        <v>231.21</v>
      </c>
      <c r="S865" s="3">
        <v>9.8000000000000007</v>
      </c>
      <c r="T865" s="9">
        <v>0.1226</v>
      </c>
      <c r="U865" s="3">
        <f t="shared" si="66"/>
        <v>29.547826000000004</v>
      </c>
      <c r="V865" s="3">
        <v>55.46</v>
      </c>
      <c r="W865" s="3">
        <v>7.76</v>
      </c>
      <c r="X865" s="3">
        <v>93.26</v>
      </c>
      <c r="Y865" s="3">
        <v>9.6300000000000008</v>
      </c>
      <c r="Z865" s="3">
        <v>42</v>
      </c>
      <c r="AA865" s="3">
        <f t="shared" si="67"/>
        <v>478.66782599999999</v>
      </c>
      <c r="AB865" s="3">
        <f t="shared" si="68"/>
        <v>54.332329852440402</v>
      </c>
      <c r="AC865" s="3">
        <f t="shared" si="69"/>
        <v>70.1858982404692</v>
      </c>
    </row>
    <row r="866" spans="1:29" x14ac:dyDescent="0.35">
      <c r="A866" s="1" t="s">
        <v>923</v>
      </c>
      <c r="B866" s="2">
        <v>45925</v>
      </c>
      <c r="C866" s="2" t="str">
        <f t="shared" si="65"/>
        <v>September</v>
      </c>
      <c r="D866" s="1" t="s">
        <v>455</v>
      </c>
      <c r="E866" s="1" t="s">
        <v>32</v>
      </c>
      <c r="F866" s="1" t="s">
        <v>51</v>
      </c>
      <c r="G866" s="1" t="s">
        <v>34</v>
      </c>
      <c r="H866" s="1" t="str" cm="1">
        <f t="array" ref="H866">_xlfn.IFS(
OR(G866="Installer",G866="Lead Installer"),"Install",
G866="Service Tech","Service",
G866="Maintenance Tech","Maintenance"
)</f>
        <v>Service</v>
      </c>
      <c r="I866" s="1" t="s">
        <v>35</v>
      </c>
      <c r="J866" s="3">
        <v>27.73</v>
      </c>
      <c r="K866" s="4">
        <v>8.02</v>
      </c>
      <c r="L866" s="4">
        <v>0</v>
      </c>
      <c r="M866" s="4">
        <v>0.71</v>
      </c>
      <c r="N866" s="4">
        <v>0.51</v>
      </c>
      <c r="O866" s="4">
        <v>6.8</v>
      </c>
      <c r="P866" s="3">
        <v>222.41</v>
      </c>
      <c r="Q866" s="3">
        <v>0</v>
      </c>
      <c r="R866" s="3">
        <v>222.41</v>
      </c>
      <c r="S866" s="3">
        <v>11.57</v>
      </c>
      <c r="T866" s="9">
        <v>9.6500000000000002E-2</v>
      </c>
      <c r="U866" s="3">
        <f t="shared" si="66"/>
        <v>22.579069999999998</v>
      </c>
      <c r="V866" s="3">
        <v>37.36</v>
      </c>
      <c r="W866" s="3">
        <v>3.98</v>
      </c>
      <c r="X866" s="3">
        <v>64.92</v>
      </c>
      <c r="Y866" s="3">
        <v>13.33</v>
      </c>
      <c r="Z866" s="3">
        <v>33.869999999999997</v>
      </c>
      <c r="AA866" s="3">
        <f t="shared" si="67"/>
        <v>410.01907</v>
      </c>
      <c r="AB866" s="3">
        <f t="shared" si="68"/>
        <v>51.124572319201995</v>
      </c>
      <c r="AC866" s="3">
        <f t="shared" si="69"/>
        <v>60.296922058823533</v>
      </c>
    </row>
    <row r="867" spans="1:29" x14ac:dyDescent="0.35">
      <c r="A867" s="1" t="s">
        <v>924</v>
      </c>
      <c r="B867" s="2">
        <v>45911</v>
      </c>
      <c r="C867" s="2" t="str">
        <f t="shared" si="65"/>
        <v>September</v>
      </c>
      <c r="D867" s="1" t="s">
        <v>455</v>
      </c>
      <c r="E867" s="1" t="s">
        <v>37</v>
      </c>
      <c r="F867" s="1" t="s">
        <v>49</v>
      </c>
      <c r="G867" s="1" t="s">
        <v>39</v>
      </c>
      <c r="H867" s="1" t="str" cm="1">
        <f t="array" ref="H867">_xlfn.IFS(
OR(G867="Installer",G867="Lead Installer"),"Install",
G867="Service Tech","Service",
G867="Maintenance Tech","Maintenance"
)</f>
        <v>Maintenance</v>
      </c>
      <c r="I867" s="1" t="s">
        <v>35</v>
      </c>
      <c r="J867" s="3">
        <v>22.42</v>
      </c>
      <c r="K867" s="4">
        <v>7.06</v>
      </c>
      <c r="L867" s="4">
        <v>0</v>
      </c>
      <c r="M867" s="4">
        <v>0.73</v>
      </c>
      <c r="N867" s="4">
        <v>0.61</v>
      </c>
      <c r="O867" s="4">
        <v>5.73</v>
      </c>
      <c r="P867" s="3">
        <v>158.41</v>
      </c>
      <c r="Q867" s="3">
        <v>0</v>
      </c>
      <c r="R867" s="3">
        <v>158.41</v>
      </c>
      <c r="S867" s="3">
        <v>7.97</v>
      </c>
      <c r="T867" s="9">
        <v>0.12239999999999999</v>
      </c>
      <c r="U867" s="3">
        <f t="shared" si="66"/>
        <v>20.364912</v>
      </c>
      <c r="V867" s="3">
        <v>39.93</v>
      </c>
      <c r="W867" s="3">
        <v>7.96</v>
      </c>
      <c r="X867" s="3">
        <v>57.28</v>
      </c>
      <c r="Y867" s="3">
        <v>8.6199999999999992</v>
      </c>
      <c r="Z867" s="3">
        <v>39.74</v>
      </c>
      <c r="AA867" s="3">
        <f t="shared" si="67"/>
        <v>340.27491199999997</v>
      </c>
      <c r="AB867" s="3">
        <f t="shared" si="68"/>
        <v>48.197579603399433</v>
      </c>
      <c r="AC867" s="3">
        <f t="shared" si="69"/>
        <v>59.384801396160547</v>
      </c>
    </row>
    <row r="868" spans="1:29" x14ac:dyDescent="0.35">
      <c r="A868" s="1" t="s">
        <v>925</v>
      </c>
      <c r="B868" s="2">
        <v>45926</v>
      </c>
      <c r="C868" s="2" t="str">
        <f t="shared" si="65"/>
        <v>September</v>
      </c>
      <c r="D868" s="1" t="s">
        <v>455</v>
      </c>
      <c r="E868" s="1" t="s">
        <v>41</v>
      </c>
      <c r="F868" s="1" t="s">
        <v>60</v>
      </c>
      <c r="G868" s="1" t="s">
        <v>34</v>
      </c>
      <c r="H868" s="1" t="str" cm="1">
        <f t="array" ref="H868">_xlfn.IFS(
OR(G868="Installer",G868="Lead Installer"),"Install",
G868="Service Tech","Service",
G868="Maintenance Tech","Maintenance"
)</f>
        <v>Service</v>
      </c>
      <c r="I868" s="1" t="s">
        <v>35</v>
      </c>
      <c r="J868" s="3">
        <v>27.4</v>
      </c>
      <c r="K868" s="4">
        <v>9.84</v>
      </c>
      <c r="L868" s="4">
        <v>0</v>
      </c>
      <c r="M868" s="4">
        <v>1.01</v>
      </c>
      <c r="N868" s="4">
        <v>0.63</v>
      </c>
      <c r="O868" s="4">
        <v>8.2100000000000009</v>
      </c>
      <c r="P868" s="3">
        <v>269.7</v>
      </c>
      <c r="Q868" s="3">
        <v>0</v>
      </c>
      <c r="R868" s="3">
        <v>269.7</v>
      </c>
      <c r="S868" s="3">
        <v>14.35</v>
      </c>
      <c r="T868" s="9">
        <v>9.6799999999999997E-2</v>
      </c>
      <c r="U868" s="3">
        <f t="shared" si="66"/>
        <v>27.496040000000001</v>
      </c>
      <c r="V868" s="3">
        <v>41.19</v>
      </c>
      <c r="W868" s="3">
        <v>6.84</v>
      </c>
      <c r="X868" s="3">
        <v>135.9</v>
      </c>
      <c r="Y868" s="3">
        <v>12.37</v>
      </c>
      <c r="Z868" s="3">
        <v>46.63</v>
      </c>
      <c r="AA868" s="3">
        <f t="shared" si="67"/>
        <v>554.47604000000001</v>
      </c>
      <c r="AB868" s="3">
        <f t="shared" si="68"/>
        <v>56.34919105691057</v>
      </c>
      <c r="AC868" s="3">
        <f t="shared" si="69"/>
        <v>67.536667478684521</v>
      </c>
    </row>
    <row r="869" spans="1:29" x14ac:dyDescent="0.35">
      <c r="A869" s="1" t="s">
        <v>926</v>
      </c>
      <c r="B869" s="2">
        <v>45920</v>
      </c>
      <c r="C869" s="2" t="str">
        <f t="shared" si="65"/>
        <v>September</v>
      </c>
      <c r="D869" s="1" t="s">
        <v>455</v>
      </c>
      <c r="E869" s="1" t="s">
        <v>32</v>
      </c>
      <c r="F869" s="1" t="s">
        <v>58</v>
      </c>
      <c r="G869" s="1" t="s">
        <v>68</v>
      </c>
      <c r="H869" s="1" t="str" cm="1">
        <f t="array" ref="H869">_xlfn.IFS(
OR(G869="Installer",G869="Lead Installer"),"Install",
G869="Service Tech","Service",
G869="Maintenance Tech","Maintenance"
)</f>
        <v>Install</v>
      </c>
      <c r="I869" s="1" t="s">
        <v>35</v>
      </c>
      <c r="J869" s="3">
        <v>35.15</v>
      </c>
      <c r="K869" s="4">
        <v>8.2799999999999994</v>
      </c>
      <c r="L869" s="4">
        <v>0</v>
      </c>
      <c r="M869" s="4">
        <v>0.48</v>
      </c>
      <c r="N869" s="4">
        <v>1.04</v>
      </c>
      <c r="O869" s="4">
        <v>6.76</v>
      </c>
      <c r="P869" s="3">
        <v>291.10000000000002</v>
      </c>
      <c r="Q869" s="3">
        <v>0</v>
      </c>
      <c r="R869" s="3">
        <v>291.10000000000002</v>
      </c>
      <c r="S869" s="3">
        <v>12.42</v>
      </c>
      <c r="T869" s="9">
        <v>0.13120000000000001</v>
      </c>
      <c r="U869" s="3">
        <f t="shared" si="66"/>
        <v>39.821824000000007</v>
      </c>
      <c r="V869" s="3">
        <v>32.28</v>
      </c>
      <c r="W869" s="3">
        <v>4.4800000000000004</v>
      </c>
      <c r="X869" s="3">
        <v>65.87</v>
      </c>
      <c r="Y869" s="3">
        <v>16.13</v>
      </c>
      <c r="Z869" s="3">
        <v>53.75</v>
      </c>
      <c r="AA869" s="3">
        <f t="shared" si="67"/>
        <v>515.85182400000008</v>
      </c>
      <c r="AB869" s="3">
        <f t="shared" si="68"/>
        <v>62.300944927536243</v>
      </c>
      <c r="AC869" s="3">
        <f t="shared" si="69"/>
        <v>76.309441420118361</v>
      </c>
    </row>
    <row r="870" spans="1:29" x14ac:dyDescent="0.35">
      <c r="A870" s="1" t="s">
        <v>927</v>
      </c>
      <c r="B870" s="2">
        <v>45924</v>
      </c>
      <c r="C870" s="2" t="str">
        <f t="shared" si="65"/>
        <v>September</v>
      </c>
      <c r="D870" s="1" t="s">
        <v>455</v>
      </c>
      <c r="E870" s="1" t="s">
        <v>37</v>
      </c>
      <c r="F870" s="1" t="s">
        <v>58</v>
      </c>
      <c r="G870" s="1" t="s">
        <v>34</v>
      </c>
      <c r="H870" s="1" t="str" cm="1">
        <f t="array" ref="H870">_xlfn.IFS(
OR(G870="Installer",G870="Lead Installer"),"Install",
G870="Service Tech","Service",
G870="Maintenance Tech","Maintenance"
)</f>
        <v>Service</v>
      </c>
      <c r="I870" s="1" t="s">
        <v>35</v>
      </c>
      <c r="J870" s="3">
        <v>31.94</v>
      </c>
      <c r="K870" s="4">
        <v>9.43</v>
      </c>
      <c r="L870" s="4">
        <v>0</v>
      </c>
      <c r="M870" s="4">
        <v>0.95</v>
      </c>
      <c r="N870" s="4">
        <v>0.45</v>
      </c>
      <c r="O870" s="4">
        <v>8.02</v>
      </c>
      <c r="P870" s="3">
        <v>301.07</v>
      </c>
      <c r="Q870" s="3">
        <v>0</v>
      </c>
      <c r="R870" s="3">
        <v>301.07</v>
      </c>
      <c r="S870" s="3">
        <v>20.58</v>
      </c>
      <c r="T870" s="9">
        <v>0.12</v>
      </c>
      <c r="U870" s="3">
        <f t="shared" si="66"/>
        <v>38.597999999999999</v>
      </c>
      <c r="V870" s="3">
        <v>37.22</v>
      </c>
      <c r="W870" s="3">
        <v>10.36</v>
      </c>
      <c r="X870" s="3">
        <v>85.06</v>
      </c>
      <c r="Y870" s="3">
        <v>17.920000000000002</v>
      </c>
      <c r="Z870" s="3">
        <v>42.59</v>
      </c>
      <c r="AA870" s="3">
        <f t="shared" si="67"/>
        <v>553.39800000000002</v>
      </c>
      <c r="AB870" s="3">
        <f t="shared" si="68"/>
        <v>58.684835630965011</v>
      </c>
      <c r="AC870" s="3">
        <f t="shared" si="69"/>
        <v>69.002244389027439</v>
      </c>
    </row>
    <row r="871" spans="1:29" x14ac:dyDescent="0.35">
      <c r="A871" s="1" t="s">
        <v>928</v>
      </c>
      <c r="B871" s="2">
        <v>45923</v>
      </c>
      <c r="C871" s="2" t="str">
        <f t="shared" si="65"/>
        <v>September</v>
      </c>
      <c r="D871" s="1" t="s">
        <v>455</v>
      </c>
      <c r="E871" s="1" t="s">
        <v>48</v>
      </c>
      <c r="F871" s="1" t="s">
        <v>53</v>
      </c>
      <c r="G871" s="1" t="s">
        <v>39</v>
      </c>
      <c r="H871" s="1" t="str" cm="1">
        <f t="array" ref="H871">_xlfn.IFS(
OR(G871="Installer",G871="Lead Installer"),"Install",
G871="Service Tech","Service",
G871="Maintenance Tech","Maintenance"
)</f>
        <v>Maintenance</v>
      </c>
      <c r="I871" s="1" t="s">
        <v>35</v>
      </c>
      <c r="J871" s="3">
        <v>22.7</v>
      </c>
      <c r="K871" s="4">
        <v>10.57</v>
      </c>
      <c r="L871" s="4">
        <v>0</v>
      </c>
      <c r="M871" s="4">
        <v>0.89</v>
      </c>
      <c r="N871" s="4">
        <v>0.49</v>
      </c>
      <c r="O871" s="4">
        <v>9.1999999999999993</v>
      </c>
      <c r="P871" s="3">
        <v>240.06</v>
      </c>
      <c r="Q871" s="3">
        <v>0</v>
      </c>
      <c r="R871" s="3">
        <v>240.06</v>
      </c>
      <c r="S871" s="3">
        <v>10.23</v>
      </c>
      <c r="T871" s="9">
        <v>0.1143</v>
      </c>
      <c r="U871" s="3">
        <f t="shared" si="66"/>
        <v>28.608146999999999</v>
      </c>
      <c r="V871" s="3">
        <v>59.44</v>
      </c>
      <c r="W871" s="3">
        <v>6.07</v>
      </c>
      <c r="X871" s="3">
        <v>87.14</v>
      </c>
      <c r="Y871" s="3">
        <v>20.95</v>
      </c>
      <c r="Z871" s="3">
        <v>46.65</v>
      </c>
      <c r="AA871" s="3">
        <f t="shared" si="67"/>
        <v>499.14814699999999</v>
      </c>
      <c r="AB871" s="3">
        <f t="shared" si="68"/>
        <v>47.223098107852408</v>
      </c>
      <c r="AC871" s="3">
        <f t="shared" si="69"/>
        <v>54.255233369565218</v>
      </c>
    </row>
    <row r="872" spans="1:29" x14ac:dyDescent="0.35">
      <c r="A872" s="1" t="s">
        <v>929</v>
      </c>
      <c r="B872" s="2">
        <v>45922</v>
      </c>
      <c r="C872" s="2" t="str">
        <f t="shared" si="65"/>
        <v>September</v>
      </c>
      <c r="D872" s="1" t="s">
        <v>455</v>
      </c>
      <c r="E872" s="1" t="s">
        <v>27</v>
      </c>
      <c r="F872" s="1" t="s">
        <v>58</v>
      </c>
      <c r="G872" s="1" t="s">
        <v>29</v>
      </c>
      <c r="H872" s="1" t="str" cm="1">
        <f t="array" ref="H872">_xlfn.IFS(
OR(G872="Installer",G872="Lead Installer"),"Install",
G872="Service Tech","Service",
G872="Maintenance Tech","Maintenance"
)</f>
        <v>Install</v>
      </c>
      <c r="I872" s="1" t="s">
        <v>35</v>
      </c>
      <c r="J872" s="3">
        <v>23.78</v>
      </c>
      <c r="K872" s="4">
        <v>10.55</v>
      </c>
      <c r="L872" s="4">
        <v>0</v>
      </c>
      <c r="M872" s="4">
        <v>0.61</v>
      </c>
      <c r="N872" s="4">
        <v>0.65</v>
      </c>
      <c r="O872" s="4">
        <v>9.2799999999999994</v>
      </c>
      <c r="P872" s="3">
        <v>250.83</v>
      </c>
      <c r="Q872" s="3">
        <v>0</v>
      </c>
      <c r="R872" s="3">
        <v>250.83</v>
      </c>
      <c r="S872" s="3">
        <v>15.49</v>
      </c>
      <c r="T872" s="9">
        <v>0.1061</v>
      </c>
      <c r="U872" s="3">
        <f t="shared" si="66"/>
        <v>28.256551999999999</v>
      </c>
      <c r="V872" s="3">
        <v>75.41</v>
      </c>
      <c r="W872" s="3">
        <v>10.46</v>
      </c>
      <c r="X872" s="3">
        <v>125.45</v>
      </c>
      <c r="Y872" s="3">
        <v>9.0299999999999994</v>
      </c>
      <c r="Z872" s="3">
        <v>61.42</v>
      </c>
      <c r="AA872" s="3">
        <f t="shared" si="67"/>
        <v>576.34655199999997</v>
      </c>
      <c r="AB872" s="3">
        <f t="shared" si="68"/>
        <v>54.630004928909948</v>
      </c>
      <c r="AC872" s="3">
        <f t="shared" si="69"/>
        <v>62.106309482758626</v>
      </c>
    </row>
    <row r="873" spans="1:29" x14ac:dyDescent="0.35">
      <c r="A873" s="1" t="s">
        <v>930</v>
      </c>
      <c r="B873" s="2">
        <v>45906</v>
      </c>
      <c r="C873" s="2" t="str">
        <f t="shared" si="65"/>
        <v>September</v>
      </c>
      <c r="D873" s="1" t="s">
        <v>455</v>
      </c>
      <c r="E873" s="1" t="s">
        <v>41</v>
      </c>
      <c r="F873" s="1" t="s">
        <v>33</v>
      </c>
      <c r="G873" s="1" t="s">
        <v>68</v>
      </c>
      <c r="H873" s="1" t="str" cm="1">
        <f t="array" ref="H873">_xlfn.IFS(
OR(G873="Installer",G873="Lead Installer"),"Install",
G873="Service Tech","Service",
G873="Maintenance Tech","Maintenance"
)</f>
        <v>Install</v>
      </c>
      <c r="I873" s="1" t="s">
        <v>35</v>
      </c>
      <c r="J873" s="3">
        <v>32.04</v>
      </c>
      <c r="K873" s="4">
        <v>9.6</v>
      </c>
      <c r="L873" s="4">
        <v>0</v>
      </c>
      <c r="M873" s="4">
        <v>0.91</v>
      </c>
      <c r="N873" s="4">
        <v>0.86</v>
      </c>
      <c r="O873" s="4">
        <v>7.83</v>
      </c>
      <c r="P873" s="3">
        <v>307.49</v>
      </c>
      <c r="Q873" s="3">
        <v>0</v>
      </c>
      <c r="R873" s="3">
        <v>307.49</v>
      </c>
      <c r="S873" s="3">
        <v>21.91</v>
      </c>
      <c r="T873" s="9">
        <v>0.10630000000000001</v>
      </c>
      <c r="U873" s="3">
        <f t="shared" si="66"/>
        <v>35.015220000000006</v>
      </c>
      <c r="V873" s="3">
        <v>55.92</v>
      </c>
      <c r="W873" s="3">
        <v>8.1999999999999993</v>
      </c>
      <c r="X873" s="3">
        <v>108.3</v>
      </c>
      <c r="Y873" s="3">
        <v>8.89</v>
      </c>
      <c r="Z873" s="3">
        <v>57.43</v>
      </c>
      <c r="AA873" s="3">
        <f t="shared" si="67"/>
        <v>603.1552200000001</v>
      </c>
      <c r="AB873" s="3">
        <f t="shared" si="68"/>
        <v>62.828668750000013</v>
      </c>
      <c r="AC873" s="3">
        <f t="shared" si="69"/>
        <v>77.031318007662847</v>
      </c>
    </row>
    <row r="874" spans="1:29" x14ac:dyDescent="0.35">
      <c r="A874" s="1" t="s">
        <v>931</v>
      </c>
      <c r="B874" s="2">
        <v>45921</v>
      </c>
      <c r="C874" s="2" t="str">
        <f t="shared" si="65"/>
        <v>September</v>
      </c>
      <c r="D874" s="1" t="s">
        <v>455</v>
      </c>
      <c r="E874" s="1" t="s">
        <v>41</v>
      </c>
      <c r="F874" s="1" t="s">
        <v>33</v>
      </c>
      <c r="G874" s="1" t="s">
        <v>29</v>
      </c>
      <c r="H874" s="1" t="str" cm="1">
        <f t="array" ref="H874">_xlfn.IFS(
OR(G874="Installer",G874="Lead Installer"),"Install",
G874="Service Tech","Service",
G874="Maintenance Tech","Maintenance"
)</f>
        <v>Install</v>
      </c>
      <c r="I874" s="1" t="s">
        <v>35</v>
      </c>
      <c r="J874" s="3">
        <v>27.26</v>
      </c>
      <c r="K874" s="4">
        <v>6.71</v>
      </c>
      <c r="L874" s="4">
        <v>0</v>
      </c>
      <c r="M874" s="4">
        <v>0.52</v>
      </c>
      <c r="N874" s="4">
        <v>0.97</v>
      </c>
      <c r="O874" s="4">
        <v>5.22</v>
      </c>
      <c r="P874" s="3">
        <v>182.82</v>
      </c>
      <c r="Q874" s="3">
        <v>0</v>
      </c>
      <c r="R874" s="3">
        <v>182.82</v>
      </c>
      <c r="S874" s="3">
        <v>11.69</v>
      </c>
      <c r="T874" s="9">
        <v>0.1067</v>
      </c>
      <c r="U874" s="3">
        <f t="shared" si="66"/>
        <v>20.754217000000001</v>
      </c>
      <c r="V874" s="3">
        <v>38.119999999999997</v>
      </c>
      <c r="W874" s="3">
        <v>6.69</v>
      </c>
      <c r="X874" s="3">
        <v>77.81</v>
      </c>
      <c r="Y874" s="3">
        <v>8.14</v>
      </c>
      <c r="Z874" s="3">
        <v>37.6</v>
      </c>
      <c r="AA874" s="3">
        <f t="shared" si="67"/>
        <v>383.62421699999993</v>
      </c>
      <c r="AB874" s="3">
        <f t="shared" si="68"/>
        <v>57.172014456035754</v>
      </c>
      <c r="AC874" s="3">
        <f t="shared" si="69"/>
        <v>73.491229310344821</v>
      </c>
    </row>
    <row r="875" spans="1:29" x14ac:dyDescent="0.35">
      <c r="A875" s="1" t="s">
        <v>932</v>
      </c>
      <c r="B875" s="2">
        <v>45905</v>
      </c>
      <c r="C875" s="2" t="str">
        <f t="shared" si="65"/>
        <v>September</v>
      </c>
      <c r="D875" s="1" t="s">
        <v>455</v>
      </c>
      <c r="E875" s="1" t="s">
        <v>41</v>
      </c>
      <c r="F875" s="1" t="s">
        <v>49</v>
      </c>
      <c r="G875" s="1" t="s">
        <v>34</v>
      </c>
      <c r="H875" s="1" t="str" cm="1">
        <f t="array" ref="H875">_xlfn.IFS(
OR(G875="Installer",G875="Lead Installer"),"Install",
G875="Service Tech","Service",
G875="Maintenance Tech","Maintenance"
)</f>
        <v>Service</v>
      </c>
      <c r="I875" s="1" t="s">
        <v>35</v>
      </c>
      <c r="J875" s="3">
        <v>28.77</v>
      </c>
      <c r="K875" s="4">
        <v>8.11</v>
      </c>
      <c r="L875" s="4">
        <v>0</v>
      </c>
      <c r="M875" s="4">
        <v>0.47</v>
      </c>
      <c r="N875" s="4">
        <v>0.37</v>
      </c>
      <c r="O875" s="4">
        <v>7.27</v>
      </c>
      <c r="P875" s="3">
        <v>233.27</v>
      </c>
      <c r="Q875" s="3">
        <v>0</v>
      </c>
      <c r="R875" s="3">
        <v>233.27</v>
      </c>
      <c r="S875" s="3">
        <v>16.07</v>
      </c>
      <c r="T875" s="9">
        <v>0.1231</v>
      </c>
      <c r="U875" s="3">
        <f t="shared" si="66"/>
        <v>30.693754000000002</v>
      </c>
      <c r="V875" s="3">
        <v>42.22</v>
      </c>
      <c r="W875" s="3">
        <v>5.18</v>
      </c>
      <c r="X875" s="3">
        <v>80.95</v>
      </c>
      <c r="Y875" s="3">
        <v>6.84</v>
      </c>
      <c r="Z875" s="3">
        <v>30.07</v>
      </c>
      <c r="AA875" s="3">
        <f t="shared" si="67"/>
        <v>445.29375399999998</v>
      </c>
      <c r="AB875" s="3">
        <f t="shared" si="68"/>
        <v>54.906751418002465</v>
      </c>
      <c r="AC875" s="3">
        <f t="shared" si="69"/>
        <v>61.250860247592847</v>
      </c>
    </row>
    <row r="876" spans="1:29" x14ac:dyDescent="0.35">
      <c r="A876" s="1" t="s">
        <v>933</v>
      </c>
      <c r="B876" s="2">
        <v>45924</v>
      </c>
      <c r="C876" s="2" t="str">
        <f t="shared" si="65"/>
        <v>September</v>
      </c>
      <c r="D876" s="1" t="s">
        <v>455</v>
      </c>
      <c r="E876" s="1" t="s">
        <v>27</v>
      </c>
      <c r="F876" s="1" t="s">
        <v>58</v>
      </c>
      <c r="G876" s="1" t="s">
        <v>29</v>
      </c>
      <c r="H876" s="1" t="str" cm="1">
        <f t="array" ref="H876">_xlfn.IFS(
OR(G876="Installer",G876="Lead Installer"),"Install",
G876="Service Tech","Service",
G876="Maintenance Tech","Maintenance"
)</f>
        <v>Install</v>
      </c>
      <c r="I876" s="1" t="s">
        <v>30</v>
      </c>
      <c r="J876" s="3">
        <v>30.8</v>
      </c>
      <c r="K876" s="4">
        <v>7.68</v>
      </c>
      <c r="L876" s="4">
        <v>0</v>
      </c>
      <c r="M876" s="4">
        <v>0.87</v>
      </c>
      <c r="N876" s="4">
        <v>0.57999999999999996</v>
      </c>
      <c r="O876" s="4">
        <v>6.23</v>
      </c>
      <c r="P876" s="3">
        <v>236.63</v>
      </c>
      <c r="Q876" s="3">
        <v>0</v>
      </c>
      <c r="R876" s="3">
        <v>236.63</v>
      </c>
      <c r="S876" s="3">
        <v>18.59</v>
      </c>
      <c r="T876" s="9">
        <v>9.6600000000000005E-2</v>
      </c>
      <c r="U876" s="3">
        <f t="shared" si="66"/>
        <v>24.654252</v>
      </c>
      <c r="V876" s="3">
        <v>30.96</v>
      </c>
      <c r="W876" s="3">
        <v>8.06</v>
      </c>
      <c r="X876" s="3">
        <v>93.26</v>
      </c>
      <c r="Y876" s="3">
        <v>7.93</v>
      </c>
      <c r="Z876" s="3">
        <v>30.33</v>
      </c>
      <c r="AA876" s="3">
        <f t="shared" si="67"/>
        <v>450.41425200000003</v>
      </c>
      <c r="AB876" s="3">
        <f t="shared" si="68"/>
        <v>58.647689062500007</v>
      </c>
      <c r="AC876" s="3">
        <f t="shared" si="69"/>
        <v>72.2976327447833</v>
      </c>
    </row>
    <row r="877" spans="1:29" x14ac:dyDescent="0.35">
      <c r="A877" s="1" t="s">
        <v>934</v>
      </c>
      <c r="B877" s="2">
        <v>45926</v>
      </c>
      <c r="C877" s="2" t="str">
        <f t="shared" si="65"/>
        <v>September</v>
      </c>
      <c r="D877" s="1" t="s">
        <v>455</v>
      </c>
      <c r="E877" s="1" t="s">
        <v>32</v>
      </c>
      <c r="F877" s="1" t="s">
        <v>55</v>
      </c>
      <c r="G877" s="1" t="s">
        <v>39</v>
      </c>
      <c r="H877" s="1" t="str" cm="1">
        <f t="array" ref="H877">_xlfn.IFS(
OR(G877="Installer",G877="Lead Installer"),"Install",
G877="Service Tech","Service",
G877="Maintenance Tech","Maintenance"
)</f>
        <v>Maintenance</v>
      </c>
      <c r="I877" s="1" t="s">
        <v>35</v>
      </c>
      <c r="J877" s="3">
        <v>26.37</v>
      </c>
      <c r="K877" s="4">
        <v>10.41</v>
      </c>
      <c r="L877" s="4">
        <v>0</v>
      </c>
      <c r="M877" s="4">
        <v>0.93</v>
      </c>
      <c r="N877" s="4">
        <v>0.99</v>
      </c>
      <c r="O877" s="4">
        <v>8.49</v>
      </c>
      <c r="P877" s="3">
        <v>274.47000000000003</v>
      </c>
      <c r="Q877" s="3">
        <v>0</v>
      </c>
      <c r="R877" s="3">
        <v>274.47000000000003</v>
      </c>
      <c r="S877" s="3">
        <v>18.05</v>
      </c>
      <c r="T877" s="9">
        <v>0.1062</v>
      </c>
      <c r="U877" s="3">
        <f t="shared" si="66"/>
        <v>31.065624000000003</v>
      </c>
      <c r="V877" s="3">
        <v>61.87</v>
      </c>
      <c r="W877" s="3">
        <v>10.5</v>
      </c>
      <c r="X877" s="3">
        <v>75.45</v>
      </c>
      <c r="Y877" s="3">
        <v>12.05</v>
      </c>
      <c r="Z877" s="3">
        <v>29.34</v>
      </c>
      <c r="AA877" s="3">
        <f t="shared" si="67"/>
        <v>512.79562400000009</v>
      </c>
      <c r="AB877" s="3">
        <f t="shared" si="68"/>
        <v>49.259906243996163</v>
      </c>
      <c r="AC877" s="3">
        <f t="shared" si="69"/>
        <v>60.399955712603074</v>
      </c>
    </row>
    <row r="878" spans="1:29" x14ac:dyDescent="0.35">
      <c r="A878" s="1" t="s">
        <v>935</v>
      </c>
      <c r="B878" s="2">
        <v>45906</v>
      </c>
      <c r="C878" s="2" t="str">
        <f t="shared" si="65"/>
        <v>September</v>
      </c>
      <c r="D878" s="1" t="s">
        <v>455</v>
      </c>
      <c r="E878" s="1" t="s">
        <v>32</v>
      </c>
      <c r="F878" s="1" t="s">
        <v>78</v>
      </c>
      <c r="G878" s="1" t="s">
        <v>68</v>
      </c>
      <c r="H878" s="1" t="str" cm="1">
        <f t="array" ref="H878">_xlfn.IFS(
OR(G878="Installer",G878="Lead Installer"),"Install",
G878="Service Tech","Service",
G878="Maintenance Tech","Maintenance"
)</f>
        <v>Install</v>
      </c>
      <c r="I878" s="1" t="s">
        <v>35</v>
      </c>
      <c r="J878" s="3">
        <v>35.659999999999997</v>
      </c>
      <c r="K878" s="4">
        <v>6.38</v>
      </c>
      <c r="L878" s="4">
        <v>0</v>
      </c>
      <c r="M878" s="4">
        <v>0.41</v>
      </c>
      <c r="N878" s="4">
        <v>0.78</v>
      </c>
      <c r="O878" s="4">
        <v>5.19</v>
      </c>
      <c r="P878" s="3">
        <v>227.46</v>
      </c>
      <c r="Q878" s="3">
        <v>0</v>
      </c>
      <c r="R878" s="3">
        <v>227.46</v>
      </c>
      <c r="S878" s="3">
        <v>10.14</v>
      </c>
      <c r="T878" s="9">
        <v>0.10780000000000001</v>
      </c>
      <c r="U878" s="3">
        <f t="shared" si="66"/>
        <v>25.613280000000003</v>
      </c>
      <c r="V878" s="3">
        <v>35.79</v>
      </c>
      <c r="W878" s="3">
        <v>6.99</v>
      </c>
      <c r="X878" s="3">
        <v>59.02</v>
      </c>
      <c r="Y878" s="3">
        <v>5.84</v>
      </c>
      <c r="Z878" s="3">
        <v>34.24</v>
      </c>
      <c r="AA878" s="3">
        <f t="shared" si="67"/>
        <v>405.09328000000005</v>
      </c>
      <c r="AB878" s="3">
        <f t="shared" si="68"/>
        <v>63.49424451410659</v>
      </c>
      <c r="AC878" s="3">
        <f t="shared" si="69"/>
        <v>78.052655105973031</v>
      </c>
    </row>
    <row r="879" spans="1:29" x14ac:dyDescent="0.35">
      <c r="A879" s="1" t="s">
        <v>936</v>
      </c>
      <c r="B879" s="2">
        <v>45928</v>
      </c>
      <c r="C879" s="2" t="str">
        <f t="shared" si="65"/>
        <v>September</v>
      </c>
      <c r="D879" s="1" t="s">
        <v>455</v>
      </c>
      <c r="E879" s="1" t="s">
        <v>27</v>
      </c>
      <c r="F879" s="1" t="s">
        <v>33</v>
      </c>
      <c r="G879" s="1" t="s">
        <v>34</v>
      </c>
      <c r="H879" s="1" t="str" cm="1">
        <f t="array" ref="H879">_xlfn.IFS(
OR(G879="Installer",G879="Lead Installer"),"Install",
G879="Service Tech","Service",
G879="Maintenance Tech","Maintenance"
)</f>
        <v>Service</v>
      </c>
      <c r="I879" s="1" t="s">
        <v>35</v>
      </c>
      <c r="J879" s="3">
        <v>24.66</v>
      </c>
      <c r="K879" s="4">
        <v>6.08</v>
      </c>
      <c r="L879" s="4">
        <v>0</v>
      </c>
      <c r="M879" s="4">
        <v>0.5</v>
      </c>
      <c r="N879" s="4">
        <v>0.57999999999999996</v>
      </c>
      <c r="O879" s="4">
        <v>5</v>
      </c>
      <c r="P879" s="3">
        <v>149.84</v>
      </c>
      <c r="Q879" s="3">
        <v>0</v>
      </c>
      <c r="R879" s="3">
        <v>149.84</v>
      </c>
      <c r="S879" s="3">
        <v>7.58</v>
      </c>
      <c r="T879" s="9">
        <v>0.12659999999999999</v>
      </c>
      <c r="U879" s="3">
        <f t="shared" si="66"/>
        <v>19.929372000000001</v>
      </c>
      <c r="V879" s="3">
        <v>27.21</v>
      </c>
      <c r="W879" s="3">
        <v>6.32</v>
      </c>
      <c r="X879" s="3">
        <v>59.51</v>
      </c>
      <c r="Y879" s="3">
        <v>13.41</v>
      </c>
      <c r="Z879" s="3">
        <v>28.24</v>
      </c>
      <c r="AA879" s="3">
        <f t="shared" si="67"/>
        <v>312.03937200000001</v>
      </c>
      <c r="AB879" s="3">
        <f t="shared" si="68"/>
        <v>51.322265131578952</v>
      </c>
      <c r="AC879" s="3">
        <f t="shared" si="69"/>
        <v>62.407874400000004</v>
      </c>
    </row>
    <row r="880" spans="1:29" x14ac:dyDescent="0.35">
      <c r="A880" s="1" t="s">
        <v>937</v>
      </c>
      <c r="B880" s="2">
        <v>45918</v>
      </c>
      <c r="C880" s="2" t="str">
        <f t="shared" si="65"/>
        <v>September</v>
      </c>
      <c r="D880" s="1" t="s">
        <v>455</v>
      </c>
      <c r="E880" s="1" t="s">
        <v>32</v>
      </c>
      <c r="F880" s="1" t="s">
        <v>65</v>
      </c>
      <c r="G880" s="1" t="s">
        <v>34</v>
      </c>
      <c r="H880" s="1" t="str" cm="1">
        <f t="array" ref="H880">_xlfn.IFS(
OR(G880="Installer",G880="Lead Installer"),"Install",
G880="Service Tech","Service",
G880="Maintenance Tech","Maintenance"
)</f>
        <v>Service</v>
      </c>
      <c r="I880" s="1" t="s">
        <v>35</v>
      </c>
      <c r="J880" s="3">
        <v>30.89</v>
      </c>
      <c r="K880" s="4">
        <v>9.1199999999999992</v>
      </c>
      <c r="L880" s="4">
        <v>0</v>
      </c>
      <c r="M880" s="4">
        <v>0.81</v>
      </c>
      <c r="N880" s="4">
        <v>0.5</v>
      </c>
      <c r="O880" s="4">
        <v>7.81</v>
      </c>
      <c r="P880" s="3">
        <v>281.87</v>
      </c>
      <c r="Q880" s="3">
        <v>0</v>
      </c>
      <c r="R880" s="3">
        <v>281.87</v>
      </c>
      <c r="S880" s="3">
        <v>11.45</v>
      </c>
      <c r="T880" s="9">
        <v>0.1138</v>
      </c>
      <c r="U880" s="3">
        <f t="shared" si="66"/>
        <v>33.379815999999998</v>
      </c>
      <c r="V880" s="3">
        <v>42.32</v>
      </c>
      <c r="W880" s="3">
        <v>3.16</v>
      </c>
      <c r="X880" s="3">
        <v>111.6</v>
      </c>
      <c r="Y880" s="3">
        <v>15.91</v>
      </c>
      <c r="Z880" s="3">
        <v>57.32</v>
      </c>
      <c r="AA880" s="3">
        <f t="shared" si="67"/>
        <v>557.009816</v>
      </c>
      <c r="AB880" s="3">
        <f t="shared" si="68"/>
        <v>61.07563771929825</v>
      </c>
      <c r="AC880" s="3">
        <f t="shared" si="69"/>
        <v>71.320078873239439</v>
      </c>
    </row>
    <row r="881" spans="1:29" x14ac:dyDescent="0.35">
      <c r="A881" s="1" t="s">
        <v>938</v>
      </c>
      <c r="B881" s="2">
        <v>45909</v>
      </c>
      <c r="C881" s="2" t="str">
        <f t="shared" si="65"/>
        <v>September</v>
      </c>
      <c r="D881" s="1" t="s">
        <v>455</v>
      </c>
      <c r="E881" s="1" t="s">
        <v>37</v>
      </c>
      <c r="F881" s="1" t="s">
        <v>49</v>
      </c>
      <c r="G881" s="1" t="s">
        <v>34</v>
      </c>
      <c r="H881" s="1" t="str" cm="1">
        <f t="array" ref="H881">_xlfn.IFS(
OR(G881="Installer",G881="Lead Installer"),"Install",
G881="Service Tech","Service",
G881="Maintenance Tech","Maintenance"
)</f>
        <v>Service</v>
      </c>
      <c r="I881" s="1" t="s">
        <v>35</v>
      </c>
      <c r="J881" s="3">
        <v>31.14</v>
      </c>
      <c r="K881" s="4">
        <v>7.89</v>
      </c>
      <c r="L881" s="4">
        <v>0</v>
      </c>
      <c r="M881" s="4">
        <v>0.42</v>
      </c>
      <c r="N881" s="4">
        <v>0.8</v>
      </c>
      <c r="O881" s="4">
        <v>6.66</v>
      </c>
      <c r="P881" s="3">
        <v>245.58</v>
      </c>
      <c r="Q881" s="3">
        <v>0</v>
      </c>
      <c r="R881" s="3">
        <v>245.58</v>
      </c>
      <c r="S881" s="3">
        <v>9.94</v>
      </c>
      <c r="T881" s="9">
        <v>0.10290000000000001</v>
      </c>
      <c r="U881" s="3">
        <f t="shared" si="66"/>
        <v>26.293008000000004</v>
      </c>
      <c r="V881" s="3">
        <v>33.630000000000003</v>
      </c>
      <c r="W881" s="3">
        <v>3.99</v>
      </c>
      <c r="X881" s="3">
        <v>100.11</v>
      </c>
      <c r="Y881" s="3">
        <v>8.32</v>
      </c>
      <c r="Z881" s="3">
        <v>48.24</v>
      </c>
      <c r="AA881" s="3">
        <f t="shared" si="67"/>
        <v>476.10300800000005</v>
      </c>
      <c r="AB881" s="3">
        <f t="shared" si="68"/>
        <v>60.342586565272505</v>
      </c>
      <c r="AC881" s="3">
        <f t="shared" si="69"/>
        <v>71.486938138138143</v>
      </c>
    </row>
    <row r="882" spans="1:29" x14ac:dyDescent="0.35">
      <c r="A882" s="1" t="s">
        <v>939</v>
      </c>
      <c r="B882" s="2">
        <v>45914</v>
      </c>
      <c r="C882" s="2" t="str">
        <f t="shared" si="65"/>
        <v>September</v>
      </c>
      <c r="D882" s="1" t="s">
        <v>455</v>
      </c>
      <c r="E882" s="1" t="s">
        <v>27</v>
      </c>
      <c r="F882" s="1" t="s">
        <v>49</v>
      </c>
      <c r="G882" s="1" t="s">
        <v>29</v>
      </c>
      <c r="H882" s="1" t="str" cm="1">
        <f t="array" ref="H882">_xlfn.IFS(
OR(G882="Installer",G882="Lead Installer"),"Install",
G882="Service Tech","Service",
G882="Maintenance Tech","Maintenance"
)</f>
        <v>Install</v>
      </c>
      <c r="I882" s="1" t="s">
        <v>35</v>
      </c>
      <c r="J882" s="3">
        <v>30.2</v>
      </c>
      <c r="K882" s="4">
        <v>7.58</v>
      </c>
      <c r="L882" s="4">
        <v>0</v>
      </c>
      <c r="M882" s="4">
        <v>1.1100000000000001</v>
      </c>
      <c r="N882" s="4">
        <v>1.0900000000000001</v>
      </c>
      <c r="O882" s="4">
        <v>5.38</v>
      </c>
      <c r="P882" s="3">
        <v>228.76</v>
      </c>
      <c r="Q882" s="3">
        <v>0</v>
      </c>
      <c r="R882" s="3">
        <v>228.76</v>
      </c>
      <c r="S882" s="3">
        <v>13.36</v>
      </c>
      <c r="T882" s="9">
        <v>9.5500000000000002E-2</v>
      </c>
      <c r="U882" s="3">
        <f t="shared" si="66"/>
        <v>23.12246</v>
      </c>
      <c r="V882" s="3">
        <v>28.26</v>
      </c>
      <c r="W882" s="3">
        <v>7.92</v>
      </c>
      <c r="X882" s="3">
        <v>101.92</v>
      </c>
      <c r="Y882" s="3">
        <v>9.48</v>
      </c>
      <c r="Z882" s="3">
        <v>29.54</v>
      </c>
      <c r="AA882" s="3">
        <f t="shared" si="67"/>
        <v>442.36246</v>
      </c>
      <c r="AB882" s="3">
        <f t="shared" si="68"/>
        <v>58.359163588390501</v>
      </c>
      <c r="AC882" s="3">
        <f t="shared" si="69"/>
        <v>82.223505576208183</v>
      </c>
    </row>
    <row r="883" spans="1:29" x14ac:dyDescent="0.35">
      <c r="A883" s="1" t="s">
        <v>940</v>
      </c>
      <c r="B883" s="2">
        <v>45922</v>
      </c>
      <c r="C883" s="2" t="str">
        <f t="shared" si="65"/>
        <v>September</v>
      </c>
      <c r="D883" s="1" t="s">
        <v>455</v>
      </c>
      <c r="E883" s="1" t="s">
        <v>41</v>
      </c>
      <c r="F883" s="1" t="s">
        <v>28</v>
      </c>
      <c r="G883" s="1" t="s">
        <v>29</v>
      </c>
      <c r="H883" s="1" t="str" cm="1">
        <f t="array" ref="H883">_xlfn.IFS(
OR(G883="Installer",G883="Lead Installer"),"Install",
G883="Service Tech","Service",
G883="Maintenance Tech","Maintenance"
)</f>
        <v>Install</v>
      </c>
      <c r="I883" s="1" t="s">
        <v>35</v>
      </c>
      <c r="J883" s="3">
        <v>23.23</v>
      </c>
      <c r="K883" s="4">
        <v>7.65</v>
      </c>
      <c r="L883" s="4">
        <v>0</v>
      </c>
      <c r="M883" s="4">
        <v>0.43</v>
      </c>
      <c r="N883" s="4">
        <v>0.38</v>
      </c>
      <c r="O883" s="4">
        <v>6.84</v>
      </c>
      <c r="P883" s="3">
        <v>177.77</v>
      </c>
      <c r="Q883" s="3">
        <v>0</v>
      </c>
      <c r="R883" s="3">
        <v>177.77</v>
      </c>
      <c r="S883" s="3">
        <v>10.44</v>
      </c>
      <c r="T883" s="9">
        <v>0.1119</v>
      </c>
      <c r="U883" s="3">
        <f t="shared" si="66"/>
        <v>21.060699</v>
      </c>
      <c r="V883" s="3">
        <v>29.61</v>
      </c>
      <c r="W883" s="3">
        <v>2.39</v>
      </c>
      <c r="X883" s="3">
        <v>94.82</v>
      </c>
      <c r="Y883" s="3">
        <v>16.28</v>
      </c>
      <c r="Z883" s="3">
        <v>44.37</v>
      </c>
      <c r="AA883" s="3">
        <f t="shared" si="67"/>
        <v>396.74069900000001</v>
      </c>
      <c r="AB883" s="3">
        <f t="shared" si="68"/>
        <v>51.861529281045748</v>
      </c>
      <c r="AC883" s="3">
        <f t="shared" si="69"/>
        <v>58.003026169590647</v>
      </c>
    </row>
    <row r="884" spans="1:29" x14ac:dyDescent="0.35">
      <c r="A884" s="1" t="s">
        <v>941</v>
      </c>
      <c r="B884" s="2">
        <v>45908</v>
      </c>
      <c r="C884" s="2" t="str">
        <f t="shared" si="65"/>
        <v>September</v>
      </c>
      <c r="D884" s="1" t="s">
        <v>455</v>
      </c>
      <c r="E884" s="1" t="s">
        <v>37</v>
      </c>
      <c r="F884" s="1" t="s">
        <v>53</v>
      </c>
      <c r="G884" s="1" t="s">
        <v>29</v>
      </c>
      <c r="H884" s="1" t="str" cm="1">
        <f t="array" ref="H884">_xlfn.IFS(
OR(G884="Installer",G884="Lead Installer"),"Install",
G884="Service Tech","Service",
G884="Maintenance Tech","Maintenance"
)</f>
        <v>Install</v>
      </c>
      <c r="I884" s="1" t="s">
        <v>35</v>
      </c>
      <c r="J884" s="3">
        <v>25.05</v>
      </c>
      <c r="K884" s="4">
        <v>8.6999999999999993</v>
      </c>
      <c r="L884" s="4">
        <v>0</v>
      </c>
      <c r="M884" s="4">
        <v>0.56000000000000005</v>
      </c>
      <c r="N884" s="4">
        <v>0.81</v>
      </c>
      <c r="O884" s="4">
        <v>7.32</v>
      </c>
      <c r="P884" s="3">
        <v>217.83</v>
      </c>
      <c r="Q884" s="3">
        <v>0</v>
      </c>
      <c r="R884" s="3">
        <v>217.83</v>
      </c>
      <c r="S884" s="3">
        <v>11.84</v>
      </c>
      <c r="T884" s="9">
        <v>0.1169</v>
      </c>
      <c r="U884" s="3">
        <f t="shared" si="66"/>
        <v>26.848423000000004</v>
      </c>
      <c r="V884" s="3">
        <v>44.35</v>
      </c>
      <c r="W884" s="3">
        <v>9.5500000000000007</v>
      </c>
      <c r="X884" s="3">
        <v>87.14</v>
      </c>
      <c r="Y884" s="3">
        <v>12.3</v>
      </c>
      <c r="Z884" s="3">
        <v>49.88</v>
      </c>
      <c r="AA884" s="3">
        <f t="shared" si="67"/>
        <v>459.73842300000001</v>
      </c>
      <c r="AB884" s="3">
        <f t="shared" si="68"/>
        <v>52.843496896551727</v>
      </c>
      <c r="AC884" s="3">
        <f t="shared" si="69"/>
        <v>62.805795491803281</v>
      </c>
    </row>
    <row r="885" spans="1:29" x14ac:dyDescent="0.35">
      <c r="A885" s="1" t="s">
        <v>942</v>
      </c>
      <c r="B885" s="2">
        <v>45925</v>
      </c>
      <c r="C885" s="2" t="str">
        <f t="shared" si="65"/>
        <v>September</v>
      </c>
      <c r="D885" s="1" t="s">
        <v>455</v>
      </c>
      <c r="E885" s="1" t="s">
        <v>41</v>
      </c>
      <c r="F885" s="1" t="s">
        <v>38</v>
      </c>
      <c r="G885" s="1" t="s">
        <v>34</v>
      </c>
      <c r="H885" s="1" t="str" cm="1">
        <f t="array" ref="H885">_xlfn.IFS(
OR(G885="Installer",G885="Lead Installer"),"Install",
G885="Service Tech","Service",
G885="Maintenance Tech","Maintenance"
)</f>
        <v>Service</v>
      </c>
      <c r="I885" s="1" t="s">
        <v>30</v>
      </c>
      <c r="J885" s="3">
        <v>27.88</v>
      </c>
      <c r="K885" s="4">
        <v>7.1</v>
      </c>
      <c r="L885" s="4">
        <v>0</v>
      </c>
      <c r="M885" s="4">
        <v>1.1000000000000001</v>
      </c>
      <c r="N885" s="4">
        <v>0.96</v>
      </c>
      <c r="O885" s="4">
        <v>5.04</v>
      </c>
      <c r="P885" s="3">
        <v>198.01</v>
      </c>
      <c r="Q885" s="3">
        <v>0</v>
      </c>
      <c r="R885" s="3">
        <v>198.01</v>
      </c>
      <c r="S885" s="3">
        <v>15.68</v>
      </c>
      <c r="T885" s="9">
        <v>9.64E-2</v>
      </c>
      <c r="U885" s="3">
        <f t="shared" si="66"/>
        <v>20.599716000000001</v>
      </c>
      <c r="V885" s="3">
        <v>27.34</v>
      </c>
      <c r="W885" s="3">
        <v>6.57</v>
      </c>
      <c r="X885" s="3">
        <v>72.790000000000006</v>
      </c>
      <c r="Y885" s="3">
        <v>15.97</v>
      </c>
      <c r="Z885" s="3">
        <v>21.46</v>
      </c>
      <c r="AA885" s="3">
        <f t="shared" si="67"/>
        <v>378.41971599999999</v>
      </c>
      <c r="AB885" s="3">
        <f t="shared" si="68"/>
        <v>53.298551549295773</v>
      </c>
      <c r="AC885" s="3">
        <f t="shared" si="69"/>
        <v>75.083276984126982</v>
      </c>
    </row>
    <row r="886" spans="1:29" x14ac:dyDescent="0.35">
      <c r="A886" s="1" t="s">
        <v>943</v>
      </c>
      <c r="B886" s="2">
        <v>45917</v>
      </c>
      <c r="C886" s="2" t="str">
        <f t="shared" si="65"/>
        <v>September</v>
      </c>
      <c r="D886" s="1" t="s">
        <v>455</v>
      </c>
      <c r="E886" s="1" t="s">
        <v>32</v>
      </c>
      <c r="F886" s="1" t="s">
        <v>28</v>
      </c>
      <c r="G886" s="1" t="s">
        <v>34</v>
      </c>
      <c r="H886" s="1" t="str" cm="1">
        <f t="array" ref="H886">_xlfn.IFS(
OR(G886="Installer",G886="Lead Installer"),"Install",
G886="Service Tech","Service",
G886="Maintenance Tech","Maintenance"
)</f>
        <v>Service</v>
      </c>
      <c r="I886" s="1" t="s">
        <v>35</v>
      </c>
      <c r="J886" s="3">
        <v>31.15</v>
      </c>
      <c r="K886" s="4">
        <v>8.92</v>
      </c>
      <c r="L886" s="4">
        <v>0</v>
      </c>
      <c r="M886" s="4">
        <v>0.7</v>
      </c>
      <c r="N886" s="4">
        <v>0.51</v>
      </c>
      <c r="O886" s="4">
        <v>7.7</v>
      </c>
      <c r="P886" s="3">
        <v>277.83999999999997</v>
      </c>
      <c r="Q886" s="3">
        <v>0</v>
      </c>
      <c r="R886" s="3">
        <v>277.83999999999997</v>
      </c>
      <c r="S886" s="3">
        <v>22.1</v>
      </c>
      <c r="T886" s="9">
        <v>9.5600000000000004E-2</v>
      </c>
      <c r="U886" s="3">
        <f t="shared" si="66"/>
        <v>28.674264000000001</v>
      </c>
      <c r="V886" s="3">
        <v>38.96</v>
      </c>
      <c r="W886" s="3">
        <v>10.039999999999999</v>
      </c>
      <c r="X886" s="3">
        <v>106.52</v>
      </c>
      <c r="Y886" s="3">
        <v>14</v>
      </c>
      <c r="Z886" s="3">
        <v>35.78</v>
      </c>
      <c r="AA886" s="3">
        <f t="shared" si="67"/>
        <v>533.914264</v>
      </c>
      <c r="AB886" s="3">
        <f t="shared" si="68"/>
        <v>59.855859192825115</v>
      </c>
      <c r="AC886" s="3">
        <f t="shared" si="69"/>
        <v>69.33951480519481</v>
      </c>
    </row>
    <row r="887" spans="1:29" x14ac:dyDescent="0.35">
      <c r="A887" s="1" t="s">
        <v>944</v>
      </c>
      <c r="B887" s="2">
        <v>45923</v>
      </c>
      <c r="C887" s="2" t="str">
        <f t="shared" si="65"/>
        <v>September</v>
      </c>
      <c r="D887" s="1" t="s">
        <v>455</v>
      </c>
      <c r="E887" s="1" t="s">
        <v>32</v>
      </c>
      <c r="F887" s="1" t="s">
        <v>28</v>
      </c>
      <c r="G887" s="1" t="s">
        <v>34</v>
      </c>
      <c r="H887" s="1" t="str" cm="1">
        <f t="array" ref="H887">_xlfn.IFS(
OR(G887="Installer",G887="Lead Installer"),"Install",
G887="Service Tech","Service",
G887="Maintenance Tech","Maintenance"
)</f>
        <v>Service</v>
      </c>
      <c r="I887" s="1" t="s">
        <v>35</v>
      </c>
      <c r="J887" s="3">
        <v>29.08</v>
      </c>
      <c r="K887" s="4">
        <v>10.35</v>
      </c>
      <c r="L887" s="4">
        <v>0</v>
      </c>
      <c r="M887" s="4">
        <v>0.73</v>
      </c>
      <c r="N887" s="4">
        <v>1.0900000000000001</v>
      </c>
      <c r="O887" s="4">
        <v>8.5299999999999994</v>
      </c>
      <c r="P887" s="3">
        <v>301.06</v>
      </c>
      <c r="Q887" s="3">
        <v>0</v>
      </c>
      <c r="R887" s="3">
        <v>301.06</v>
      </c>
      <c r="S887" s="3">
        <v>19.760000000000002</v>
      </c>
      <c r="T887" s="9">
        <v>0.1004</v>
      </c>
      <c r="U887" s="3">
        <f t="shared" si="66"/>
        <v>32.210327999999997</v>
      </c>
      <c r="V887" s="3">
        <v>70.56</v>
      </c>
      <c r="W887" s="3">
        <v>8.0299999999999994</v>
      </c>
      <c r="X887" s="3">
        <v>85.76</v>
      </c>
      <c r="Y887" s="3">
        <v>15.72</v>
      </c>
      <c r="Z887" s="3">
        <v>63.17</v>
      </c>
      <c r="AA887" s="3">
        <f t="shared" si="67"/>
        <v>596.27032800000006</v>
      </c>
      <c r="AB887" s="3">
        <f t="shared" si="68"/>
        <v>57.610659710144937</v>
      </c>
      <c r="AC887" s="3">
        <f t="shared" si="69"/>
        <v>69.902734818288408</v>
      </c>
    </row>
    <row r="888" spans="1:29" x14ac:dyDescent="0.35">
      <c r="A888" s="1" t="s">
        <v>945</v>
      </c>
      <c r="B888" s="2">
        <v>45912</v>
      </c>
      <c r="C888" s="2" t="str">
        <f t="shared" si="65"/>
        <v>September</v>
      </c>
      <c r="D888" s="1" t="s">
        <v>455</v>
      </c>
      <c r="E888" s="1" t="s">
        <v>27</v>
      </c>
      <c r="F888" s="1" t="s">
        <v>65</v>
      </c>
      <c r="G888" s="1" t="s">
        <v>68</v>
      </c>
      <c r="H888" s="1" t="str" cm="1">
        <f t="array" ref="H888">_xlfn.IFS(
OR(G888="Installer",G888="Lead Installer"),"Install",
G888="Service Tech","Service",
G888="Maintenance Tech","Maintenance"
)</f>
        <v>Install</v>
      </c>
      <c r="I888" s="1" t="s">
        <v>35</v>
      </c>
      <c r="J888" s="3">
        <v>29</v>
      </c>
      <c r="K888" s="4">
        <v>6.9</v>
      </c>
      <c r="L888" s="4">
        <v>2.42</v>
      </c>
      <c r="M888" s="4">
        <v>0.71</v>
      </c>
      <c r="N888" s="4">
        <v>0.61</v>
      </c>
      <c r="O888" s="4">
        <v>5.58</v>
      </c>
      <c r="P888" s="3">
        <v>130.12</v>
      </c>
      <c r="Q888" s="3">
        <v>105.09</v>
      </c>
      <c r="R888" s="3">
        <v>235.21</v>
      </c>
      <c r="S888" s="3">
        <v>15.91</v>
      </c>
      <c r="T888" s="9">
        <v>0.10780000000000001</v>
      </c>
      <c r="U888" s="3">
        <f t="shared" si="66"/>
        <v>27.070736000000004</v>
      </c>
      <c r="V888" s="3">
        <v>49.04</v>
      </c>
      <c r="W888" s="3">
        <v>5.7</v>
      </c>
      <c r="X888" s="3">
        <v>58.71</v>
      </c>
      <c r="Y888" s="3">
        <v>12.24</v>
      </c>
      <c r="Z888" s="3">
        <v>41.64</v>
      </c>
      <c r="AA888" s="3">
        <f t="shared" si="67"/>
        <v>445.520736</v>
      </c>
      <c r="AB888" s="3">
        <f t="shared" si="68"/>
        <v>64.568222608695649</v>
      </c>
      <c r="AC888" s="3">
        <f t="shared" si="69"/>
        <v>79.842425806451615</v>
      </c>
    </row>
    <row r="889" spans="1:29" x14ac:dyDescent="0.35">
      <c r="A889" s="1" t="s">
        <v>946</v>
      </c>
      <c r="B889" s="2">
        <v>45905</v>
      </c>
      <c r="C889" s="2" t="str">
        <f t="shared" si="65"/>
        <v>September</v>
      </c>
      <c r="D889" s="1" t="s">
        <v>455</v>
      </c>
      <c r="E889" s="1" t="s">
        <v>41</v>
      </c>
      <c r="F889" s="1" t="s">
        <v>51</v>
      </c>
      <c r="G889" s="1" t="s">
        <v>68</v>
      </c>
      <c r="H889" s="1" t="str" cm="1">
        <f t="array" ref="H889">_xlfn.IFS(
OR(G889="Installer",G889="Lead Installer"),"Install",
G889="Service Tech","Service",
G889="Maintenance Tech","Maintenance"
)</f>
        <v>Install</v>
      </c>
      <c r="I889" s="1" t="s">
        <v>35</v>
      </c>
      <c r="J889" s="3">
        <v>32.75</v>
      </c>
      <c r="K889" s="4">
        <v>10.82</v>
      </c>
      <c r="L889" s="4">
        <v>0</v>
      </c>
      <c r="M889" s="4">
        <v>1.25</v>
      </c>
      <c r="N889" s="4">
        <v>0.93</v>
      </c>
      <c r="O889" s="4">
        <v>8.6300000000000008</v>
      </c>
      <c r="P889" s="3">
        <v>354.27</v>
      </c>
      <c r="Q889" s="3">
        <v>0</v>
      </c>
      <c r="R889" s="3">
        <v>354.27</v>
      </c>
      <c r="S889" s="3">
        <v>18.89</v>
      </c>
      <c r="T889" s="9">
        <v>0.1283</v>
      </c>
      <c r="U889" s="3">
        <f t="shared" si="66"/>
        <v>47.876427999999997</v>
      </c>
      <c r="V889" s="3">
        <v>41.01</v>
      </c>
      <c r="W889" s="3">
        <v>9.1999999999999993</v>
      </c>
      <c r="X889" s="3">
        <v>145.22</v>
      </c>
      <c r="Y889" s="3">
        <v>11.7</v>
      </c>
      <c r="Z889" s="3">
        <v>53.66</v>
      </c>
      <c r="AA889" s="3">
        <f t="shared" si="67"/>
        <v>681.82642799999996</v>
      </c>
      <c r="AB889" s="3">
        <f t="shared" si="68"/>
        <v>63.015381515711638</v>
      </c>
      <c r="AC889" s="3">
        <f t="shared" si="69"/>
        <v>79.006538586326755</v>
      </c>
    </row>
    <row r="890" spans="1:29" x14ac:dyDescent="0.35">
      <c r="A890" s="1" t="s">
        <v>947</v>
      </c>
      <c r="B890" s="2">
        <v>45902</v>
      </c>
      <c r="C890" s="2" t="str">
        <f t="shared" si="65"/>
        <v>September</v>
      </c>
      <c r="D890" s="1" t="s">
        <v>455</v>
      </c>
      <c r="E890" s="1" t="s">
        <v>37</v>
      </c>
      <c r="F890" s="1" t="s">
        <v>42</v>
      </c>
      <c r="G890" s="1" t="s">
        <v>34</v>
      </c>
      <c r="H890" s="1" t="str" cm="1">
        <f t="array" ref="H890">_xlfn.IFS(
OR(G890="Installer",G890="Lead Installer"),"Install",
G890="Service Tech","Service",
G890="Maintenance Tech","Maintenance"
)</f>
        <v>Service</v>
      </c>
      <c r="I890" s="1" t="s">
        <v>35</v>
      </c>
      <c r="J890" s="3">
        <v>25.3</v>
      </c>
      <c r="K890" s="4">
        <v>9.7899999999999991</v>
      </c>
      <c r="L890" s="4">
        <v>0</v>
      </c>
      <c r="M890" s="4">
        <v>0.39</v>
      </c>
      <c r="N890" s="4">
        <v>1.1399999999999999</v>
      </c>
      <c r="O890" s="4">
        <v>8.26</v>
      </c>
      <c r="P890" s="3">
        <v>247.61</v>
      </c>
      <c r="Q890" s="3">
        <v>0</v>
      </c>
      <c r="R890" s="3">
        <v>247.61</v>
      </c>
      <c r="S890" s="3">
        <v>11.65</v>
      </c>
      <c r="T890" s="9">
        <v>0.1249</v>
      </c>
      <c r="U890" s="3">
        <f t="shared" si="66"/>
        <v>32.381574000000001</v>
      </c>
      <c r="V890" s="3">
        <v>50.52</v>
      </c>
      <c r="W890" s="3">
        <v>9.51</v>
      </c>
      <c r="X890" s="3">
        <v>111.36</v>
      </c>
      <c r="Y890" s="3">
        <v>15.55</v>
      </c>
      <c r="Z890" s="3">
        <v>52.24</v>
      </c>
      <c r="AA890" s="3">
        <f t="shared" si="67"/>
        <v>530.82157400000006</v>
      </c>
      <c r="AB890" s="3">
        <f t="shared" si="68"/>
        <v>54.220794075587342</v>
      </c>
      <c r="AC890" s="3">
        <f t="shared" si="69"/>
        <v>64.264113075060536</v>
      </c>
    </row>
    <row r="891" spans="1:29" x14ac:dyDescent="0.35">
      <c r="A891" s="1" t="s">
        <v>948</v>
      </c>
      <c r="B891" s="2">
        <v>45915</v>
      </c>
      <c r="C891" s="2" t="str">
        <f t="shared" si="65"/>
        <v>September</v>
      </c>
      <c r="D891" s="1" t="s">
        <v>455</v>
      </c>
      <c r="E891" s="1" t="s">
        <v>41</v>
      </c>
      <c r="F891" s="1" t="s">
        <v>78</v>
      </c>
      <c r="G891" s="1" t="s">
        <v>39</v>
      </c>
      <c r="H891" s="1" t="str" cm="1">
        <f t="array" ref="H891">_xlfn.IFS(
OR(G891="Installer",G891="Lead Installer"),"Install",
G891="Service Tech","Service",
G891="Maintenance Tech","Maintenance"
)</f>
        <v>Maintenance</v>
      </c>
      <c r="I891" s="1" t="s">
        <v>35</v>
      </c>
      <c r="J891" s="3">
        <v>26.1</v>
      </c>
      <c r="K891" s="4">
        <v>9.6300000000000008</v>
      </c>
      <c r="L891" s="4">
        <v>0</v>
      </c>
      <c r="M891" s="4">
        <v>0.32</v>
      </c>
      <c r="N891" s="4">
        <v>0.77</v>
      </c>
      <c r="O891" s="4">
        <v>8.5299999999999994</v>
      </c>
      <c r="P891" s="3">
        <v>251.32</v>
      </c>
      <c r="Q891" s="3">
        <v>0</v>
      </c>
      <c r="R891" s="3">
        <v>251.32</v>
      </c>
      <c r="S891" s="3">
        <v>12</v>
      </c>
      <c r="T891" s="9">
        <v>0.1079</v>
      </c>
      <c r="U891" s="3">
        <f t="shared" si="66"/>
        <v>28.412227999999999</v>
      </c>
      <c r="V891" s="3">
        <v>37.700000000000003</v>
      </c>
      <c r="W891" s="3">
        <v>7.29</v>
      </c>
      <c r="X891" s="3">
        <v>51.86</v>
      </c>
      <c r="Y891" s="3">
        <v>8.14</v>
      </c>
      <c r="Z891" s="3">
        <v>28.1</v>
      </c>
      <c r="AA891" s="3">
        <f t="shared" si="67"/>
        <v>424.822228</v>
      </c>
      <c r="AB891" s="3">
        <f t="shared" si="68"/>
        <v>44.114457736240908</v>
      </c>
      <c r="AC891" s="3">
        <f t="shared" si="69"/>
        <v>49.80330926143025</v>
      </c>
    </row>
    <row r="892" spans="1:29" x14ac:dyDescent="0.35">
      <c r="A892" s="1" t="s">
        <v>949</v>
      </c>
      <c r="B892" s="2">
        <v>45921</v>
      </c>
      <c r="C892" s="2" t="str">
        <f t="shared" si="65"/>
        <v>September</v>
      </c>
      <c r="D892" s="1" t="s">
        <v>455</v>
      </c>
      <c r="E892" s="1" t="s">
        <v>41</v>
      </c>
      <c r="F892" s="1" t="s">
        <v>51</v>
      </c>
      <c r="G892" s="1" t="s">
        <v>29</v>
      </c>
      <c r="H892" s="1" t="str" cm="1">
        <f t="array" ref="H892">_xlfn.IFS(
OR(G892="Installer",G892="Lead Installer"),"Install",
G892="Service Tech","Service",
G892="Maintenance Tech","Maintenance"
)</f>
        <v>Install</v>
      </c>
      <c r="I892" s="1" t="s">
        <v>35</v>
      </c>
      <c r="J892" s="3">
        <v>26.74</v>
      </c>
      <c r="K892" s="4">
        <v>8.0500000000000007</v>
      </c>
      <c r="L892" s="4">
        <v>0</v>
      </c>
      <c r="M892" s="4">
        <v>0.31</v>
      </c>
      <c r="N892" s="4">
        <v>0.5</v>
      </c>
      <c r="O892" s="4">
        <v>7.24</v>
      </c>
      <c r="P892" s="3">
        <v>215.17</v>
      </c>
      <c r="Q892" s="3">
        <v>0</v>
      </c>
      <c r="R892" s="3">
        <v>215.17</v>
      </c>
      <c r="S892" s="3">
        <v>13.74</v>
      </c>
      <c r="T892" s="9">
        <v>0.1288</v>
      </c>
      <c r="U892" s="3">
        <f t="shared" si="66"/>
        <v>29.483608</v>
      </c>
      <c r="V892" s="3">
        <v>33.22</v>
      </c>
      <c r="W892" s="3">
        <v>7.36</v>
      </c>
      <c r="X892" s="3">
        <v>61.13</v>
      </c>
      <c r="Y892" s="3">
        <v>16.809999999999999</v>
      </c>
      <c r="Z892" s="3">
        <v>39.19</v>
      </c>
      <c r="AA892" s="3">
        <f t="shared" si="67"/>
        <v>416.10360800000001</v>
      </c>
      <c r="AB892" s="3">
        <f t="shared" si="68"/>
        <v>51.68988919254658</v>
      </c>
      <c r="AC892" s="3">
        <f t="shared" si="69"/>
        <v>57.472874033149168</v>
      </c>
    </row>
    <row r="893" spans="1:29" x14ac:dyDescent="0.35">
      <c r="A893" s="1" t="s">
        <v>950</v>
      </c>
      <c r="B893" s="2">
        <v>45921</v>
      </c>
      <c r="C893" s="2" t="str">
        <f t="shared" si="65"/>
        <v>September</v>
      </c>
      <c r="D893" s="1" t="s">
        <v>455</v>
      </c>
      <c r="E893" s="1" t="s">
        <v>41</v>
      </c>
      <c r="F893" s="1" t="s">
        <v>49</v>
      </c>
      <c r="G893" s="1" t="s">
        <v>39</v>
      </c>
      <c r="H893" s="1" t="str" cm="1">
        <f t="array" ref="H893">_xlfn.IFS(
OR(G893="Installer",G893="Lead Installer"),"Install",
G893="Service Tech","Service",
G893="Maintenance Tech","Maintenance"
)</f>
        <v>Maintenance</v>
      </c>
      <c r="I893" s="1" t="s">
        <v>35</v>
      </c>
      <c r="J893" s="3">
        <v>26.4</v>
      </c>
      <c r="K893" s="4">
        <v>9.7100000000000009</v>
      </c>
      <c r="L893" s="4">
        <v>0</v>
      </c>
      <c r="M893" s="4">
        <v>1.34</v>
      </c>
      <c r="N893" s="4">
        <v>0.45</v>
      </c>
      <c r="O893" s="4">
        <v>7.93</v>
      </c>
      <c r="P893" s="3">
        <v>256.42</v>
      </c>
      <c r="Q893" s="3">
        <v>0</v>
      </c>
      <c r="R893" s="3">
        <v>256.42</v>
      </c>
      <c r="S893" s="3">
        <v>14.87</v>
      </c>
      <c r="T893" s="9">
        <v>0.1153</v>
      </c>
      <c r="U893" s="3">
        <f t="shared" si="66"/>
        <v>31.279737000000001</v>
      </c>
      <c r="V893" s="3">
        <v>37.950000000000003</v>
      </c>
      <c r="W893" s="3">
        <v>10.6</v>
      </c>
      <c r="X893" s="3">
        <v>94.93</v>
      </c>
      <c r="Y893" s="3">
        <v>10.26</v>
      </c>
      <c r="Z893" s="3">
        <v>59.51</v>
      </c>
      <c r="AA893" s="3">
        <f t="shared" si="67"/>
        <v>515.81973700000003</v>
      </c>
      <c r="AB893" s="3">
        <f t="shared" si="68"/>
        <v>53.122526982492275</v>
      </c>
      <c r="AC893" s="3">
        <f t="shared" si="69"/>
        <v>65.046625094577564</v>
      </c>
    </row>
    <row r="894" spans="1:29" x14ac:dyDescent="0.35">
      <c r="A894" s="1" t="s">
        <v>951</v>
      </c>
      <c r="B894" s="2">
        <v>45902</v>
      </c>
      <c r="C894" s="2" t="str">
        <f t="shared" si="65"/>
        <v>September</v>
      </c>
      <c r="D894" s="1" t="s">
        <v>455</v>
      </c>
      <c r="E894" s="1" t="s">
        <v>27</v>
      </c>
      <c r="F894" s="1" t="s">
        <v>78</v>
      </c>
      <c r="G894" s="1" t="s">
        <v>29</v>
      </c>
      <c r="H894" s="1" t="str" cm="1">
        <f t="array" ref="H894">_xlfn.IFS(
OR(G894="Installer",G894="Lead Installer"),"Install",
G894="Service Tech","Service",
G894="Maintenance Tech","Maintenance"
)</f>
        <v>Install</v>
      </c>
      <c r="I894" s="1" t="s">
        <v>35</v>
      </c>
      <c r="J894" s="3">
        <v>26.31</v>
      </c>
      <c r="K894" s="4">
        <v>8.51</v>
      </c>
      <c r="L894" s="4">
        <v>2.25</v>
      </c>
      <c r="M894" s="4">
        <v>1.28</v>
      </c>
      <c r="N894" s="4">
        <v>0.4</v>
      </c>
      <c r="O894" s="4">
        <v>6.83</v>
      </c>
      <c r="P894" s="3">
        <v>164.75</v>
      </c>
      <c r="Q894" s="3">
        <v>88.61</v>
      </c>
      <c r="R894" s="3">
        <v>253.35</v>
      </c>
      <c r="S894" s="3">
        <v>11.22</v>
      </c>
      <c r="T894" s="9">
        <v>0.12809999999999999</v>
      </c>
      <c r="U894" s="3">
        <f t="shared" si="66"/>
        <v>33.891416999999997</v>
      </c>
      <c r="V894" s="3">
        <v>54.99</v>
      </c>
      <c r="W894" s="3">
        <v>9.8000000000000007</v>
      </c>
      <c r="X894" s="3">
        <v>103.04</v>
      </c>
      <c r="Y894" s="3">
        <v>6.64</v>
      </c>
      <c r="Z894" s="3">
        <v>43.21</v>
      </c>
      <c r="AA894" s="3">
        <f t="shared" si="67"/>
        <v>516.14141700000005</v>
      </c>
      <c r="AB894" s="3">
        <f t="shared" si="68"/>
        <v>60.651165334900128</v>
      </c>
      <c r="AC894" s="3">
        <f t="shared" si="69"/>
        <v>75.56975358711567</v>
      </c>
    </row>
    <row r="895" spans="1:29" x14ac:dyDescent="0.35">
      <c r="A895" s="1" t="s">
        <v>952</v>
      </c>
      <c r="B895" s="2">
        <v>45928</v>
      </c>
      <c r="C895" s="2" t="str">
        <f t="shared" si="65"/>
        <v>September</v>
      </c>
      <c r="D895" s="1" t="s">
        <v>455</v>
      </c>
      <c r="E895" s="1" t="s">
        <v>37</v>
      </c>
      <c r="F895" s="1" t="s">
        <v>51</v>
      </c>
      <c r="G895" s="1" t="s">
        <v>34</v>
      </c>
      <c r="H895" s="1" t="str" cm="1">
        <f t="array" ref="H895">_xlfn.IFS(
OR(G895="Installer",G895="Lead Installer"),"Install",
G895="Service Tech","Service",
G895="Maintenance Tech","Maintenance"
)</f>
        <v>Service</v>
      </c>
      <c r="I895" s="1" t="s">
        <v>30</v>
      </c>
      <c r="J895" s="3">
        <v>31.56</v>
      </c>
      <c r="K895" s="4">
        <v>9.02</v>
      </c>
      <c r="L895" s="4">
        <v>0</v>
      </c>
      <c r="M895" s="4">
        <v>1.1000000000000001</v>
      </c>
      <c r="N895" s="4">
        <v>1.07</v>
      </c>
      <c r="O895" s="4">
        <v>6.84</v>
      </c>
      <c r="P895" s="3">
        <v>284.54000000000002</v>
      </c>
      <c r="Q895" s="3">
        <v>0</v>
      </c>
      <c r="R895" s="3">
        <v>284.54000000000002</v>
      </c>
      <c r="S895" s="3">
        <v>19.12</v>
      </c>
      <c r="T895" s="9">
        <v>0.1115</v>
      </c>
      <c r="U895" s="3">
        <f t="shared" si="66"/>
        <v>33.858090000000004</v>
      </c>
      <c r="V895" s="3">
        <v>64.38</v>
      </c>
      <c r="W895" s="3">
        <v>6.52</v>
      </c>
      <c r="X895" s="3">
        <v>71.67</v>
      </c>
      <c r="Y895" s="3">
        <v>8.0399999999999991</v>
      </c>
      <c r="Z895" s="3">
        <v>46.57</v>
      </c>
      <c r="AA895" s="3">
        <f t="shared" si="67"/>
        <v>534.69808999999998</v>
      </c>
      <c r="AB895" s="3">
        <f t="shared" si="68"/>
        <v>59.279167405764966</v>
      </c>
      <c r="AC895" s="3">
        <f t="shared" si="69"/>
        <v>78.172235380116959</v>
      </c>
    </row>
    <row r="896" spans="1:29" x14ac:dyDescent="0.35">
      <c r="A896" s="1" t="s">
        <v>953</v>
      </c>
      <c r="B896" s="2">
        <v>45908</v>
      </c>
      <c r="C896" s="2" t="str">
        <f t="shared" si="65"/>
        <v>September</v>
      </c>
      <c r="D896" s="1" t="s">
        <v>455</v>
      </c>
      <c r="E896" s="1" t="s">
        <v>32</v>
      </c>
      <c r="F896" s="1" t="s">
        <v>42</v>
      </c>
      <c r="G896" s="1" t="s">
        <v>29</v>
      </c>
      <c r="H896" s="1" t="str" cm="1">
        <f t="array" ref="H896">_xlfn.IFS(
OR(G896="Installer",G896="Lead Installer"),"Install",
G896="Service Tech","Service",
G896="Maintenance Tech","Maintenance"
)</f>
        <v>Install</v>
      </c>
      <c r="I896" s="1" t="s">
        <v>35</v>
      </c>
      <c r="J896" s="3">
        <v>28.08</v>
      </c>
      <c r="K896" s="4">
        <v>8.9600000000000009</v>
      </c>
      <c r="L896" s="4">
        <v>2.09</v>
      </c>
      <c r="M896" s="4">
        <v>0.72</v>
      </c>
      <c r="N896" s="4">
        <v>1</v>
      </c>
      <c r="O896" s="4">
        <v>7.25</v>
      </c>
      <c r="P896" s="3">
        <v>192.92</v>
      </c>
      <c r="Q896" s="3">
        <v>88.04</v>
      </c>
      <c r="R896" s="3">
        <v>280.95999999999998</v>
      </c>
      <c r="S896" s="3">
        <v>15</v>
      </c>
      <c r="T896" s="9">
        <v>0.13089999999999999</v>
      </c>
      <c r="U896" s="3">
        <f t="shared" si="66"/>
        <v>38.741163999999991</v>
      </c>
      <c r="V896" s="3">
        <v>51.74</v>
      </c>
      <c r="W896" s="3">
        <v>8.73</v>
      </c>
      <c r="X896" s="3">
        <v>109.65</v>
      </c>
      <c r="Y896" s="3">
        <v>9.59</v>
      </c>
      <c r="Z896" s="3">
        <v>29.36</v>
      </c>
      <c r="AA896" s="3">
        <f t="shared" si="67"/>
        <v>543.771164</v>
      </c>
      <c r="AB896" s="3">
        <f t="shared" si="68"/>
        <v>60.688745982142848</v>
      </c>
      <c r="AC896" s="3">
        <f t="shared" si="69"/>
        <v>75.002919172413797</v>
      </c>
    </row>
    <row r="897" spans="1:29" x14ac:dyDescent="0.35">
      <c r="A897" s="1" t="s">
        <v>954</v>
      </c>
      <c r="B897" s="2">
        <v>45926</v>
      </c>
      <c r="C897" s="2" t="str">
        <f t="shared" si="65"/>
        <v>September</v>
      </c>
      <c r="D897" s="1" t="s">
        <v>455</v>
      </c>
      <c r="E897" s="1" t="s">
        <v>48</v>
      </c>
      <c r="F897" s="1" t="s">
        <v>53</v>
      </c>
      <c r="G897" s="1" t="s">
        <v>29</v>
      </c>
      <c r="H897" s="1" t="str" cm="1">
        <f t="array" ref="H897">_xlfn.IFS(
OR(G897="Installer",G897="Lead Installer"),"Install",
G897="Service Tech","Service",
G897="Maintenance Tech","Maintenance"
)</f>
        <v>Install</v>
      </c>
      <c r="I897" s="1" t="s">
        <v>35</v>
      </c>
      <c r="J897" s="3">
        <v>24.61</v>
      </c>
      <c r="K897" s="4">
        <v>9.09</v>
      </c>
      <c r="L897" s="4">
        <v>0</v>
      </c>
      <c r="M897" s="4">
        <v>0.84</v>
      </c>
      <c r="N897" s="4">
        <v>1.06</v>
      </c>
      <c r="O897" s="4">
        <v>7.19</v>
      </c>
      <c r="P897" s="3">
        <v>223.66</v>
      </c>
      <c r="Q897" s="3">
        <v>0</v>
      </c>
      <c r="R897" s="3">
        <v>223.66</v>
      </c>
      <c r="S897" s="3">
        <v>11.01</v>
      </c>
      <c r="T897" s="9">
        <v>9.8000000000000004E-2</v>
      </c>
      <c r="U897" s="3">
        <f t="shared" si="66"/>
        <v>22.99766</v>
      </c>
      <c r="V897" s="3">
        <v>37.47</v>
      </c>
      <c r="W897" s="3">
        <v>5.8</v>
      </c>
      <c r="X897" s="3">
        <v>82.22</v>
      </c>
      <c r="Y897" s="3">
        <v>16.239999999999998</v>
      </c>
      <c r="Z897" s="3">
        <v>51.83</v>
      </c>
      <c r="AA897" s="3">
        <f t="shared" si="67"/>
        <v>451.22766000000001</v>
      </c>
      <c r="AB897" s="3">
        <f t="shared" si="68"/>
        <v>49.640006600660065</v>
      </c>
      <c r="AC897" s="3">
        <f t="shared" si="69"/>
        <v>62.757671766342142</v>
      </c>
    </row>
    <row r="898" spans="1:29" x14ac:dyDescent="0.35">
      <c r="A898" s="1" t="s">
        <v>955</v>
      </c>
      <c r="B898" s="2">
        <v>45905</v>
      </c>
      <c r="C898" s="2" t="str">
        <f t="shared" si="65"/>
        <v>September</v>
      </c>
      <c r="D898" s="1" t="s">
        <v>455</v>
      </c>
      <c r="E898" s="1" t="s">
        <v>48</v>
      </c>
      <c r="F898" s="1" t="s">
        <v>78</v>
      </c>
      <c r="G898" s="1" t="s">
        <v>29</v>
      </c>
      <c r="H898" s="1" t="str" cm="1">
        <f t="array" ref="H898">_xlfn.IFS(
OR(G898="Installer",G898="Lead Installer"),"Install",
G898="Service Tech","Service",
G898="Maintenance Tech","Maintenance"
)</f>
        <v>Install</v>
      </c>
      <c r="I898" s="1" t="s">
        <v>35</v>
      </c>
      <c r="J898" s="3">
        <v>25.92</v>
      </c>
      <c r="K898" s="4">
        <v>6.34</v>
      </c>
      <c r="L898" s="4">
        <v>0</v>
      </c>
      <c r="M898" s="4">
        <v>0.42</v>
      </c>
      <c r="N898" s="4">
        <v>0.51</v>
      </c>
      <c r="O898" s="4">
        <v>5.41</v>
      </c>
      <c r="P898" s="3">
        <v>164.42</v>
      </c>
      <c r="Q898" s="3">
        <v>0</v>
      </c>
      <c r="R898" s="3">
        <v>164.42</v>
      </c>
      <c r="S898" s="3">
        <v>7.23</v>
      </c>
      <c r="T898" s="9">
        <v>0.1241</v>
      </c>
      <c r="U898" s="3">
        <f t="shared" si="66"/>
        <v>21.301764999999996</v>
      </c>
      <c r="V898" s="3">
        <v>26.99</v>
      </c>
      <c r="W898" s="3">
        <v>4.7699999999999996</v>
      </c>
      <c r="X898" s="3">
        <v>68.11</v>
      </c>
      <c r="Y898" s="3">
        <v>11.37</v>
      </c>
      <c r="Z898" s="3">
        <v>20.88</v>
      </c>
      <c r="AA898" s="3">
        <f t="shared" si="67"/>
        <v>325.07176499999997</v>
      </c>
      <c r="AB898" s="3">
        <f t="shared" si="68"/>
        <v>51.273149053627755</v>
      </c>
      <c r="AC898" s="3">
        <f t="shared" si="69"/>
        <v>60.08720240295748</v>
      </c>
    </row>
    <row r="899" spans="1:29" x14ac:dyDescent="0.35">
      <c r="A899" s="1" t="s">
        <v>956</v>
      </c>
      <c r="B899" s="2">
        <v>45920</v>
      </c>
      <c r="C899" s="2" t="str">
        <f t="shared" ref="C899:C962" si="70">TEXT(B899,"MMMM")</f>
        <v>September</v>
      </c>
      <c r="D899" s="1" t="s">
        <v>455</v>
      </c>
      <c r="E899" s="1" t="s">
        <v>27</v>
      </c>
      <c r="F899" s="1" t="s">
        <v>38</v>
      </c>
      <c r="G899" s="1" t="s">
        <v>34</v>
      </c>
      <c r="H899" s="1" t="str" cm="1">
        <f t="array" ref="H899">_xlfn.IFS(
OR(G899="Installer",G899="Lead Installer"),"Install",
G899="Service Tech","Service",
G899="Maintenance Tech","Maintenance"
)</f>
        <v>Service</v>
      </c>
      <c r="I899" s="1" t="s">
        <v>35</v>
      </c>
      <c r="J899" s="3">
        <v>28.87</v>
      </c>
      <c r="K899" s="4">
        <v>6.78</v>
      </c>
      <c r="L899" s="4">
        <v>0</v>
      </c>
      <c r="M899" s="4">
        <v>1.19</v>
      </c>
      <c r="N899" s="4">
        <v>1.03</v>
      </c>
      <c r="O899" s="4">
        <v>4.55</v>
      </c>
      <c r="P899" s="3">
        <v>195.64</v>
      </c>
      <c r="Q899" s="3">
        <v>0</v>
      </c>
      <c r="R899" s="3">
        <v>195.64</v>
      </c>
      <c r="S899" s="3">
        <v>14.72</v>
      </c>
      <c r="T899" s="9">
        <v>0.1045</v>
      </c>
      <c r="U899" s="3">
        <f t="shared" ref="U899:U962" si="71">T899*(R899+S899)</f>
        <v>21.982619999999997</v>
      </c>
      <c r="V899" s="3">
        <v>42.95</v>
      </c>
      <c r="W899" s="3">
        <v>6.53</v>
      </c>
      <c r="X899" s="3">
        <v>68.39</v>
      </c>
      <c r="Y899" s="3">
        <v>14.49</v>
      </c>
      <c r="Z899" s="3">
        <v>26.14</v>
      </c>
      <c r="AA899" s="3">
        <f t="shared" ref="AA899:AA962" si="72">SUM(U899:Z899)+SUM(R899:S899)</f>
        <v>390.84262000000001</v>
      </c>
      <c r="AB899" s="3">
        <f t="shared" ref="AB899:AB962" si="73">AA899/K899</f>
        <v>57.64640412979351</v>
      </c>
      <c r="AC899" s="3">
        <f t="shared" ref="AC899:AC962" si="74">AA899/O899</f>
        <v>85.899476923076932</v>
      </c>
    </row>
    <row r="900" spans="1:29" x14ac:dyDescent="0.35">
      <c r="A900" s="1" t="s">
        <v>957</v>
      </c>
      <c r="B900" s="2">
        <v>45911</v>
      </c>
      <c r="C900" s="2" t="str">
        <f t="shared" si="70"/>
        <v>September</v>
      </c>
      <c r="D900" s="1" t="s">
        <v>455</v>
      </c>
      <c r="E900" s="1" t="s">
        <v>27</v>
      </c>
      <c r="F900" s="1" t="s">
        <v>28</v>
      </c>
      <c r="G900" s="1" t="s">
        <v>68</v>
      </c>
      <c r="H900" s="1" t="str" cm="1">
        <f t="array" ref="H900">_xlfn.IFS(
OR(G900="Installer",G900="Lead Installer"),"Install",
G900="Service Tech","Service",
G900="Maintenance Tech","Maintenance"
)</f>
        <v>Install</v>
      </c>
      <c r="I900" s="1" t="s">
        <v>35</v>
      </c>
      <c r="J900" s="3">
        <v>32.81</v>
      </c>
      <c r="K900" s="4">
        <v>9.1999999999999993</v>
      </c>
      <c r="L900" s="4">
        <v>0</v>
      </c>
      <c r="M900" s="4">
        <v>1.06</v>
      </c>
      <c r="N900" s="4">
        <v>0.74</v>
      </c>
      <c r="O900" s="4">
        <v>7.41</v>
      </c>
      <c r="P900" s="3">
        <v>301.77999999999997</v>
      </c>
      <c r="Q900" s="3">
        <v>0</v>
      </c>
      <c r="R900" s="3">
        <v>301.77999999999997</v>
      </c>
      <c r="S900" s="3">
        <v>19.59</v>
      </c>
      <c r="T900" s="9">
        <v>0.1186</v>
      </c>
      <c r="U900" s="3">
        <f t="shared" si="71"/>
        <v>38.114481999999995</v>
      </c>
      <c r="V900" s="3">
        <v>48.52</v>
      </c>
      <c r="W900" s="3">
        <v>6.96</v>
      </c>
      <c r="X900" s="3">
        <v>109.91</v>
      </c>
      <c r="Y900" s="3">
        <v>9.7799999999999994</v>
      </c>
      <c r="Z900" s="3">
        <v>41.67</v>
      </c>
      <c r="AA900" s="3">
        <f t="shared" si="72"/>
        <v>576.32448199999999</v>
      </c>
      <c r="AB900" s="3">
        <f t="shared" si="73"/>
        <v>62.643965434782615</v>
      </c>
      <c r="AC900" s="3">
        <f t="shared" si="74"/>
        <v>77.776583265856942</v>
      </c>
    </row>
    <row r="901" spans="1:29" x14ac:dyDescent="0.35">
      <c r="A901" s="1" t="s">
        <v>958</v>
      </c>
      <c r="B901" s="2">
        <v>45913</v>
      </c>
      <c r="C901" s="2" t="str">
        <f t="shared" si="70"/>
        <v>September</v>
      </c>
      <c r="D901" s="1" t="s">
        <v>455</v>
      </c>
      <c r="E901" s="1" t="s">
        <v>37</v>
      </c>
      <c r="F901" s="1" t="s">
        <v>38</v>
      </c>
      <c r="G901" s="1" t="s">
        <v>34</v>
      </c>
      <c r="H901" s="1" t="str" cm="1">
        <f t="array" ref="H901">_xlfn.IFS(
OR(G901="Installer",G901="Lead Installer"),"Install",
G901="Service Tech","Service",
G901="Maintenance Tech","Maintenance"
)</f>
        <v>Service</v>
      </c>
      <c r="I901" s="1" t="s">
        <v>35</v>
      </c>
      <c r="J901" s="3">
        <v>27.9</v>
      </c>
      <c r="K901" s="4">
        <v>8.85</v>
      </c>
      <c r="L901" s="4">
        <v>0</v>
      </c>
      <c r="M901" s="4">
        <v>1.1599999999999999</v>
      </c>
      <c r="N901" s="4">
        <v>1.06</v>
      </c>
      <c r="O901" s="4">
        <v>6.63</v>
      </c>
      <c r="P901" s="3">
        <v>246.96</v>
      </c>
      <c r="Q901" s="3">
        <v>0</v>
      </c>
      <c r="R901" s="3">
        <v>246.96</v>
      </c>
      <c r="S901" s="3">
        <v>19.100000000000001</v>
      </c>
      <c r="T901" s="9">
        <v>0.1193</v>
      </c>
      <c r="U901" s="3">
        <f t="shared" si="71"/>
        <v>31.740958000000003</v>
      </c>
      <c r="V901" s="3">
        <v>64.239999999999995</v>
      </c>
      <c r="W901" s="3">
        <v>8.5</v>
      </c>
      <c r="X901" s="3">
        <v>114.12</v>
      </c>
      <c r="Y901" s="3">
        <v>11.98</v>
      </c>
      <c r="Z901" s="3">
        <v>30.8</v>
      </c>
      <c r="AA901" s="3">
        <f t="shared" si="72"/>
        <v>527.44095799999991</v>
      </c>
      <c r="AB901" s="3">
        <f t="shared" si="73"/>
        <v>59.59784836158191</v>
      </c>
      <c r="AC901" s="3">
        <f t="shared" si="74"/>
        <v>79.553688989441923</v>
      </c>
    </row>
    <row r="902" spans="1:29" x14ac:dyDescent="0.35">
      <c r="A902" s="1" t="s">
        <v>959</v>
      </c>
      <c r="B902" s="2">
        <v>45937</v>
      </c>
      <c r="C902" s="2" t="str">
        <f t="shared" si="70"/>
        <v>October</v>
      </c>
      <c r="D902" s="1" t="s">
        <v>252</v>
      </c>
      <c r="E902" s="1" t="s">
        <v>41</v>
      </c>
      <c r="F902" s="1" t="s">
        <v>78</v>
      </c>
      <c r="G902" s="1" t="s">
        <v>34</v>
      </c>
      <c r="H902" s="1" t="str" cm="1">
        <f t="array" ref="H902">_xlfn.IFS(
OR(G902="Installer",G902="Lead Installer"),"Install",
G902="Service Tech","Service",
G902="Maintenance Tech","Maintenance"
)</f>
        <v>Service</v>
      </c>
      <c r="I902" s="1" t="s">
        <v>35</v>
      </c>
      <c r="J902" s="3">
        <v>30.93</v>
      </c>
      <c r="K902" s="4">
        <v>10.26</v>
      </c>
      <c r="L902" s="4">
        <v>0</v>
      </c>
      <c r="M902" s="4">
        <v>1.2</v>
      </c>
      <c r="N902" s="4">
        <v>0.6</v>
      </c>
      <c r="O902" s="4">
        <v>8.4600000000000009</v>
      </c>
      <c r="P902" s="3">
        <v>317.3</v>
      </c>
      <c r="Q902" s="3">
        <v>0</v>
      </c>
      <c r="R902" s="3">
        <v>317.3</v>
      </c>
      <c r="S902" s="3">
        <v>23.59</v>
      </c>
      <c r="T902" s="9">
        <v>0.1069</v>
      </c>
      <c r="U902" s="3">
        <f t="shared" si="71"/>
        <v>36.441140999999995</v>
      </c>
      <c r="V902" s="3">
        <v>51.19</v>
      </c>
      <c r="W902" s="3">
        <v>8.67</v>
      </c>
      <c r="X902" s="3">
        <v>118.59</v>
      </c>
      <c r="Y902" s="3">
        <v>15.03</v>
      </c>
      <c r="Z902" s="3">
        <v>49.37</v>
      </c>
      <c r="AA902" s="3">
        <f t="shared" si="72"/>
        <v>620.18114100000003</v>
      </c>
      <c r="AB902" s="3">
        <f t="shared" si="73"/>
        <v>60.446504970760238</v>
      </c>
      <c r="AC902" s="3">
        <f t="shared" si="74"/>
        <v>73.3074634751773</v>
      </c>
    </row>
    <row r="903" spans="1:29" x14ac:dyDescent="0.35">
      <c r="A903" s="1" t="s">
        <v>961</v>
      </c>
      <c r="B903" s="2">
        <v>45954</v>
      </c>
      <c r="C903" s="2" t="str">
        <f t="shared" si="70"/>
        <v>October</v>
      </c>
      <c r="D903" s="1" t="s">
        <v>252</v>
      </c>
      <c r="E903" s="1" t="s">
        <v>32</v>
      </c>
      <c r="F903" s="1" t="s">
        <v>53</v>
      </c>
      <c r="G903" s="1" t="s">
        <v>68</v>
      </c>
      <c r="H903" s="1" t="str" cm="1">
        <f t="array" ref="H903">_xlfn.IFS(
OR(G903="Installer",G903="Lead Installer"),"Install",
G903="Service Tech","Service",
G903="Maintenance Tech","Maintenance"
)</f>
        <v>Install</v>
      </c>
      <c r="I903" s="1" t="s">
        <v>35</v>
      </c>
      <c r="J903" s="3">
        <v>37.65</v>
      </c>
      <c r="K903" s="4">
        <v>9.68</v>
      </c>
      <c r="L903" s="4">
        <v>1.29</v>
      </c>
      <c r="M903" s="4">
        <v>0.75</v>
      </c>
      <c r="N903" s="4">
        <v>0.48</v>
      </c>
      <c r="O903" s="4">
        <v>8.44</v>
      </c>
      <c r="P903" s="3">
        <v>315.62</v>
      </c>
      <c r="Q903" s="3">
        <v>73</v>
      </c>
      <c r="R903" s="3">
        <v>388.62</v>
      </c>
      <c r="S903" s="3">
        <v>22.62</v>
      </c>
      <c r="T903" s="9">
        <v>0.1234</v>
      </c>
      <c r="U903" s="3">
        <f t="shared" si="71"/>
        <v>50.747016000000002</v>
      </c>
      <c r="V903" s="3">
        <v>69.52</v>
      </c>
      <c r="W903" s="3">
        <v>3.91</v>
      </c>
      <c r="X903" s="3">
        <v>91.9</v>
      </c>
      <c r="Y903" s="3">
        <v>18.5</v>
      </c>
      <c r="Z903" s="3">
        <v>46.8</v>
      </c>
      <c r="AA903" s="3">
        <f t="shared" si="72"/>
        <v>692.61701600000004</v>
      </c>
      <c r="AB903" s="3">
        <f t="shared" si="73"/>
        <v>71.551344628099173</v>
      </c>
      <c r="AC903" s="3">
        <f t="shared" si="74"/>
        <v>82.063627488151667</v>
      </c>
    </row>
    <row r="904" spans="1:29" x14ac:dyDescent="0.35">
      <c r="A904" s="1" t="s">
        <v>962</v>
      </c>
      <c r="B904" s="2">
        <v>45957</v>
      </c>
      <c r="C904" s="2" t="str">
        <f t="shared" si="70"/>
        <v>October</v>
      </c>
      <c r="D904" s="1" t="s">
        <v>252</v>
      </c>
      <c r="E904" s="1" t="s">
        <v>41</v>
      </c>
      <c r="F904" s="1" t="s">
        <v>33</v>
      </c>
      <c r="G904" s="1" t="s">
        <v>34</v>
      </c>
      <c r="H904" s="1" t="str" cm="1">
        <f t="array" ref="H904">_xlfn.IFS(
OR(G904="Installer",G904="Lead Installer"),"Install",
G904="Service Tech","Service",
G904="Maintenance Tech","Maintenance"
)</f>
        <v>Service</v>
      </c>
      <c r="I904" s="1" t="s">
        <v>35</v>
      </c>
      <c r="J904" s="3">
        <v>26.08</v>
      </c>
      <c r="K904" s="4">
        <v>8.77</v>
      </c>
      <c r="L904" s="4">
        <v>0</v>
      </c>
      <c r="M904" s="4">
        <v>1.62</v>
      </c>
      <c r="N904" s="4">
        <v>0.57999999999999996</v>
      </c>
      <c r="O904" s="4">
        <v>6.57</v>
      </c>
      <c r="P904" s="3">
        <v>228.69</v>
      </c>
      <c r="Q904" s="3">
        <v>0</v>
      </c>
      <c r="R904" s="3">
        <v>228.69</v>
      </c>
      <c r="S904" s="3">
        <v>16.329999999999998</v>
      </c>
      <c r="T904" s="9">
        <v>9.74E-2</v>
      </c>
      <c r="U904" s="3">
        <f t="shared" si="71"/>
        <v>23.864947999999998</v>
      </c>
      <c r="V904" s="3">
        <v>39.9</v>
      </c>
      <c r="W904" s="3">
        <v>10.44</v>
      </c>
      <c r="X904" s="3">
        <v>112.01</v>
      </c>
      <c r="Y904" s="3">
        <v>15.81</v>
      </c>
      <c r="Z904" s="3">
        <v>29.36</v>
      </c>
      <c r="AA904" s="3">
        <f t="shared" si="72"/>
        <v>476.40494799999999</v>
      </c>
      <c r="AB904" s="3">
        <f t="shared" si="73"/>
        <v>54.322114937286202</v>
      </c>
      <c r="AC904" s="3">
        <f t="shared" si="74"/>
        <v>72.512168645357676</v>
      </c>
    </row>
    <row r="905" spans="1:29" x14ac:dyDescent="0.35">
      <c r="A905" s="1" t="s">
        <v>963</v>
      </c>
      <c r="B905" s="2">
        <v>45942</v>
      </c>
      <c r="C905" s="2" t="str">
        <f t="shared" si="70"/>
        <v>October</v>
      </c>
      <c r="D905" s="1" t="s">
        <v>252</v>
      </c>
      <c r="E905" s="1" t="s">
        <v>48</v>
      </c>
      <c r="F905" s="1" t="s">
        <v>42</v>
      </c>
      <c r="G905" s="1" t="s">
        <v>39</v>
      </c>
      <c r="H905" s="1" t="str" cm="1">
        <f t="array" ref="H905">_xlfn.IFS(
OR(G905="Installer",G905="Lead Installer"),"Install",
G905="Service Tech","Service",
G905="Maintenance Tech","Maintenance"
)</f>
        <v>Maintenance</v>
      </c>
      <c r="I905" s="1" t="s">
        <v>30</v>
      </c>
      <c r="J905" s="3">
        <v>25.8</v>
      </c>
      <c r="K905" s="4">
        <v>9.33</v>
      </c>
      <c r="L905" s="4">
        <v>0</v>
      </c>
      <c r="M905" s="4">
        <v>0.81</v>
      </c>
      <c r="N905" s="4">
        <v>0.79</v>
      </c>
      <c r="O905" s="4">
        <v>7.73</v>
      </c>
      <c r="P905" s="3">
        <v>240.56</v>
      </c>
      <c r="Q905" s="3">
        <v>0</v>
      </c>
      <c r="R905" s="3">
        <v>240.56</v>
      </c>
      <c r="S905" s="3">
        <v>17.37</v>
      </c>
      <c r="T905" s="9">
        <v>0.1048</v>
      </c>
      <c r="U905" s="3">
        <f t="shared" si="71"/>
        <v>27.031064000000001</v>
      </c>
      <c r="V905" s="3">
        <v>38.270000000000003</v>
      </c>
      <c r="W905" s="3">
        <v>4.47</v>
      </c>
      <c r="X905" s="3">
        <v>48.79</v>
      </c>
      <c r="Y905" s="3">
        <v>20.21</v>
      </c>
      <c r="Z905" s="3">
        <v>32.020000000000003</v>
      </c>
      <c r="AA905" s="3">
        <f t="shared" si="72"/>
        <v>428.72106400000001</v>
      </c>
      <c r="AB905" s="3">
        <f t="shared" si="73"/>
        <v>45.950810718113615</v>
      </c>
      <c r="AC905" s="3">
        <f t="shared" si="74"/>
        <v>55.461974644243206</v>
      </c>
    </row>
    <row r="906" spans="1:29" x14ac:dyDescent="0.35">
      <c r="A906" s="1" t="s">
        <v>964</v>
      </c>
      <c r="B906" s="2">
        <v>45948</v>
      </c>
      <c r="C906" s="2" t="str">
        <f t="shared" si="70"/>
        <v>October</v>
      </c>
      <c r="D906" s="1" t="s">
        <v>252</v>
      </c>
      <c r="E906" s="1" t="s">
        <v>41</v>
      </c>
      <c r="F906" s="1" t="s">
        <v>55</v>
      </c>
      <c r="G906" s="1" t="s">
        <v>34</v>
      </c>
      <c r="H906" s="1" t="str" cm="1">
        <f t="array" ref="H906">_xlfn.IFS(
OR(G906="Installer",G906="Lead Installer"),"Install",
G906="Service Tech","Service",
G906="Maintenance Tech","Maintenance"
)</f>
        <v>Service</v>
      </c>
      <c r="I906" s="1" t="s">
        <v>35</v>
      </c>
      <c r="J906" s="3">
        <v>24.82</v>
      </c>
      <c r="K906" s="4">
        <v>6.27</v>
      </c>
      <c r="L906" s="4">
        <v>0</v>
      </c>
      <c r="M906" s="4">
        <v>0.57999999999999996</v>
      </c>
      <c r="N906" s="4">
        <v>0.92</v>
      </c>
      <c r="O906" s="4">
        <v>4.7699999999999996</v>
      </c>
      <c r="P906" s="3">
        <v>155.69</v>
      </c>
      <c r="Q906" s="3">
        <v>0</v>
      </c>
      <c r="R906" s="3">
        <v>155.69</v>
      </c>
      <c r="S906" s="3">
        <v>8.33</v>
      </c>
      <c r="T906" s="9">
        <v>0.1104</v>
      </c>
      <c r="U906" s="3">
        <f t="shared" si="71"/>
        <v>18.107808000000002</v>
      </c>
      <c r="V906" s="3">
        <v>42.78</v>
      </c>
      <c r="W906" s="3">
        <v>3.49</v>
      </c>
      <c r="X906" s="3">
        <v>83.42</v>
      </c>
      <c r="Y906" s="3">
        <v>5.68</v>
      </c>
      <c r="Z906" s="3">
        <v>18.43</v>
      </c>
      <c r="AA906" s="3">
        <f t="shared" si="72"/>
        <v>335.92780800000003</v>
      </c>
      <c r="AB906" s="3">
        <f t="shared" si="73"/>
        <v>53.577002870813402</v>
      </c>
      <c r="AC906" s="3">
        <f t="shared" si="74"/>
        <v>70.425116981132092</v>
      </c>
    </row>
    <row r="907" spans="1:29" x14ac:dyDescent="0.35">
      <c r="A907" s="1" t="s">
        <v>965</v>
      </c>
      <c r="B907" s="2">
        <v>45949</v>
      </c>
      <c r="C907" s="2" t="str">
        <f t="shared" si="70"/>
        <v>October</v>
      </c>
      <c r="D907" s="1" t="s">
        <v>252</v>
      </c>
      <c r="E907" s="1" t="s">
        <v>41</v>
      </c>
      <c r="F907" s="1" t="s">
        <v>33</v>
      </c>
      <c r="G907" s="1" t="s">
        <v>34</v>
      </c>
      <c r="H907" s="1" t="str" cm="1">
        <f t="array" ref="H907">_xlfn.IFS(
OR(G907="Installer",G907="Lead Installer"),"Install",
G907="Service Tech","Service",
G907="Maintenance Tech","Maintenance"
)</f>
        <v>Service</v>
      </c>
      <c r="I907" s="1" t="s">
        <v>35</v>
      </c>
      <c r="J907" s="3">
        <v>28.43</v>
      </c>
      <c r="K907" s="4">
        <v>6.68</v>
      </c>
      <c r="L907" s="4">
        <v>0</v>
      </c>
      <c r="M907" s="4">
        <v>1.1100000000000001</v>
      </c>
      <c r="N907" s="4">
        <v>0.55000000000000004</v>
      </c>
      <c r="O907" s="4">
        <v>5.01</v>
      </c>
      <c r="P907" s="3">
        <v>189.8</v>
      </c>
      <c r="Q907" s="3">
        <v>0</v>
      </c>
      <c r="R907" s="3">
        <v>189.8</v>
      </c>
      <c r="S907" s="3">
        <v>7.66</v>
      </c>
      <c r="T907" s="9">
        <v>0.10580000000000001</v>
      </c>
      <c r="U907" s="3">
        <f t="shared" si="71"/>
        <v>20.891268</v>
      </c>
      <c r="V907" s="3">
        <v>32.119999999999997</v>
      </c>
      <c r="W907" s="3">
        <v>7.69</v>
      </c>
      <c r="X907" s="3">
        <v>78.239999999999995</v>
      </c>
      <c r="Y907" s="3">
        <v>7.03</v>
      </c>
      <c r="Z907" s="3">
        <v>32.86</v>
      </c>
      <c r="AA907" s="3">
        <f t="shared" si="72"/>
        <v>376.29126799999995</v>
      </c>
      <c r="AB907" s="3">
        <f t="shared" si="73"/>
        <v>56.331028143712572</v>
      </c>
      <c r="AC907" s="3">
        <f t="shared" si="74"/>
        <v>75.108037524950092</v>
      </c>
    </row>
    <row r="908" spans="1:29" x14ac:dyDescent="0.35">
      <c r="A908" s="1" t="s">
        <v>966</v>
      </c>
      <c r="B908" s="2">
        <v>45949</v>
      </c>
      <c r="C908" s="2" t="str">
        <f t="shared" si="70"/>
        <v>October</v>
      </c>
      <c r="D908" s="1" t="s">
        <v>252</v>
      </c>
      <c r="E908" s="1" t="s">
        <v>27</v>
      </c>
      <c r="F908" s="1" t="s">
        <v>65</v>
      </c>
      <c r="G908" s="1" t="s">
        <v>29</v>
      </c>
      <c r="H908" s="1" t="str" cm="1">
        <f t="array" ref="H908">_xlfn.IFS(
OR(G908="Installer",G908="Lead Installer"),"Install",
G908="Service Tech","Service",
G908="Maintenance Tech","Maintenance"
)</f>
        <v>Install</v>
      </c>
      <c r="I908" s="1" t="s">
        <v>35</v>
      </c>
      <c r="J908" s="3">
        <v>23</v>
      </c>
      <c r="K908" s="4">
        <v>6.56</v>
      </c>
      <c r="L908" s="4">
        <v>2.2999999999999998</v>
      </c>
      <c r="M908" s="4">
        <v>2.06</v>
      </c>
      <c r="N908" s="4">
        <v>0.94</v>
      </c>
      <c r="O908" s="4">
        <v>3.56</v>
      </c>
      <c r="P908" s="3">
        <v>98.13</v>
      </c>
      <c r="Q908" s="3">
        <v>79.260000000000005</v>
      </c>
      <c r="R908" s="3">
        <v>177.39</v>
      </c>
      <c r="S908" s="3">
        <v>7.86</v>
      </c>
      <c r="T908" s="9">
        <v>0.1196</v>
      </c>
      <c r="U908" s="3">
        <f t="shared" si="71"/>
        <v>22.155899999999999</v>
      </c>
      <c r="V908" s="3">
        <v>47.19</v>
      </c>
      <c r="W908" s="3">
        <v>2.19</v>
      </c>
      <c r="X908" s="3">
        <v>82.14</v>
      </c>
      <c r="Y908" s="3">
        <v>13.11</v>
      </c>
      <c r="Z908" s="3">
        <v>40.49</v>
      </c>
      <c r="AA908" s="3">
        <f t="shared" si="72"/>
        <v>392.52590000000004</v>
      </c>
      <c r="AB908" s="3">
        <f t="shared" si="73"/>
        <v>59.836265243902446</v>
      </c>
      <c r="AC908" s="3">
        <f t="shared" si="74"/>
        <v>110.26008426966293</v>
      </c>
    </row>
    <row r="909" spans="1:29" x14ac:dyDescent="0.35">
      <c r="A909" s="1" t="s">
        <v>967</v>
      </c>
      <c r="B909" s="2">
        <v>45949</v>
      </c>
      <c r="C909" s="2" t="str">
        <f t="shared" si="70"/>
        <v>October</v>
      </c>
      <c r="D909" s="1" t="s">
        <v>252</v>
      </c>
      <c r="E909" s="1" t="s">
        <v>41</v>
      </c>
      <c r="F909" s="1" t="s">
        <v>60</v>
      </c>
      <c r="G909" s="1" t="s">
        <v>34</v>
      </c>
      <c r="H909" s="1" t="str" cm="1">
        <f t="array" ref="H909">_xlfn.IFS(
OR(G909="Installer",G909="Lead Installer"),"Install",
G909="Service Tech","Service",
G909="Maintenance Tech","Maintenance"
)</f>
        <v>Service</v>
      </c>
      <c r="I909" s="1" t="s">
        <v>35</v>
      </c>
      <c r="J909" s="3">
        <v>24.8</v>
      </c>
      <c r="K909" s="4">
        <v>9.64</v>
      </c>
      <c r="L909" s="4">
        <v>0</v>
      </c>
      <c r="M909" s="4">
        <v>0.63</v>
      </c>
      <c r="N909" s="4">
        <v>0.73</v>
      </c>
      <c r="O909" s="4">
        <v>8.2799999999999994</v>
      </c>
      <c r="P909" s="3">
        <v>239.1</v>
      </c>
      <c r="Q909" s="3">
        <v>0</v>
      </c>
      <c r="R909" s="3">
        <v>239.1</v>
      </c>
      <c r="S909" s="3">
        <v>15.37</v>
      </c>
      <c r="T909" s="9">
        <v>0.1085</v>
      </c>
      <c r="U909" s="3">
        <f t="shared" si="71"/>
        <v>27.609995000000001</v>
      </c>
      <c r="V909" s="3">
        <v>35.909999999999997</v>
      </c>
      <c r="W909" s="3">
        <v>11.15</v>
      </c>
      <c r="X909" s="3">
        <v>118.62</v>
      </c>
      <c r="Y909" s="3">
        <v>17.02</v>
      </c>
      <c r="Z909" s="3">
        <v>26.21</v>
      </c>
      <c r="AA909" s="3">
        <f t="shared" si="72"/>
        <v>490.98999500000002</v>
      </c>
      <c r="AB909" s="3">
        <f t="shared" si="73"/>
        <v>50.932572095435681</v>
      </c>
      <c r="AC909" s="3">
        <f t="shared" si="74"/>
        <v>59.298308574879236</v>
      </c>
    </row>
    <row r="910" spans="1:29" x14ac:dyDescent="0.35">
      <c r="A910" s="1" t="s">
        <v>968</v>
      </c>
      <c r="B910" s="2">
        <v>45945</v>
      </c>
      <c r="C910" s="2" t="str">
        <f t="shared" si="70"/>
        <v>October</v>
      </c>
      <c r="D910" s="1" t="s">
        <v>252</v>
      </c>
      <c r="E910" s="1" t="s">
        <v>32</v>
      </c>
      <c r="F910" s="1" t="s">
        <v>78</v>
      </c>
      <c r="G910" s="1" t="s">
        <v>34</v>
      </c>
      <c r="H910" s="1" t="str" cm="1">
        <f t="array" ref="H910">_xlfn.IFS(
OR(G910="Installer",G910="Lead Installer"),"Install",
G910="Service Tech","Service",
G910="Maintenance Tech","Maintenance"
)</f>
        <v>Service</v>
      </c>
      <c r="I910" s="1" t="s">
        <v>35</v>
      </c>
      <c r="J910" s="3">
        <v>27.65</v>
      </c>
      <c r="K910" s="4">
        <v>8.17</v>
      </c>
      <c r="L910" s="4">
        <v>0</v>
      </c>
      <c r="M910" s="4">
        <v>1.19</v>
      </c>
      <c r="N910" s="4">
        <v>0.39</v>
      </c>
      <c r="O910" s="4">
        <v>6.59</v>
      </c>
      <c r="P910" s="3">
        <v>225.92</v>
      </c>
      <c r="Q910" s="3">
        <v>0</v>
      </c>
      <c r="R910" s="3">
        <v>225.92</v>
      </c>
      <c r="S910" s="3">
        <v>16.940000000000001</v>
      </c>
      <c r="T910" s="9">
        <v>0.1187</v>
      </c>
      <c r="U910" s="3">
        <f t="shared" si="71"/>
        <v>28.827482</v>
      </c>
      <c r="V910" s="3">
        <v>30.33</v>
      </c>
      <c r="W910" s="3">
        <v>3.02</v>
      </c>
      <c r="X910" s="3">
        <v>71.19</v>
      </c>
      <c r="Y910" s="3">
        <v>15.96</v>
      </c>
      <c r="Z910" s="3">
        <v>40.26</v>
      </c>
      <c r="AA910" s="3">
        <f t="shared" si="72"/>
        <v>432.44748199999998</v>
      </c>
      <c r="AB910" s="3">
        <f t="shared" si="73"/>
        <v>52.931148347613217</v>
      </c>
      <c r="AC910" s="3">
        <f t="shared" si="74"/>
        <v>65.621772685887706</v>
      </c>
    </row>
    <row r="911" spans="1:29" x14ac:dyDescent="0.35">
      <c r="A911" s="1" t="s">
        <v>969</v>
      </c>
      <c r="B911" s="2">
        <v>45939</v>
      </c>
      <c r="C911" s="2" t="str">
        <f t="shared" si="70"/>
        <v>October</v>
      </c>
      <c r="D911" s="1" t="s">
        <v>252</v>
      </c>
      <c r="E911" s="1" t="s">
        <v>27</v>
      </c>
      <c r="F911" s="1" t="s">
        <v>49</v>
      </c>
      <c r="G911" s="1" t="s">
        <v>34</v>
      </c>
      <c r="H911" s="1" t="str" cm="1">
        <f t="array" ref="H911">_xlfn.IFS(
OR(G911="Installer",G911="Lead Installer"),"Install",
G911="Service Tech","Service",
G911="Maintenance Tech","Maintenance"
)</f>
        <v>Service</v>
      </c>
      <c r="I911" s="1" t="s">
        <v>30</v>
      </c>
      <c r="J911" s="3">
        <v>30.99</v>
      </c>
      <c r="K911" s="4">
        <v>7.24</v>
      </c>
      <c r="L911" s="4">
        <v>0</v>
      </c>
      <c r="M911" s="4">
        <v>2.13</v>
      </c>
      <c r="N911" s="4">
        <v>1.1200000000000001</v>
      </c>
      <c r="O911" s="4">
        <v>3.99</v>
      </c>
      <c r="P911" s="3">
        <v>224.41</v>
      </c>
      <c r="Q911" s="3">
        <v>0</v>
      </c>
      <c r="R911" s="3">
        <v>224.41</v>
      </c>
      <c r="S911" s="3">
        <v>16.54</v>
      </c>
      <c r="T911" s="9">
        <v>0.12620000000000001</v>
      </c>
      <c r="U911" s="3">
        <f t="shared" si="71"/>
        <v>30.407890000000002</v>
      </c>
      <c r="V911" s="3">
        <v>31.14</v>
      </c>
      <c r="W911" s="3">
        <v>6.81</v>
      </c>
      <c r="X911" s="3">
        <v>83.56</v>
      </c>
      <c r="Y911" s="3">
        <v>7.54</v>
      </c>
      <c r="Z911" s="3">
        <v>28.33</v>
      </c>
      <c r="AA911" s="3">
        <f t="shared" si="72"/>
        <v>428.73788999999999</v>
      </c>
      <c r="AB911" s="3">
        <f t="shared" si="73"/>
        <v>59.217940607734803</v>
      </c>
      <c r="AC911" s="3">
        <f t="shared" si="74"/>
        <v>107.45310526315788</v>
      </c>
    </row>
    <row r="912" spans="1:29" x14ac:dyDescent="0.35">
      <c r="A912" s="1" t="s">
        <v>970</v>
      </c>
      <c r="B912" s="2">
        <v>45944</v>
      </c>
      <c r="C912" s="2" t="str">
        <f t="shared" si="70"/>
        <v>October</v>
      </c>
      <c r="D912" s="1" t="s">
        <v>252</v>
      </c>
      <c r="E912" s="1" t="s">
        <v>41</v>
      </c>
      <c r="F912" s="1" t="s">
        <v>28</v>
      </c>
      <c r="G912" s="1" t="s">
        <v>68</v>
      </c>
      <c r="H912" s="1" t="str" cm="1">
        <f t="array" ref="H912">_xlfn.IFS(
OR(G912="Installer",G912="Lead Installer"),"Install",
G912="Service Tech","Service",
G912="Maintenance Tech","Maintenance"
)</f>
        <v>Install</v>
      </c>
      <c r="I912" s="1" t="s">
        <v>35</v>
      </c>
      <c r="J912" s="3">
        <v>32.08</v>
      </c>
      <c r="K912" s="4">
        <v>9.18</v>
      </c>
      <c r="L912" s="4">
        <v>0</v>
      </c>
      <c r="M912" s="4">
        <v>1.68</v>
      </c>
      <c r="N912" s="4">
        <v>0.55000000000000004</v>
      </c>
      <c r="O912" s="4">
        <v>6.96</v>
      </c>
      <c r="P912" s="3">
        <v>294.52999999999997</v>
      </c>
      <c r="Q912" s="3">
        <v>0</v>
      </c>
      <c r="R912" s="3">
        <v>294.52999999999997</v>
      </c>
      <c r="S912" s="3">
        <v>18.13</v>
      </c>
      <c r="T912" s="9">
        <v>0.1221</v>
      </c>
      <c r="U912" s="3">
        <f t="shared" si="71"/>
        <v>38.175785999999995</v>
      </c>
      <c r="V912" s="3">
        <v>58.42</v>
      </c>
      <c r="W912" s="3">
        <v>10.84</v>
      </c>
      <c r="X912" s="3">
        <v>84.33</v>
      </c>
      <c r="Y912" s="3">
        <v>11.22</v>
      </c>
      <c r="Z912" s="3">
        <v>43.25</v>
      </c>
      <c r="AA912" s="3">
        <f t="shared" si="72"/>
        <v>558.89578599999993</v>
      </c>
      <c r="AB912" s="3">
        <f t="shared" si="73"/>
        <v>60.881893899782128</v>
      </c>
      <c r="AC912" s="3">
        <f t="shared" si="74"/>
        <v>80.301118678160904</v>
      </c>
    </row>
    <row r="913" spans="1:29" x14ac:dyDescent="0.35">
      <c r="A913" s="1" t="s">
        <v>971</v>
      </c>
      <c r="B913" s="2">
        <v>45942</v>
      </c>
      <c r="C913" s="2" t="str">
        <f t="shared" si="70"/>
        <v>October</v>
      </c>
      <c r="D913" s="1" t="s">
        <v>252</v>
      </c>
      <c r="E913" s="1" t="s">
        <v>32</v>
      </c>
      <c r="F913" s="1" t="s">
        <v>51</v>
      </c>
      <c r="G913" s="1" t="s">
        <v>34</v>
      </c>
      <c r="H913" s="1" t="str" cm="1">
        <f t="array" ref="H913">_xlfn.IFS(
OR(G913="Installer",G913="Lead Installer"),"Install",
G913="Service Tech","Service",
G913="Maintenance Tech","Maintenance"
)</f>
        <v>Service</v>
      </c>
      <c r="I913" s="1" t="s">
        <v>35</v>
      </c>
      <c r="J913" s="3">
        <v>29.78</v>
      </c>
      <c r="K913" s="4">
        <v>7.56</v>
      </c>
      <c r="L913" s="4">
        <v>0</v>
      </c>
      <c r="M913" s="4">
        <v>0.79</v>
      </c>
      <c r="N913" s="4">
        <v>0.9</v>
      </c>
      <c r="O913" s="4">
        <v>5.87</v>
      </c>
      <c r="P913" s="3">
        <v>225.17</v>
      </c>
      <c r="Q913" s="3">
        <v>0</v>
      </c>
      <c r="R913" s="3">
        <v>225.17</v>
      </c>
      <c r="S913" s="3">
        <v>15.98</v>
      </c>
      <c r="T913" s="9">
        <v>0.1305</v>
      </c>
      <c r="U913" s="3">
        <f t="shared" si="71"/>
        <v>31.470074999999998</v>
      </c>
      <c r="V913" s="3">
        <v>44.07</v>
      </c>
      <c r="W913" s="3">
        <v>4.67</v>
      </c>
      <c r="X913" s="3">
        <v>61.73</v>
      </c>
      <c r="Y913" s="3">
        <v>7.27</v>
      </c>
      <c r="Z913" s="3">
        <v>41.23</v>
      </c>
      <c r="AA913" s="3">
        <f t="shared" si="72"/>
        <v>431.59007499999996</v>
      </c>
      <c r="AB913" s="3">
        <f t="shared" si="73"/>
        <v>57.088634259259258</v>
      </c>
      <c r="AC913" s="3">
        <f t="shared" si="74"/>
        <v>73.524714650766597</v>
      </c>
    </row>
    <row r="914" spans="1:29" x14ac:dyDescent="0.35">
      <c r="A914" s="1" t="s">
        <v>972</v>
      </c>
      <c r="B914" s="2">
        <v>45932</v>
      </c>
      <c r="C914" s="2" t="str">
        <f t="shared" si="70"/>
        <v>October</v>
      </c>
      <c r="D914" s="1" t="s">
        <v>252</v>
      </c>
      <c r="E914" s="1" t="s">
        <v>32</v>
      </c>
      <c r="F914" s="1" t="s">
        <v>49</v>
      </c>
      <c r="G914" s="1" t="s">
        <v>34</v>
      </c>
      <c r="H914" s="1" t="str" cm="1">
        <f t="array" ref="H914">_xlfn.IFS(
OR(G914="Installer",G914="Lead Installer"),"Install",
G914="Service Tech","Service",
G914="Maintenance Tech","Maintenance"
)</f>
        <v>Service</v>
      </c>
      <c r="I914" s="1" t="s">
        <v>30</v>
      </c>
      <c r="J914" s="3">
        <v>29.85</v>
      </c>
      <c r="K914" s="4">
        <v>6.12</v>
      </c>
      <c r="L914" s="4">
        <v>0</v>
      </c>
      <c r="M914" s="4">
        <v>1.05</v>
      </c>
      <c r="N914" s="4">
        <v>0.5</v>
      </c>
      <c r="O914" s="4">
        <v>4.5599999999999996</v>
      </c>
      <c r="P914" s="3">
        <v>182.55</v>
      </c>
      <c r="Q914" s="3">
        <v>0</v>
      </c>
      <c r="R914" s="3">
        <v>182.55</v>
      </c>
      <c r="S914" s="3">
        <v>8.82</v>
      </c>
      <c r="T914" s="9">
        <v>0.11020000000000001</v>
      </c>
      <c r="U914" s="3">
        <f t="shared" si="71"/>
        <v>21.088974</v>
      </c>
      <c r="V914" s="3">
        <v>39.630000000000003</v>
      </c>
      <c r="W914" s="3">
        <v>6.48</v>
      </c>
      <c r="X914" s="3">
        <v>76.95</v>
      </c>
      <c r="Y914" s="3">
        <v>12.3</v>
      </c>
      <c r="Z914" s="3">
        <v>33.28</v>
      </c>
      <c r="AA914" s="3">
        <f t="shared" si="72"/>
        <v>381.098974</v>
      </c>
      <c r="AB914" s="3">
        <f t="shared" si="73"/>
        <v>62.271074183006533</v>
      </c>
      <c r="AC914" s="3">
        <f t="shared" si="74"/>
        <v>83.574336403508781</v>
      </c>
    </row>
    <row r="915" spans="1:29" x14ac:dyDescent="0.35">
      <c r="A915" s="1" t="s">
        <v>973</v>
      </c>
      <c r="B915" s="2">
        <v>45950</v>
      </c>
      <c r="C915" s="2" t="str">
        <f t="shared" si="70"/>
        <v>October</v>
      </c>
      <c r="D915" s="1" t="s">
        <v>252</v>
      </c>
      <c r="E915" s="1" t="s">
        <v>32</v>
      </c>
      <c r="F915" s="1" t="s">
        <v>38</v>
      </c>
      <c r="G915" s="1" t="s">
        <v>39</v>
      </c>
      <c r="H915" s="1" t="str" cm="1">
        <f t="array" ref="H915">_xlfn.IFS(
OR(G915="Installer",G915="Lead Installer"),"Install",
G915="Service Tech","Service",
G915="Maintenance Tech","Maintenance"
)</f>
        <v>Maintenance</v>
      </c>
      <c r="I915" s="1" t="s">
        <v>30</v>
      </c>
      <c r="J915" s="3">
        <v>26.1</v>
      </c>
      <c r="K915" s="4">
        <v>9.2100000000000009</v>
      </c>
      <c r="L915" s="4">
        <v>0</v>
      </c>
      <c r="M915" s="4">
        <v>1.42</v>
      </c>
      <c r="N915" s="4">
        <v>0.59</v>
      </c>
      <c r="O915" s="4">
        <v>7.19</v>
      </c>
      <c r="P915" s="3">
        <v>240.27</v>
      </c>
      <c r="Q915" s="3">
        <v>0</v>
      </c>
      <c r="R915" s="3">
        <v>240.27</v>
      </c>
      <c r="S915" s="3">
        <v>15.18</v>
      </c>
      <c r="T915" s="9">
        <v>0.13109999999999999</v>
      </c>
      <c r="U915" s="3">
        <f t="shared" si="71"/>
        <v>33.489494999999998</v>
      </c>
      <c r="V915" s="3">
        <v>67.150000000000006</v>
      </c>
      <c r="W915" s="3">
        <v>4.88</v>
      </c>
      <c r="X915" s="3">
        <v>53.98</v>
      </c>
      <c r="Y915" s="3">
        <v>7.34</v>
      </c>
      <c r="Z915" s="3">
        <v>26.49</v>
      </c>
      <c r="AA915" s="3">
        <f t="shared" si="72"/>
        <v>448.779495</v>
      </c>
      <c r="AB915" s="3">
        <f t="shared" si="73"/>
        <v>48.727415309446251</v>
      </c>
      <c r="AC915" s="3">
        <f t="shared" si="74"/>
        <v>62.417175938803894</v>
      </c>
    </row>
    <row r="916" spans="1:29" x14ac:dyDescent="0.35">
      <c r="A916" s="1" t="s">
        <v>974</v>
      </c>
      <c r="B916" s="2">
        <v>45952</v>
      </c>
      <c r="C916" s="2" t="str">
        <f t="shared" si="70"/>
        <v>October</v>
      </c>
      <c r="D916" s="1" t="s">
        <v>252</v>
      </c>
      <c r="E916" s="1" t="s">
        <v>32</v>
      </c>
      <c r="F916" s="1" t="s">
        <v>51</v>
      </c>
      <c r="G916" s="1" t="s">
        <v>29</v>
      </c>
      <c r="H916" s="1" t="str" cm="1">
        <f t="array" ref="H916">_xlfn.IFS(
OR(G916="Installer",G916="Lead Installer"),"Install",
G916="Service Tech","Service",
G916="Maintenance Tech","Maintenance"
)</f>
        <v>Install</v>
      </c>
      <c r="I916" s="1" t="s">
        <v>35</v>
      </c>
      <c r="J916" s="3">
        <v>27.93</v>
      </c>
      <c r="K916" s="4">
        <v>8.75</v>
      </c>
      <c r="L916" s="4">
        <v>0</v>
      </c>
      <c r="M916" s="4">
        <v>2.23</v>
      </c>
      <c r="N916" s="4">
        <v>0.43</v>
      </c>
      <c r="O916" s="4">
        <v>6.09</v>
      </c>
      <c r="P916" s="3">
        <v>244.33</v>
      </c>
      <c r="Q916" s="3">
        <v>0</v>
      </c>
      <c r="R916" s="3">
        <v>244.33</v>
      </c>
      <c r="S916" s="3">
        <v>17.84</v>
      </c>
      <c r="T916" s="9">
        <v>0.1348</v>
      </c>
      <c r="U916" s="3">
        <f t="shared" si="71"/>
        <v>35.340516000000001</v>
      </c>
      <c r="V916" s="3">
        <v>38.44</v>
      </c>
      <c r="W916" s="3">
        <v>7.06</v>
      </c>
      <c r="X916" s="3">
        <v>95.64</v>
      </c>
      <c r="Y916" s="3">
        <v>12.16</v>
      </c>
      <c r="Z916" s="3">
        <v>45.56</v>
      </c>
      <c r="AA916" s="3">
        <f t="shared" si="72"/>
        <v>496.37051600000007</v>
      </c>
      <c r="AB916" s="3">
        <f t="shared" si="73"/>
        <v>56.728058971428581</v>
      </c>
      <c r="AC916" s="3">
        <f t="shared" si="74"/>
        <v>81.50583185550083</v>
      </c>
    </row>
    <row r="917" spans="1:29" x14ac:dyDescent="0.35">
      <c r="A917" s="1" t="s">
        <v>975</v>
      </c>
      <c r="B917" s="2">
        <v>45933</v>
      </c>
      <c r="C917" s="2" t="str">
        <f t="shared" si="70"/>
        <v>October</v>
      </c>
      <c r="D917" s="1" t="s">
        <v>252</v>
      </c>
      <c r="E917" s="1" t="s">
        <v>48</v>
      </c>
      <c r="F917" s="1" t="s">
        <v>53</v>
      </c>
      <c r="G917" s="1" t="s">
        <v>29</v>
      </c>
      <c r="H917" s="1" t="str" cm="1">
        <f t="array" ref="H917">_xlfn.IFS(
OR(G917="Installer",G917="Lead Installer"),"Install",
G917="Service Tech","Service",
G917="Maintenance Tech","Maintenance"
)</f>
        <v>Install</v>
      </c>
      <c r="I917" s="1" t="s">
        <v>35</v>
      </c>
      <c r="J917" s="3">
        <v>29.18</v>
      </c>
      <c r="K917" s="4">
        <v>6.81</v>
      </c>
      <c r="L917" s="4">
        <v>0</v>
      </c>
      <c r="M917" s="4">
        <v>1.82</v>
      </c>
      <c r="N917" s="4">
        <v>0.56000000000000005</v>
      </c>
      <c r="O917" s="4">
        <v>4.43</v>
      </c>
      <c r="P917" s="3">
        <v>198.57</v>
      </c>
      <c r="Q917" s="3">
        <v>0</v>
      </c>
      <c r="R917" s="3">
        <v>198.57</v>
      </c>
      <c r="S917" s="3">
        <v>13.36</v>
      </c>
      <c r="T917" s="9">
        <v>0.1094</v>
      </c>
      <c r="U917" s="3">
        <f t="shared" si="71"/>
        <v>23.185141999999999</v>
      </c>
      <c r="V917" s="3">
        <v>42.37</v>
      </c>
      <c r="W917" s="3">
        <v>4.13</v>
      </c>
      <c r="X917" s="3">
        <v>48.68</v>
      </c>
      <c r="Y917" s="3">
        <v>7.76</v>
      </c>
      <c r="Z917" s="3">
        <v>35.93</v>
      </c>
      <c r="AA917" s="3">
        <f t="shared" si="72"/>
        <v>373.985142</v>
      </c>
      <c r="AB917" s="3">
        <f t="shared" si="73"/>
        <v>54.917054625550662</v>
      </c>
      <c r="AC917" s="3">
        <f t="shared" si="74"/>
        <v>84.421025282167051</v>
      </c>
    </row>
    <row r="918" spans="1:29" x14ac:dyDescent="0.35">
      <c r="A918" s="1" t="s">
        <v>976</v>
      </c>
      <c r="B918" s="2">
        <v>45955</v>
      </c>
      <c r="C918" s="2" t="str">
        <f t="shared" si="70"/>
        <v>October</v>
      </c>
      <c r="D918" s="1" t="s">
        <v>252</v>
      </c>
      <c r="E918" s="1" t="s">
        <v>41</v>
      </c>
      <c r="F918" s="1" t="s">
        <v>38</v>
      </c>
      <c r="G918" s="1" t="s">
        <v>34</v>
      </c>
      <c r="H918" s="1" t="str" cm="1">
        <f t="array" ref="H918">_xlfn.IFS(
OR(G918="Installer",G918="Lead Installer"),"Install",
G918="Service Tech","Service",
G918="Maintenance Tech","Maintenance"
)</f>
        <v>Service</v>
      </c>
      <c r="I918" s="1" t="s">
        <v>35</v>
      </c>
      <c r="J918" s="3">
        <v>31.95</v>
      </c>
      <c r="K918" s="4">
        <v>9.26</v>
      </c>
      <c r="L918" s="4">
        <v>0</v>
      </c>
      <c r="M918" s="4">
        <v>1.45</v>
      </c>
      <c r="N918" s="4">
        <v>0.79</v>
      </c>
      <c r="O918" s="4">
        <v>7.02</v>
      </c>
      <c r="P918" s="3">
        <v>295.94</v>
      </c>
      <c r="Q918" s="3">
        <v>0</v>
      </c>
      <c r="R918" s="3">
        <v>295.94</v>
      </c>
      <c r="S918" s="3">
        <v>17.87</v>
      </c>
      <c r="T918" s="9">
        <v>0.108</v>
      </c>
      <c r="U918" s="3">
        <f t="shared" si="71"/>
        <v>33.891480000000001</v>
      </c>
      <c r="V918" s="3">
        <v>47.12</v>
      </c>
      <c r="W918" s="3">
        <v>6.68</v>
      </c>
      <c r="X918" s="3">
        <v>77.42</v>
      </c>
      <c r="Y918" s="3">
        <v>10.31</v>
      </c>
      <c r="Z918" s="3">
        <v>35.909999999999997</v>
      </c>
      <c r="AA918" s="3">
        <f t="shared" si="72"/>
        <v>525.14148</v>
      </c>
      <c r="AB918" s="3">
        <f t="shared" si="73"/>
        <v>56.710742980561555</v>
      </c>
      <c r="AC918" s="3">
        <f t="shared" si="74"/>
        <v>74.806478632478644</v>
      </c>
    </row>
    <row r="919" spans="1:29" x14ac:dyDescent="0.35">
      <c r="A919" s="1" t="s">
        <v>977</v>
      </c>
      <c r="B919" s="2">
        <v>45934</v>
      </c>
      <c r="C919" s="2" t="str">
        <f t="shared" si="70"/>
        <v>October</v>
      </c>
      <c r="D919" s="1" t="s">
        <v>252</v>
      </c>
      <c r="E919" s="1" t="s">
        <v>37</v>
      </c>
      <c r="F919" s="1" t="s">
        <v>38</v>
      </c>
      <c r="G919" s="1" t="s">
        <v>39</v>
      </c>
      <c r="H919" s="1" t="str" cm="1">
        <f t="array" ref="H919">_xlfn.IFS(
OR(G919="Installer",G919="Lead Installer"),"Install",
G919="Service Tech","Service",
G919="Maintenance Tech","Maintenance"
)</f>
        <v>Maintenance</v>
      </c>
      <c r="I919" s="1" t="s">
        <v>35</v>
      </c>
      <c r="J919" s="3">
        <v>25.65</v>
      </c>
      <c r="K919" s="4">
        <v>7.22</v>
      </c>
      <c r="L919" s="4">
        <v>0</v>
      </c>
      <c r="M919" s="4">
        <v>0.6</v>
      </c>
      <c r="N919" s="4">
        <v>0.59</v>
      </c>
      <c r="O919" s="4">
        <v>6.03</v>
      </c>
      <c r="P919" s="3">
        <v>185.3</v>
      </c>
      <c r="Q919" s="3">
        <v>0</v>
      </c>
      <c r="R919" s="3">
        <v>185.3</v>
      </c>
      <c r="S919" s="3">
        <v>12.94</v>
      </c>
      <c r="T919" s="9">
        <v>0.1201</v>
      </c>
      <c r="U919" s="3">
        <f t="shared" si="71"/>
        <v>23.808624000000002</v>
      </c>
      <c r="V919" s="3">
        <v>38.299999999999997</v>
      </c>
      <c r="W919" s="3">
        <v>3.41</v>
      </c>
      <c r="X919" s="3">
        <v>76.58</v>
      </c>
      <c r="Y919" s="3">
        <v>9.65</v>
      </c>
      <c r="Z919" s="3">
        <v>36.65</v>
      </c>
      <c r="AA919" s="3">
        <f t="shared" si="72"/>
        <v>386.63862400000005</v>
      </c>
      <c r="AB919" s="3">
        <f t="shared" si="73"/>
        <v>53.551055955678677</v>
      </c>
      <c r="AC919" s="3">
        <f t="shared" si="74"/>
        <v>64.119174792703163</v>
      </c>
    </row>
    <row r="920" spans="1:29" x14ac:dyDescent="0.35">
      <c r="A920" s="1" t="s">
        <v>978</v>
      </c>
      <c r="B920" s="2">
        <v>45955</v>
      </c>
      <c r="C920" s="2" t="str">
        <f t="shared" si="70"/>
        <v>October</v>
      </c>
      <c r="D920" s="1" t="s">
        <v>252</v>
      </c>
      <c r="E920" s="1" t="s">
        <v>32</v>
      </c>
      <c r="F920" s="1" t="s">
        <v>55</v>
      </c>
      <c r="G920" s="1" t="s">
        <v>34</v>
      </c>
      <c r="H920" s="1" t="str" cm="1">
        <f t="array" ref="H920">_xlfn.IFS(
OR(G920="Installer",G920="Lead Installer"),"Install",
G920="Service Tech","Service",
G920="Maintenance Tech","Maintenance"
)</f>
        <v>Service</v>
      </c>
      <c r="I920" s="1" t="s">
        <v>35</v>
      </c>
      <c r="J920" s="3">
        <v>25.78</v>
      </c>
      <c r="K920" s="4">
        <v>6.22</v>
      </c>
      <c r="L920" s="4">
        <v>2</v>
      </c>
      <c r="M920" s="4">
        <v>0.52</v>
      </c>
      <c r="N920" s="4">
        <v>1.18</v>
      </c>
      <c r="O920" s="4">
        <v>4.5199999999999996</v>
      </c>
      <c r="P920" s="3">
        <v>108.88</v>
      </c>
      <c r="Q920" s="3">
        <v>77.209999999999994</v>
      </c>
      <c r="R920" s="3">
        <v>186.09</v>
      </c>
      <c r="S920" s="3">
        <v>9.73</v>
      </c>
      <c r="T920" s="9">
        <v>0.1236</v>
      </c>
      <c r="U920" s="3">
        <f t="shared" si="71"/>
        <v>24.203351999999999</v>
      </c>
      <c r="V920" s="3">
        <v>42.21</v>
      </c>
      <c r="W920" s="3">
        <v>4.51</v>
      </c>
      <c r="X920" s="3">
        <v>73.209999999999994</v>
      </c>
      <c r="Y920" s="3">
        <v>13.85</v>
      </c>
      <c r="Z920" s="3">
        <v>39.89</v>
      </c>
      <c r="AA920" s="3">
        <f t="shared" si="72"/>
        <v>393.693352</v>
      </c>
      <c r="AB920" s="3">
        <f t="shared" si="73"/>
        <v>63.29475112540193</v>
      </c>
      <c r="AC920" s="3">
        <f t="shared" si="74"/>
        <v>87.100299115044251</v>
      </c>
    </row>
    <row r="921" spans="1:29" x14ac:dyDescent="0.35">
      <c r="A921" s="1" t="s">
        <v>979</v>
      </c>
      <c r="B921" s="2">
        <v>45941</v>
      </c>
      <c r="C921" s="2" t="str">
        <f t="shared" si="70"/>
        <v>October</v>
      </c>
      <c r="D921" s="1" t="s">
        <v>252</v>
      </c>
      <c r="E921" s="1" t="s">
        <v>48</v>
      </c>
      <c r="F921" s="1" t="s">
        <v>33</v>
      </c>
      <c r="G921" s="1" t="s">
        <v>29</v>
      </c>
      <c r="H921" s="1" t="str" cm="1">
        <f t="array" ref="H921">_xlfn.IFS(
OR(G921="Installer",G921="Lead Installer"),"Install",
G921="Service Tech","Service",
G921="Maintenance Tech","Maintenance"
)</f>
        <v>Install</v>
      </c>
      <c r="I921" s="1" t="s">
        <v>35</v>
      </c>
      <c r="J921" s="3">
        <v>28.72</v>
      </c>
      <c r="K921" s="4">
        <v>7.24</v>
      </c>
      <c r="L921" s="4">
        <v>0</v>
      </c>
      <c r="M921" s="4">
        <v>1.56</v>
      </c>
      <c r="N921" s="4">
        <v>0.52</v>
      </c>
      <c r="O921" s="4">
        <v>5.16</v>
      </c>
      <c r="P921" s="3">
        <v>207.87</v>
      </c>
      <c r="Q921" s="3">
        <v>0</v>
      </c>
      <c r="R921" s="3">
        <v>207.87</v>
      </c>
      <c r="S921" s="3">
        <v>10.91</v>
      </c>
      <c r="T921" s="9">
        <v>9.5600000000000004E-2</v>
      </c>
      <c r="U921" s="3">
        <f t="shared" si="71"/>
        <v>20.915368000000001</v>
      </c>
      <c r="V921" s="3">
        <v>43.7</v>
      </c>
      <c r="W921" s="3">
        <v>6.92</v>
      </c>
      <c r="X921" s="3">
        <v>71.03</v>
      </c>
      <c r="Y921" s="3">
        <v>6.96</v>
      </c>
      <c r="Z921" s="3">
        <v>34.229999999999997</v>
      </c>
      <c r="AA921" s="3">
        <f t="shared" si="72"/>
        <v>402.53536800000001</v>
      </c>
      <c r="AB921" s="3">
        <f t="shared" si="73"/>
        <v>55.598807734806627</v>
      </c>
      <c r="AC921" s="3">
        <f t="shared" si="74"/>
        <v>78.010730232558132</v>
      </c>
    </row>
    <row r="922" spans="1:29" x14ac:dyDescent="0.35">
      <c r="A922" s="1" t="s">
        <v>980</v>
      </c>
      <c r="B922" s="2">
        <v>45933</v>
      </c>
      <c r="C922" s="2" t="str">
        <f t="shared" si="70"/>
        <v>October</v>
      </c>
      <c r="D922" s="1" t="s">
        <v>252</v>
      </c>
      <c r="E922" s="1" t="s">
        <v>37</v>
      </c>
      <c r="F922" s="1" t="s">
        <v>58</v>
      </c>
      <c r="G922" s="1" t="s">
        <v>29</v>
      </c>
      <c r="H922" s="1" t="str" cm="1">
        <f t="array" ref="H922">_xlfn.IFS(
OR(G922="Installer",G922="Lead Installer"),"Install",
G922="Service Tech","Service",
G922="Maintenance Tech","Maintenance"
)</f>
        <v>Install</v>
      </c>
      <c r="I922" s="1" t="s">
        <v>35</v>
      </c>
      <c r="J922" s="3">
        <v>28.12</v>
      </c>
      <c r="K922" s="4">
        <v>8</v>
      </c>
      <c r="L922" s="4">
        <v>0</v>
      </c>
      <c r="M922" s="4">
        <v>0.74</v>
      </c>
      <c r="N922" s="4">
        <v>0.51</v>
      </c>
      <c r="O922" s="4">
        <v>6.75</v>
      </c>
      <c r="P922" s="3">
        <v>225.09</v>
      </c>
      <c r="Q922" s="3">
        <v>0</v>
      </c>
      <c r="R922" s="3">
        <v>225.09</v>
      </c>
      <c r="S922" s="3">
        <v>9.6300000000000008</v>
      </c>
      <c r="T922" s="9">
        <v>9.64E-2</v>
      </c>
      <c r="U922" s="3">
        <f t="shared" si="71"/>
        <v>22.627008</v>
      </c>
      <c r="V922" s="3">
        <v>37.24</v>
      </c>
      <c r="W922" s="3">
        <v>8.2200000000000006</v>
      </c>
      <c r="X922" s="3">
        <v>73.17</v>
      </c>
      <c r="Y922" s="3">
        <v>7.64</v>
      </c>
      <c r="Z922" s="3">
        <v>24.79</v>
      </c>
      <c r="AA922" s="3">
        <f t="shared" si="72"/>
        <v>408.40700799999996</v>
      </c>
      <c r="AB922" s="3">
        <f t="shared" si="73"/>
        <v>51.050875999999995</v>
      </c>
      <c r="AC922" s="3">
        <f t="shared" si="74"/>
        <v>60.50474192592592</v>
      </c>
    </row>
    <row r="923" spans="1:29" x14ac:dyDescent="0.35">
      <c r="A923" s="1" t="s">
        <v>981</v>
      </c>
      <c r="B923" s="2">
        <v>45931</v>
      </c>
      <c r="C923" s="2" t="str">
        <f t="shared" si="70"/>
        <v>October</v>
      </c>
      <c r="D923" s="1" t="s">
        <v>252</v>
      </c>
      <c r="E923" s="1" t="s">
        <v>27</v>
      </c>
      <c r="F923" s="1" t="s">
        <v>51</v>
      </c>
      <c r="G923" s="1" t="s">
        <v>29</v>
      </c>
      <c r="H923" s="1" t="str" cm="1">
        <f t="array" ref="H923">_xlfn.IFS(
OR(G923="Installer",G923="Lead Installer"),"Install",
G923="Service Tech","Service",
G923="Maintenance Tech","Maintenance"
)</f>
        <v>Install</v>
      </c>
      <c r="I923" s="1" t="s">
        <v>30</v>
      </c>
      <c r="J923" s="3">
        <v>28.17</v>
      </c>
      <c r="K923" s="4">
        <v>6.64</v>
      </c>
      <c r="L923" s="4">
        <v>0</v>
      </c>
      <c r="M923" s="4">
        <v>1.34</v>
      </c>
      <c r="N923" s="4">
        <v>1.1100000000000001</v>
      </c>
      <c r="O923" s="4">
        <v>4.2</v>
      </c>
      <c r="P923" s="3">
        <v>187.13</v>
      </c>
      <c r="Q923" s="3">
        <v>0</v>
      </c>
      <c r="R923" s="3">
        <v>187.13</v>
      </c>
      <c r="S923" s="3">
        <v>13.31</v>
      </c>
      <c r="T923" s="9">
        <v>0.13370000000000001</v>
      </c>
      <c r="U923" s="3">
        <f t="shared" si="71"/>
        <v>26.798828000000004</v>
      </c>
      <c r="V923" s="3">
        <v>38.31</v>
      </c>
      <c r="W923" s="3">
        <v>5.77</v>
      </c>
      <c r="X923" s="3">
        <v>49.47</v>
      </c>
      <c r="Y923" s="3">
        <v>14.81</v>
      </c>
      <c r="Z923" s="3">
        <v>37.21</v>
      </c>
      <c r="AA923" s="3">
        <f t="shared" si="72"/>
        <v>372.80882800000001</v>
      </c>
      <c r="AB923" s="3">
        <f t="shared" si="73"/>
        <v>56.145907831325303</v>
      </c>
      <c r="AC923" s="3">
        <f t="shared" si="74"/>
        <v>88.76400666666666</v>
      </c>
    </row>
    <row r="924" spans="1:29" x14ac:dyDescent="0.35">
      <c r="A924" s="1" t="s">
        <v>982</v>
      </c>
      <c r="B924" s="2">
        <v>45945</v>
      </c>
      <c r="C924" s="2" t="str">
        <f t="shared" si="70"/>
        <v>October</v>
      </c>
      <c r="D924" s="1" t="s">
        <v>252</v>
      </c>
      <c r="E924" s="1" t="s">
        <v>37</v>
      </c>
      <c r="F924" s="1" t="s">
        <v>78</v>
      </c>
      <c r="G924" s="1" t="s">
        <v>29</v>
      </c>
      <c r="H924" s="1" t="str" cm="1">
        <f t="array" ref="H924">_xlfn.IFS(
OR(G924="Installer",G924="Lead Installer"),"Install",
G924="Service Tech","Service",
G924="Maintenance Tech","Maintenance"
)</f>
        <v>Install</v>
      </c>
      <c r="I924" s="1" t="s">
        <v>30</v>
      </c>
      <c r="J924" s="3">
        <v>27.82</v>
      </c>
      <c r="K924" s="4">
        <v>10.48</v>
      </c>
      <c r="L924" s="4">
        <v>0</v>
      </c>
      <c r="M924" s="4">
        <v>0.65</v>
      </c>
      <c r="N924" s="4">
        <v>1.1399999999999999</v>
      </c>
      <c r="O924" s="4">
        <v>8.69</v>
      </c>
      <c r="P924" s="3">
        <v>291.58</v>
      </c>
      <c r="Q924" s="3">
        <v>0</v>
      </c>
      <c r="R924" s="3">
        <v>291.58</v>
      </c>
      <c r="S924" s="3">
        <v>18.239999999999998</v>
      </c>
      <c r="T924" s="9">
        <v>0.1268</v>
      </c>
      <c r="U924" s="3">
        <f t="shared" si="71"/>
        <v>39.285176</v>
      </c>
      <c r="V924" s="3">
        <v>59.46</v>
      </c>
      <c r="W924" s="3">
        <v>8.44</v>
      </c>
      <c r="X924" s="3">
        <v>131.22999999999999</v>
      </c>
      <c r="Y924" s="3">
        <v>10</v>
      </c>
      <c r="Z924" s="3">
        <v>49.9</v>
      </c>
      <c r="AA924" s="3">
        <f t="shared" si="72"/>
        <v>608.135176</v>
      </c>
      <c r="AB924" s="3">
        <f t="shared" si="73"/>
        <v>58.028165648854959</v>
      </c>
      <c r="AC924" s="3">
        <f t="shared" si="74"/>
        <v>69.981032911392404</v>
      </c>
    </row>
    <row r="925" spans="1:29" x14ac:dyDescent="0.35">
      <c r="A925" s="1" t="s">
        <v>983</v>
      </c>
      <c r="B925" s="2">
        <v>45937</v>
      </c>
      <c r="C925" s="2" t="str">
        <f t="shared" si="70"/>
        <v>October</v>
      </c>
      <c r="D925" s="1" t="s">
        <v>252</v>
      </c>
      <c r="E925" s="1" t="s">
        <v>48</v>
      </c>
      <c r="F925" s="1" t="s">
        <v>51</v>
      </c>
      <c r="G925" s="1" t="s">
        <v>39</v>
      </c>
      <c r="H925" s="1" t="str" cm="1">
        <f t="array" ref="H925">_xlfn.IFS(
OR(G925="Installer",G925="Lead Installer"),"Install",
G925="Service Tech","Service",
G925="Maintenance Tech","Maintenance"
)</f>
        <v>Maintenance</v>
      </c>
      <c r="I925" s="1" t="s">
        <v>35</v>
      </c>
      <c r="J925" s="3">
        <v>23.48</v>
      </c>
      <c r="K925" s="4">
        <v>7.34</v>
      </c>
      <c r="L925" s="4">
        <v>0</v>
      </c>
      <c r="M925" s="4">
        <v>1.54</v>
      </c>
      <c r="N925" s="4">
        <v>0.46</v>
      </c>
      <c r="O925" s="4">
        <v>5.33</v>
      </c>
      <c r="P925" s="3">
        <v>172.27</v>
      </c>
      <c r="Q925" s="3">
        <v>0</v>
      </c>
      <c r="R925" s="3">
        <v>172.27</v>
      </c>
      <c r="S925" s="3">
        <v>7.06</v>
      </c>
      <c r="T925" s="9">
        <v>0.12659999999999999</v>
      </c>
      <c r="U925" s="3">
        <f t="shared" si="71"/>
        <v>22.703178000000001</v>
      </c>
      <c r="V925" s="3">
        <v>44.6</v>
      </c>
      <c r="W925" s="3">
        <v>4.8</v>
      </c>
      <c r="X925" s="3">
        <v>41.69</v>
      </c>
      <c r="Y925" s="3">
        <v>9.8800000000000008</v>
      </c>
      <c r="Z925" s="3">
        <v>33.97</v>
      </c>
      <c r="AA925" s="3">
        <f t="shared" si="72"/>
        <v>336.97317799999996</v>
      </c>
      <c r="AB925" s="3">
        <f t="shared" si="73"/>
        <v>45.909152316076288</v>
      </c>
      <c r="AC925" s="3">
        <f t="shared" si="74"/>
        <v>63.221984615384606</v>
      </c>
    </row>
    <row r="926" spans="1:29" x14ac:dyDescent="0.35">
      <c r="A926" s="1" t="s">
        <v>984</v>
      </c>
      <c r="B926" s="2">
        <v>45943</v>
      </c>
      <c r="C926" s="2" t="str">
        <f t="shared" si="70"/>
        <v>October</v>
      </c>
      <c r="D926" s="1" t="s">
        <v>252</v>
      </c>
      <c r="E926" s="1" t="s">
        <v>32</v>
      </c>
      <c r="F926" s="1" t="s">
        <v>60</v>
      </c>
      <c r="G926" s="1" t="s">
        <v>39</v>
      </c>
      <c r="H926" s="1" t="str" cm="1">
        <f t="array" ref="H926">_xlfn.IFS(
OR(G926="Installer",G926="Lead Installer"),"Install",
G926="Service Tech","Service",
G926="Maintenance Tech","Maintenance"
)</f>
        <v>Maintenance</v>
      </c>
      <c r="I926" s="1" t="s">
        <v>35</v>
      </c>
      <c r="J926" s="3">
        <v>25.47</v>
      </c>
      <c r="K926" s="4">
        <v>7.92</v>
      </c>
      <c r="L926" s="4">
        <v>0</v>
      </c>
      <c r="M926" s="4">
        <v>1.64</v>
      </c>
      <c r="N926" s="4">
        <v>0.78</v>
      </c>
      <c r="O926" s="4">
        <v>5.51</v>
      </c>
      <c r="P926" s="3">
        <v>201.84</v>
      </c>
      <c r="Q926" s="3">
        <v>0</v>
      </c>
      <c r="R926" s="3">
        <v>201.84</v>
      </c>
      <c r="S926" s="3">
        <v>13.55</v>
      </c>
      <c r="T926" s="9">
        <v>0.105</v>
      </c>
      <c r="U926" s="3">
        <f t="shared" si="71"/>
        <v>22.615950000000002</v>
      </c>
      <c r="V926" s="3">
        <v>51.93</v>
      </c>
      <c r="W926" s="3">
        <v>2.4700000000000002</v>
      </c>
      <c r="X926" s="3">
        <v>48.26</v>
      </c>
      <c r="Y926" s="3">
        <v>15.69</v>
      </c>
      <c r="Z926" s="3">
        <v>49.08</v>
      </c>
      <c r="AA926" s="3">
        <f t="shared" si="72"/>
        <v>405.43595000000005</v>
      </c>
      <c r="AB926" s="3">
        <f t="shared" si="73"/>
        <v>51.191407828282834</v>
      </c>
      <c r="AC926" s="3">
        <f t="shared" si="74"/>
        <v>73.581842105263163</v>
      </c>
    </row>
    <row r="927" spans="1:29" x14ac:dyDescent="0.35">
      <c r="A927" s="1" t="s">
        <v>985</v>
      </c>
      <c r="B927" s="2">
        <v>45942</v>
      </c>
      <c r="C927" s="2" t="str">
        <f t="shared" si="70"/>
        <v>October</v>
      </c>
      <c r="D927" s="1" t="s">
        <v>252</v>
      </c>
      <c r="E927" s="1" t="s">
        <v>41</v>
      </c>
      <c r="F927" s="1" t="s">
        <v>38</v>
      </c>
      <c r="G927" s="1" t="s">
        <v>34</v>
      </c>
      <c r="H927" s="1" t="str" cm="1">
        <f t="array" ref="H927">_xlfn.IFS(
OR(G927="Installer",G927="Lead Installer"),"Install",
G927="Service Tech","Service",
G927="Maintenance Tech","Maintenance"
)</f>
        <v>Service</v>
      </c>
      <c r="I927" s="1" t="s">
        <v>35</v>
      </c>
      <c r="J927" s="3">
        <v>29.36</v>
      </c>
      <c r="K927" s="4">
        <v>9.4600000000000009</v>
      </c>
      <c r="L927" s="4">
        <v>1.22</v>
      </c>
      <c r="M927" s="4">
        <v>0.41</v>
      </c>
      <c r="N927" s="4">
        <v>1.07</v>
      </c>
      <c r="O927" s="4">
        <v>7.97</v>
      </c>
      <c r="P927" s="3">
        <v>241.91</v>
      </c>
      <c r="Q927" s="3">
        <v>53.54</v>
      </c>
      <c r="R927" s="3">
        <v>295.44</v>
      </c>
      <c r="S927" s="3">
        <v>23.14</v>
      </c>
      <c r="T927" s="9">
        <v>0.1086</v>
      </c>
      <c r="U927" s="3">
        <f t="shared" si="71"/>
        <v>34.597788000000001</v>
      </c>
      <c r="V927" s="3">
        <v>56.53</v>
      </c>
      <c r="W927" s="3">
        <v>10.68</v>
      </c>
      <c r="X927" s="3">
        <v>108.66</v>
      </c>
      <c r="Y927" s="3">
        <v>7.48</v>
      </c>
      <c r="Z927" s="3">
        <v>29.89</v>
      </c>
      <c r="AA927" s="3">
        <f t="shared" si="72"/>
        <v>566.41778799999997</v>
      </c>
      <c r="AB927" s="3">
        <f t="shared" si="73"/>
        <v>59.875030443974623</v>
      </c>
      <c r="AC927" s="3">
        <f t="shared" si="74"/>
        <v>71.068731242158094</v>
      </c>
    </row>
    <row r="928" spans="1:29" x14ac:dyDescent="0.35">
      <c r="A928" s="1" t="s">
        <v>986</v>
      </c>
      <c r="B928" s="2">
        <v>45938</v>
      </c>
      <c r="C928" s="2" t="str">
        <f t="shared" si="70"/>
        <v>October</v>
      </c>
      <c r="D928" s="1" t="s">
        <v>252</v>
      </c>
      <c r="E928" s="1" t="s">
        <v>32</v>
      </c>
      <c r="F928" s="1" t="s">
        <v>53</v>
      </c>
      <c r="G928" s="1" t="s">
        <v>34</v>
      </c>
      <c r="H928" s="1" t="str" cm="1">
        <f t="array" ref="H928">_xlfn.IFS(
OR(G928="Installer",G928="Lead Installer"),"Install",
G928="Service Tech","Service",
G928="Maintenance Tech","Maintenance"
)</f>
        <v>Service</v>
      </c>
      <c r="I928" s="1" t="s">
        <v>30</v>
      </c>
      <c r="J928" s="3">
        <v>29.75</v>
      </c>
      <c r="K928" s="4">
        <v>10.9</v>
      </c>
      <c r="L928" s="4">
        <v>0</v>
      </c>
      <c r="M928" s="4">
        <v>0.55000000000000004</v>
      </c>
      <c r="N928" s="4">
        <v>0.68</v>
      </c>
      <c r="O928" s="4">
        <v>9.67</v>
      </c>
      <c r="P928" s="3">
        <v>324.16000000000003</v>
      </c>
      <c r="Q928" s="3">
        <v>0</v>
      </c>
      <c r="R928" s="3">
        <v>324.16000000000003</v>
      </c>
      <c r="S928" s="3">
        <v>15.73</v>
      </c>
      <c r="T928" s="9">
        <v>0.11990000000000001</v>
      </c>
      <c r="U928" s="3">
        <f t="shared" si="71"/>
        <v>40.752811000000008</v>
      </c>
      <c r="V928" s="3">
        <v>67.36</v>
      </c>
      <c r="W928" s="3">
        <v>6</v>
      </c>
      <c r="X928" s="3">
        <v>99.65</v>
      </c>
      <c r="Y928" s="3">
        <v>8.9700000000000006</v>
      </c>
      <c r="Z928" s="3">
        <v>68.73</v>
      </c>
      <c r="AA928" s="3">
        <f t="shared" si="72"/>
        <v>631.35281099999997</v>
      </c>
      <c r="AB928" s="3">
        <f t="shared" si="73"/>
        <v>57.922276238532106</v>
      </c>
      <c r="AC928" s="3">
        <f t="shared" si="74"/>
        <v>65.28984601861427</v>
      </c>
    </row>
    <row r="929" spans="1:29" x14ac:dyDescent="0.35">
      <c r="A929" s="1" t="s">
        <v>987</v>
      </c>
      <c r="B929" s="2">
        <v>45954</v>
      </c>
      <c r="C929" s="2" t="str">
        <f t="shared" si="70"/>
        <v>October</v>
      </c>
      <c r="D929" s="1" t="s">
        <v>252</v>
      </c>
      <c r="E929" s="1" t="s">
        <v>41</v>
      </c>
      <c r="F929" s="1" t="s">
        <v>33</v>
      </c>
      <c r="G929" s="1" t="s">
        <v>34</v>
      </c>
      <c r="H929" s="1" t="str" cm="1">
        <f t="array" ref="H929">_xlfn.IFS(
OR(G929="Installer",G929="Lead Installer"),"Install",
G929="Service Tech","Service",
G929="Maintenance Tech","Maintenance"
)</f>
        <v>Service</v>
      </c>
      <c r="I929" s="1" t="s">
        <v>35</v>
      </c>
      <c r="J929" s="3">
        <v>26.51</v>
      </c>
      <c r="K929" s="4">
        <v>9.32</v>
      </c>
      <c r="L929" s="4">
        <v>0</v>
      </c>
      <c r="M929" s="4">
        <v>1.94</v>
      </c>
      <c r="N929" s="4">
        <v>1.1000000000000001</v>
      </c>
      <c r="O929" s="4">
        <v>6.27</v>
      </c>
      <c r="P929" s="3">
        <v>246.98</v>
      </c>
      <c r="Q929" s="3">
        <v>0</v>
      </c>
      <c r="R929" s="3">
        <v>246.98</v>
      </c>
      <c r="S929" s="3">
        <v>14.57</v>
      </c>
      <c r="T929" s="9">
        <v>0.13</v>
      </c>
      <c r="U929" s="3">
        <f t="shared" si="71"/>
        <v>34.0015</v>
      </c>
      <c r="V929" s="3">
        <v>51.88</v>
      </c>
      <c r="W929" s="3">
        <v>9.8000000000000007</v>
      </c>
      <c r="X929" s="3">
        <v>88.8</v>
      </c>
      <c r="Y929" s="3">
        <v>15.11</v>
      </c>
      <c r="Z929" s="3">
        <v>36.159999999999997</v>
      </c>
      <c r="AA929" s="3">
        <f t="shared" si="72"/>
        <v>497.30150000000003</v>
      </c>
      <c r="AB929" s="3">
        <f t="shared" si="73"/>
        <v>53.35853004291846</v>
      </c>
      <c r="AC929" s="3">
        <f t="shared" si="74"/>
        <v>79.314433811802246</v>
      </c>
    </row>
    <row r="930" spans="1:29" x14ac:dyDescent="0.35">
      <c r="A930" s="1" t="s">
        <v>988</v>
      </c>
      <c r="B930" s="2">
        <v>45954</v>
      </c>
      <c r="C930" s="2" t="str">
        <f t="shared" si="70"/>
        <v>October</v>
      </c>
      <c r="D930" s="1" t="s">
        <v>252</v>
      </c>
      <c r="E930" s="1" t="s">
        <v>37</v>
      </c>
      <c r="F930" s="1" t="s">
        <v>78</v>
      </c>
      <c r="G930" s="1" t="s">
        <v>39</v>
      </c>
      <c r="H930" s="1" t="str" cm="1">
        <f t="array" ref="H930">_xlfn.IFS(
OR(G930="Installer",G930="Lead Installer"),"Install",
G930="Service Tech","Service",
G930="Maintenance Tech","Maintenance"
)</f>
        <v>Maintenance</v>
      </c>
      <c r="I930" s="1" t="s">
        <v>35</v>
      </c>
      <c r="J930" s="3">
        <v>25.04</v>
      </c>
      <c r="K930" s="4">
        <v>8.18</v>
      </c>
      <c r="L930" s="4">
        <v>0</v>
      </c>
      <c r="M930" s="4">
        <v>0.84</v>
      </c>
      <c r="N930" s="4">
        <v>0.52</v>
      </c>
      <c r="O930" s="4">
        <v>6.81</v>
      </c>
      <c r="P930" s="3">
        <v>204.68</v>
      </c>
      <c r="Q930" s="3">
        <v>0</v>
      </c>
      <c r="R930" s="3">
        <v>204.68</v>
      </c>
      <c r="S930" s="3">
        <v>8.74</v>
      </c>
      <c r="T930" s="9">
        <v>9.9099999999999994E-2</v>
      </c>
      <c r="U930" s="3">
        <f t="shared" si="71"/>
        <v>21.149922</v>
      </c>
      <c r="V930" s="3">
        <v>46.48</v>
      </c>
      <c r="W930" s="3">
        <v>6.84</v>
      </c>
      <c r="X930" s="3">
        <v>47.55</v>
      </c>
      <c r="Y930" s="3">
        <v>15.14</v>
      </c>
      <c r="Z930" s="3">
        <v>47.51</v>
      </c>
      <c r="AA930" s="3">
        <f t="shared" si="72"/>
        <v>398.089922</v>
      </c>
      <c r="AB930" s="3">
        <f t="shared" si="73"/>
        <v>48.666249633251837</v>
      </c>
      <c r="AC930" s="3">
        <f t="shared" si="74"/>
        <v>58.456669897209991</v>
      </c>
    </row>
    <row r="931" spans="1:29" x14ac:dyDescent="0.35">
      <c r="A931" s="1" t="s">
        <v>989</v>
      </c>
      <c r="B931" s="2">
        <v>45955</v>
      </c>
      <c r="C931" s="2" t="str">
        <f t="shared" si="70"/>
        <v>October</v>
      </c>
      <c r="D931" s="1" t="s">
        <v>252</v>
      </c>
      <c r="E931" s="1" t="s">
        <v>27</v>
      </c>
      <c r="F931" s="1" t="s">
        <v>38</v>
      </c>
      <c r="G931" s="1" t="s">
        <v>39</v>
      </c>
      <c r="H931" s="1" t="str" cm="1">
        <f t="array" ref="H931">_xlfn.IFS(
OR(G931="Installer",G931="Lead Installer"),"Install",
G931="Service Tech","Service",
G931="Maintenance Tech","Maintenance"
)</f>
        <v>Maintenance</v>
      </c>
      <c r="I931" s="1" t="s">
        <v>35</v>
      </c>
      <c r="J931" s="3">
        <v>24.33</v>
      </c>
      <c r="K931" s="4">
        <v>8.07</v>
      </c>
      <c r="L931" s="4">
        <v>0</v>
      </c>
      <c r="M931" s="4">
        <v>1.57</v>
      </c>
      <c r="N931" s="4">
        <v>0.55000000000000004</v>
      </c>
      <c r="O931" s="4">
        <v>5.95</v>
      </c>
      <c r="P931" s="3">
        <v>196.43</v>
      </c>
      <c r="Q931" s="3">
        <v>0</v>
      </c>
      <c r="R931" s="3">
        <v>196.43</v>
      </c>
      <c r="S931" s="3">
        <v>12.4</v>
      </c>
      <c r="T931" s="9">
        <v>0.1108</v>
      </c>
      <c r="U931" s="3">
        <f t="shared" si="71"/>
        <v>23.138363999999999</v>
      </c>
      <c r="V931" s="3">
        <v>57.25</v>
      </c>
      <c r="W931" s="3">
        <v>2.95</v>
      </c>
      <c r="X931" s="3">
        <v>72.02</v>
      </c>
      <c r="Y931" s="3">
        <v>10.68</v>
      </c>
      <c r="Z931" s="3">
        <v>45.12</v>
      </c>
      <c r="AA931" s="3">
        <f t="shared" si="72"/>
        <v>419.98836400000005</v>
      </c>
      <c r="AB931" s="3">
        <f t="shared" si="73"/>
        <v>52.043167781908309</v>
      </c>
      <c r="AC931" s="3">
        <f t="shared" si="74"/>
        <v>70.586279663865554</v>
      </c>
    </row>
    <row r="932" spans="1:29" x14ac:dyDescent="0.35">
      <c r="A932" s="1" t="s">
        <v>990</v>
      </c>
      <c r="B932" s="2">
        <v>45935</v>
      </c>
      <c r="C932" s="2" t="str">
        <f t="shared" si="70"/>
        <v>October</v>
      </c>
      <c r="D932" s="1" t="s">
        <v>252</v>
      </c>
      <c r="E932" s="1" t="s">
        <v>37</v>
      </c>
      <c r="F932" s="1" t="s">
        <v>60</v>
      </c>
      <c r="G932" s="1" t="s">
        <v>34</v>
      </c>
      <c r="H932" s="1" t="str" cm="1">
        <f t="array" ref="H932">_xlfn.IFS(
OR(G932="Installer",G932="Lead Installer"),"Install",
G932="Service Tech","Service",
G932="Maintenance Tech","Maintenance"
)</f>
        <v>Service</v>
      </c>
      <c r="I932" s="1" t="s">
        <v>35</v>
      </c>
      <c r="J932" s="3">
        <v>26.92</v>
      </c>
      <c r="K932" s="4">
        <v>9.52</v>
      </c>
      <c r="L932" s="4">
        <v>0</v>
      </c>
      <c r="M932" s="4">
        <v>1.24</v>
      </c>
      <c r="N932" s="4">
        <v>0.5</v>
      </c>
      <c r="O932" s="4">
        <v>7.78</v>
      </c>
      <c r="P932" s="3">
        <v>256.33999999999997</v>
      </c>
      <c r="Q932" s="3">
        <v>0</v>
      </c>
      <c r="R932" s="3">
        <v>256.33999999999997</v>
      </c>
      <c r="S932" s="3">
        <v>19.079999999999998</v>
      </c>
      <c r="T932" s="9">
        <v>0.11219999999999999</v>
      </c>
      <c r="U932" s="3">
        <f t="shared" si="71"/>
        <v>30.902123999999993</v>
      </c>
      <c r="V932" s="3">
        <v>65.98</v>
      </c>
      <c r="W932" s="3">
        <v>10.84</v>
      </c>
      <c r="X932" s="3">
        <v>75.77</v>
      </c>
      <c r="Y932" s="3">
        <v>19.2</v>
      </c>
      <c r="Z932" s="3">
        <v>39.799999999999997</v>
      </c>
      <c r="AA932" s="3">
        <f t="shared" si="72"/>
        <v>517.91212399999995</v>
      </c>
      <c r="AB932" s="3">
        <f t="shared" si="73"/>
        <v>54.402534033613442</v>
      </c>
      <c r="AC932" s="3">
        <f t="shared" si="74"/>
        <v>66.569681748071972</v>
      </c>
    </row>
    <row r="933" spans="1:29" x14ac:dyDescent="0.35">
      <c r="A933" s="1" t="s">
        <v>991</v>
      </c>
      <c r="B933" s="2">
        <v>45931</v>
      </c>
      <c r="C933" s="2" t="str">
        <f t="shared" si="70"/>
        <v>October</v>
      </c>
      <c r="D933" s="1" t="s">
        <v>252</v>
      </c>
      <c r="E933" s="1" t="s">
        <v>41</v>
      </c>
      <c r="F933" s="1" t="s">
        <v>58</v>
      </c>
      <c r="G933" s="1" t="s">
        <v>29</v>
      </c>
      <c r="H933" s="1" t="str" cm="1">
        <f t="array" ref="H933">_xlfn.IFS(
OR(G933="Installer",G933="Lead Installer"),"Install",
G933="Service Tech","Service",
G933="Maintenance Tech","Maintenance"
)</f>
        <v>Install</v>
      </c>
      <c r="I933" s="1" t="s">
        <v>35</v>
      </c>
      <c r="J933" s="3">
        <v>27.8</v>
      </c>
      <c r="K933" s="4">
        <v>6.97</v>
      </c>
      <c r="L933" s="4">
        <v>0</v>
      </c>
      <c r="M933" s="4">
        <v>1.56</v>
      </c>
      <c r="N933" s="4">
        <v>0.68</v>
      </c>
      <c r="O933" s="4">
        <v>4.7300000000000004</v>
      </c>
      <c r="P933" s="3">
        <v>193.73</v>
      </c>
      <c r="Q933" s="3">
        <v>0</v>
      </c>
      <c r="R933" s="3">
        <v>193.73</v>
      </c>
      <c r="S933" s="3">
        <v>8.9499999999999993</v>
      </c>
      <c r="T933" s="9">
        <v>0.1018</v>
      </c>
      <c r="U933" s="3">
        <f t="shared" si="71"/>
        <v>20.632823999999999</v>
      </c>
      <c r="V933" s="3">
        <v>25.6</v>
      </c>
      <c r="W933" s="3">
        <v>5.0199999999999996</v>
      </c>
      <c r="X933" s="3">
        <v>55.01</v>
      </c>
      <c r="Y933" s="3">
        <v>10.28</v>
      </c>
      <c r="Z933" s="3">
        <v>29.21</v>
      </c>
      <c r="AA933" s="3">
        <f t="shared" si="72"/>
        <v>348.43282399999998</v>
      </c>
      <c r="AB933" s="3">
        <f t="shared" si="73"/>
        <v>49.990362123385943</v>
      </c>
      <c r="AC933" s="3">
        <f t="shared" si="74"/>
        <v>73.664444820295969</v>
      </c>
    </row>
    <row r="934" spans="1:29" x14ac:dyDescent="0.35">
      <c r="A934" s="1" t="s">
        <v>992</v>
      </c>
      <c r="B934" s="2">
        <v>45942</v>
      </c>
      <c r="C934" s="2" t="str">
        <f t="shared" si="70"/>
        <v>October</v>
      </c>
      <c r="D934" s="1" t="s">
        <v>252</v>
      </c>
      <c r="E934" s="1" t="s">
        <v>37</v>
      </c>
      <c r="F934" s="1" t="s">
        <v>28</v>
      </c>
      <c r="G934" s="1" t="s">
        <v>29</v>
      </c>
      <c r="H934" s="1" t="str" cm="1">
        <f t="array" ref="H934">_xlfn.IFS(
OR(G934="Installer",G934="Lead Installer"),"Install",
G934="Service Tech","Service",
G934="Maintenance Tech","Maintenance"
)</f>
        <v>Install</v>
      </c>
      <c r="I934" s="1" t="s">
        <v>35</v>
      </c>
      <c r="J934" s="3">
        <v>30.84</v>
      </c>
      <c r="K934" s="4">
        <v>10.52</v>
      </c>
      <c r="L934" s="4">
        <v>0</v>
      </c>
      <c r="M934" s="4">
        <v>1.84</v>
      </c>
      <c r="N934" s="4">
        <v>0.99</v>
      </c>
      <c r="O934" s="4">
        <v>7.69</v>
      </c>
      <c r="P934" s="3">
        <v>324.36</v>
      </c>
      <c r="Q934" s="3">
        <v>0</v>
      </c>
      <c r="R934" s="3">
        <v>324.36</v>
      </c>
      <c r="S934" s="3">
        <v>18.420000000000002</v>
      </c>
      <c r="T934" s="9">
        <v>0.1206</v>
      </c>
      <c r="U934" s="3">
        <f t="shared" si="71"/>
        <v>41.339268000000004</v>
      </c>
      <c r="V934" s="3">
        <v>48.31</v>
      </c>
      <c r="W934" s="3">
        <v>11.98</v>
      </c>
      <c r="X934" s="3">
        <v>143.78</v>
      </c>
      <c r="Y934" s="3">
        <v>17.57</v>
      </c>
      <c r="Z934" s="3">
        <v>43.15</v>
      </c>
      <c r="AA934" s="3">
        <f t="shared" si="72"/>
        <v>648.909268</v>
      </c>
      <c r="AB934" s="3">
        <f t="shared" si="73"/>
        <v>61.683390494296582</v>
      </c>
      <c r="AC934" s="3">
        <f t="shared" si="74"/>
        <v>84.383519895968789</v>
      </c>
    </row>
    <row r="935" spans="1:29" x14ac:dyDescent="0.35">
      <c r="A935" s="1" t="s">
        <v>993</v>
      </c>
      <c r="B935" s="2">
        <v>45941</v>
      </c>
      <c r="C935" s="2" t="str">
        <f t="shared" si="70"/>
        <v>October</v>
      </c>
      <c r="D935" s="1" t="s">
        <v>252</v>
      </c>
      <c r="E935" s="1" t="s">
        <v>37</v>
      </c>
      <c r="F935" s="1" t="s">
        <v>42</v>
      </c>
      <c r="G935" s="1" t="s">
        <v>34</v>
      </c>
      <c r="H935" s="1" t="str" cm="1">
        <f t="array" ref="H935">_xlfn.IFS(
OR(G935="Installer",G935="Lead Installer"),"Install",
G935="Service Tech","Service",
G935="Maintenance Tech","Maintenance"
)</f>
        <v>Service</v>
      </c>
      <c r="I935" s="1" t="s">
        <v>35</v>
      </c>
      <c r="J935" s="3">
        <v>26.05</v>
      </c>
      <c r="K935" s="4">
        <v>6.62</v>
      </c>
      <c r="L935" s="4">
        <v>0</v>
      </c>
      <c r="M935" s="4">
        <v>1.75</v>
      </c>
      <c r="N935" s="4">
        <v>1.1000000000000001</v>
      </c>
      <c r="O935" s="4">
        <v>3.77</v>
      </c>
      <c r="P935" s="3">
        <v>172.53</v>
      </c>
      <c r="Q935" s="3">
        <v>0</v>
      </c>
      <c r="R935" s="3">
        <v>172.53</v>
      </c>
      <c r="S935" s="3">
        <v>12.74</v>
      </c>
      <c r="T935" s="9">
        <v>9.74E-2</v>
      </c>
      <c r="U935" s="3">
        <f t="shared" si="71"/>
        <v>18.045298000000003</v>
      </c>
      <c r="V935" s="3">
        <v>49.42</v>
      </c>
      <c r="W935" s="3">
        <v>5.53</v>
      </c>
      <c r="X935" s="3">
        <v>89.89</v>
      </c>
      <c r="Y935" s="3">
        <v>9.07</v>
      </c>
      <c r="Z935" s="3">
        <v>24.94</v>
      </c>
      <c r="AA935" s="3">
        <f t="shared" si="72"/>
        <v>382.16529800000001</v>
      </c>
      <c r="AB935" s="3">
        <f t="shared" si="73"/>
        <v>57.728896978851964</v>
      </c>
      <c r="AC935" s="3">
        <f t="shared" si="74"/>
        <v>101.37010557029178</v>
      </c>
    </row>
    <row r="936" spans="1:29" x14ac:dyDescent="0.35">
      <c r="A936" s="1" t="s">
        <v>994</v>
      </c>
      <c r="B936" s="2">
        <v>45948</v>
      </c>
      <c r="C936" s="2" t="str">
        <f t="shared" si="70"/>
        <v>October</v>
      </c>
      <c r="D936" s="1" t="s">
        <v>252</v>
      </c>
      <c r="E936" s="1" t="s">
        <v>48</v>
      </c>
      <c r="F936" s="1" t="s">
        <v>38</v>
      </c>
      <c r="G936" s="1" t="s">
        <v>29</v>
      </c>
      <c r="H936" s="1" t="str" cm="1">
        <f t="array" ref="H936">_xlfn.IFS(
OR(G936="Installer",G936="Lead Installer"),"Install",
G936="Service Tech","Service",
G936="Maintenance Tech","Maintenance"
)</f>
        <v>Install</v>
      </c>
      <c r="I936" s="1" t="s">
        <v>35</v>
      </c>
      <c r="J936" s="3">
        <v>27.56</v>
      </c>
      <c r="K936" s="4">
        <v>7.97</v>
      </c>
      <c r="L936" s="4">
        <v>0</v>
      </c>
      <c r="M936" s="4">
        <v>1.08</v>
      </c>
      <c r="N936" s="4">
        <v>0.36</v>
      </c>
      <c r="O936" s="4">
        <v>6.53</v>
      </c>
      <c r="P936" s="3">
        <v>219.78</v>
      </c>
      <c r="Q936" s="3">
        <v>0</v>
      </c>
      <c r="R936" s="3">
        <v>219.78</v>
      </c>
      <c r="S936" s="3">
        <v>11.48</v>
      </c>
      <c r="T936" s="9">
        <v>9.5899999999999999E-2</v>
      </c>
      <c r="U936" s="3">
        <f t="shared" si="71"/>
        <v>22.177833999999997</v>
      </c>
      <c r="V936" s="3">
        <v>41.04</v>
      </c>
      <c r="W936" s="3">
        <v>7.14</v>
      </c>
      <c r="X936" s="3">
        <v>75.06</v>
      </c>
      <c r="Y936" s="3">
        <v>15.14</v>
      </c>
      <c r="Z936" s="3">
        <v>41.04</v>
      </c>
      <c r="AA936" s="3">
        <f t="shared" si="72"/>
        <v>432.85783400000003</v>
      </c>
      <c r="AB936" s="3">
        <f t="shared" si="73"/>
        <v>54.310895106649944</v>
      </c>
      <c r="AC936" s="3">
        <f t="shared" si="74"/>
        <v>66.28757029096478</v>
      </c>
    </row>
    <row r="937" spans="1:29" x14ac:dyDescent="0.35">
      <c r="A937" s="1" t="s">
        <v>995</v>
      </c>
      <c r="B937" s="2">
        <v>45935</v>
      </c>
      <c r="C937" s="2" t="str">
        <f t="shared" si="70"/>
        <v>October</v>
      </c>
      <c r="D937" s="1" t="s">
        <v>252</v>
      </c>
      <c r="E937" s="1" t="s">
        <v>32</v>
      </c>
      <c r="F937" s="1" t="s">
        <v>53</v>
      </c>
      <c r="G937" s="1" t="s">
        <v>39</v>
      </c>
      <c r="H937" s="1" t="str" cm="1">
        <f t="array" ref="H937">_xlfn.IFS(
OR(G937="Installer",G937="Lead Installer"),"Install",
G937="Service Tech","Service",
G937="Maintenance Tech","Maintenance"
)</f>
        <v>Maintenance</v>
      </c>
      <c r="I937" s="1" t="s">
        <v>35</v>
      </c>
      <c r="J937" s="3">
        <v>23.86</v>
      </c>
      <c r="K937" s="4">
        <v>6.03</v>
      </c>
      <c r="L937" s="4">
        <v>2.11</v>
      </c>
      <c r="M937" s="4">
        <v>0.65</v>
      </c>
      <c r="N937" s="4">
        <v>0.72</v>
      </c>
      <c r="O937" s="4">
        <v>4.6500000000000004</v>
      </c>
      <c r="P937" s="3">
        <v>93.48</v>
      </c>
      <c r="Q937" s="3">
        <v>75.5</v>
      </c>
      <c r="R937" s="3">
        <v>168.98</v>
      </c>
      <c r="S937" s="3">
        <v>12.25</v>
      </c>
      <c r="T937" s="9">
        <v>0.1216</v>
      </c>
      <c r="U937" s="3">
        <f t="shared" si="71"/>
        <v>22.037568</v>
      </c>
      <c r="V937" s="3">
        <v>24.5</v>
      </c>
      <c r="W937" s="3">
        <v>5.09</v>
      </c>
      <c r="X937" s="3">
        <v>49.12</v>
      </c>
      <c r="Y937" s="3">
        <v>7.3</v>
      </c>
      <c r="Z937" s="3">
        <v>39.090000000000003</v>
      </c>
      <c r="AA937" s="3">
        <f t="shared" si="72"/>
        <v>328.36756800000001</v>
      </c>
      <c r="AB937" s="3">
        <f t="shared" si="73"/>
        <v>54.455649751243783</v>
      </c>
      <c r="AC937" s="3">
        <f t="shared" si="74"/>
        <v>70.616681290322575</v>
      </c>
    </row>
    <row r="938" spans="1:29" x14ac:dyDescent="0.35">
      <c r="A938" s="1" t="s">
        <v>996</v>
      </c>
      <c r="B938" s="2">
        <v>45948</v>
      </c>
      <c r="C938" s="2" t="str">
        <f t="shared" si="70"/>
        <v>October</v>
      </c>
      <c r="D938" s="1" t="s">
        <v>252</v>
      </c>
      <c r="E938" s="1" t="s">
        <v>37</v>
      </c>
      <c r="F938" s="1" t="s">
        <v>58</v>
      </c>
      <c r="G938" s="1" t="s">
        <v>34</v>
      </c>
      <c r="H938" s="1" t="str" cm="1">
        <f t="array" ref="H938">_xlfn.IFS(
OR(G938="Installer",G938="Lead Installer"),"Install",
G938="Service Tech","Service",
G938="Maintenance Tech","Maintenance"
)</f>
        <v>Service</v>
      </c>
      <c r="I938" s="1" t="s">
        <v>35</v>
      </c>
      <c r="J938" s="3">
        <v>26.6</v>
      </c>
      <c r="K938" s="4">
        <v>8.36</v>
      </c>
      <c r="L938" s="4">
        <v>0</v>
      </c>
      <c r="M938" s="4">
        <v>0.67</v>
      </c>
      <c r="N938" s="4">
        <v>0.8</v>
      </c>
      <c r="O938" s="4">
        <v>6.89</v>
      </c>
      <c r="P938" s="3">
        <v>222.35</v>
      </c>
      <c r="Q938" s="3">
        <v>0</v>
      </c>
      <c r="R938" s="3">
        <v>222.35</v>
      </c>
      <c r="S938" s="3">
        <v>8.99</v>
      </c>
      <c r="T938" s="9">
        <v>0.1273</v>
      </c>
      <c r="U938" s="3">
        <f t="shared" si="71"/>
        <v>29.449581999999999</v>
      </c>
      <c r="V938" s="3">
        <v>35.43</v>
      </c>
      <c r="W938" s="3">
        <v>3.98</v>
      </c>
      <c r="X938" s="3">
        <v>99.63</v>
      </c>
      <c r="Y938" s="3">
        <v>16.78</v>
      </c>
      <c r="Z938" s="3">
        <v>43.48</v>
      </c>
      <c r="AA938" s="3">
        <f t="shared" si="72"/>
        <v>460.08958199999995</v>
      </c>
      <c r="AB938" s="3">
        <f t="shared" si="73"/>
        <v>55.03463899521531</v>
      </c>
      <c r="AC938" s="3">
        <f t="shared" si="74"/>
        <v>66.776426995645863</v>
      </c>
    </row>
    <row r="939" spans="1:29" x14ac:dyDescent="0.35">
      <c r="A939" s="1" t="s">
        <v>997</v>
      </c>
      <c r="B939" s="2">
        <v>45952</v>
      </c>
      <c r="C939" s="2" t="str">
        <f t="shared" si="70"/>
        <v>October</v>
      </c>
      <c r="D939" s="1" t="s">
        <v>252</v>
      </c>
      <c r="E939" s="1" t="s">
        <v>48</v>
      </c>
      <c r="F939" s="1" t="s">
        <v>38</v>
      </c>
      <c r="G939" s="1" t="s">
        <v>34</v>
      </c>
      <c r="H939" s="1" t="str" cm="1">
        <f t="array" ref="H939">_xlfn.IFS(
OR(G939="Installer",G939="Lead Installer"),"Install",
G939="Service Tech","Service",
G939="Maintenance Tech","Maintenance"
)</f>
        <v>Service</v>
      </c>
      <c r="I939" s="1" t="s">
        <v>35</v>
      </c>
      <c r="J939" s="3">
        <v>25.81</v>
      </c>
      <c r="K939" s="4">
        <v>7.98</v>
      </c>
      <c r="L939" s="4">
        <v>0</v>
      </c>
      <c r="M939" s="4">
        <v>1.1599999999999999</v>
      </c>
      <c r="N939" s="4">
        <v>1.18</v>
      </c>
      <c r="O939" s="4">
        <v>5.64</v>
      </c>
      <c r="P939" s="3">
        <v>206.1</v>
      </c>
      <c r="Q939" s="3">
        <v>0</v>
      </c>
      <c r="R939" s="3">
        <v>206.1</v>
      </c>
      <c r="S939" s="3">
        <v>10.46</v>
      </c>
      <c r="T939" s="9">
        <v>0.1089</v>
      </c>
      <c r="U939" s="3">
        <f t="shared" si="71"/>
        <v>23.583383999999999</v>
      </c>
      <c r="V939" s="3">
        <v>54.73</v>
      </c>
      <c r="W939" s="3">
        <v>7.45</v>
      </c>
      <c r="X939" s="3">
        <v>64.760000000000005</v>
      </c>
      <c r="Y939" s="3">
        <v>16.190000000000001</v>
      </c>
      <c r="Z939" s="3">
        <v>28.95</v>
      </c>
      <c r="AA939" s="3">
        <f t="shared" si="72"/>
        <v>412.22338400000001</v>
      </c>
      <c r="AB939" s="3">
        <f t="shared" si="73"/>
        <v>51.657065664160399</v>
      </c>
      <c r="AC939" s="3">
        <f t="shared" si="74"/>
        <v>73.089252482269515</v>
      </c>
    </row>
    <row r="940" spans="1:29" x14ac:dyDescent="0.35">
      <c r="A940" s="1" t="s">
        <v>998</v>
      </c>
      <c r="B940" s="2">
        <v>45945</v>
      </c>
      <c r="C940" s="2" t="str">
        <f t="shared" si="70"/>
        <v>October</v>
      </c>
      <c r="D940" s="1" t="s">
        <v>252</v>
      </c>
      <c r="E940" s="1" t="s">
        <v>48</v>
      </c>
      <c r="F940" s="1" t="s">
        <v>53</v>
      </c>
      <c r="G940" s="1" t="s">
        <v>34</v>
      </c>
      <c r="H940" s="1" t="str" cm="1">
        <f t="array" ref="H940">_xlfn.IFS(
OR(G940="Installer",G940="Lead Installer"),"Install",
G940="Service Tech","Service",
G940="Maintenance Tech","Maintenance"
)</f>
        <v>Service</v>
      </c>
      <c r="I940" s="1" t="s">
        <v>35</v>
      </c>
      <c r="J940" s="3">
        <v>24.1</v>
      </c>
      <c r="K940" s="4">
        <v>6.04</v>
      </c>
      <c r="L940" s="4">
        <v>0</v>
      </c>
      <c r="M940" s="4">
        <v>1.1000000000000001</v>
      </c>
      <c r="N940" s="4">
        <v>0.9</v>
      </c>
      <c r="O940" s="4">
        <v>4.04</v>
      </c>
      <c r="P940" s="3">
        <v>145.46</v>
      </c>
      <c r="Q940" s="3">
        <v>0</v>
      </c>
      <c r="R940" s="3">
        <v>145.46</v>
      </c>
      <c r="S940" s="3">
        <v>9.9499999999999993</v>
      </c>
      <c r="T940" s="9">
        <v>0.13389999999999999</v>
      </c>
      <c r="U940" s="3">
        <f t="shared" si="71"/>
        <v>20.809398999999999</v>
      </c>
      <c r="V940" s="3">
        <v>29.24</v>
      </c>
      <c r="W940" s="3">
        <v>2.15</v>
      </c>
      <c r="X940" s="3">
        <v>77.349999999999994</v>
      </c>
      <c r="Y940" s="3">
        <v>8.36</v>
      </c>
      <c r="Z940" s="3">
        <v>24.5</v>
      </c>
      <c r="AA940" s="3">
        <f t="shared" si="72"/>
        <v>317.81939899999998</v>
      </c>
      <c r="AB940" s="3">
        <f t="shared" si="73"/>
        <v>52.61910579470198</v>
      </c>
      <c r="AC940" s="3">
        <f t="shared" si="74"/>
        <v>78.66816806930693</v>
      </c>
    </row>
    <row r="941" spans="1:29" x14ac:dyDescent="0.35">
      <c r="A941" s="1" t="s">
        <v>999</v>
      </c>
      <c r="B941" s="2">
        <v>45932</v>
      </c>
      <c r="C941" s="2" t="str">
        <f t="shared" si="70"/>
        <v>October</v>
      </c>
      <c r="D941" s="1" t="s">
        <v>252</v>
      </c>
      <c r="E941" s="1" t="s">
        <v>32</v>
      </c>
      <c r="F941" s="1" t="s">
        <v>33</v>
      </c>
      <c r="G941" s="1" t="s">
        <v>34</v>
      </c>
      <c r="H941" s="1" t="str" cm="1">
        <f t="array" ref="H941">_xlfn.IFS(
OR(G941="Installer",G941="Lead Installer"),"Install",
G941="Service Tech","Service",
G941="Maintenance Tech","Maintenance"
)</f>
        <v>Service</v>
      </c>
      <c r="I941" s="1" t="s">
        <v>35</v>
      </c>
      <c r="J941" s="3">
        <v>31.11</v>
      </c>
      <c r="K941" s="4">
        <v>10.68</v>
      </c>
      <c r="L941" s="4">
        <v>0</v>
      </c>
      <c r="M941" s="4">
        <v>0.73</v>
      </c>
      <c r="N941" s="4">
        <v>0.34</v>
      </c>
      <c r="O941" s="4">
        <v>9.61</v>
      </c>
      <c r="P941" s="3">
        <v>332.28</v>
      </c>
      <c r="Q941" s="3">
        <v>0</v>
      </c>
      <c r="R941" s="3">
        <v>332.28</v>
      </c>
      <c r="S941" s="3">
        <v>24.54</v>
      </c>
      <c r="T941" s="9">
        <v>9.5200000000000007E-2</v>
      </c>
      <c r="U941" s="3">
        <f t="shared" si="71"/>
        <v>33.969264000000003</v>
      </c>
      <c r="V941" s="3">
        <v>65.239999999999995</v>
      </c>
      <c r="W941" s="3">
        <v>8.24</v>
      </c>
      <c r="X941" s="3">
        <v>76.97</v>
      </c>
      <c r="Y941" s="3">
        <v>18.88</v>
      </c>
      <c r="Z941" s="3">
        <v>62.25</v>
      </c>
      <c r="AA941" s="3">
        <f t="shared" si="72"/>
        <v>622.36926399999993</v>
      </c>
      <c r="AB941" s="3">
        <f t="shared" si="73"/>
        <v>58.274275655430706</v>
      </c>
      <c r="AC941" s="3">
        <f t="shared" si="74"/>
        <v>64.762670551508847</v>
      </c>
    </row>
    <row r="942" spans="1:29" x14ac:dyDescent="0.35">
      <c r="A942" s="1" t="s">
        <v>1000</v>
      </c>
      <c r="B942" s="2">
        <v>45932</v>
      </c>
      <c r="C942" s="2" t="str">
        <f t="shared" si="70"/>
        <v>October</v>
      </c>
      <c r="D942" s="1" t="s">
        <v>252</v>
      </c>
      <c r="E942" s="1" t="s">
        <v>27</v>
      </c>
      <c r="F942" s="1" t="s">
        <v>49</v>
      </c>
      <c r="G942" s="1" t="s">
        <v>29</v>
      </c>
      <c r="H942" s="1" t="str" cm="1">
        <f t="array" ref="H942">_xlfn.IFS(
OR(G942="Installer",G942="Lead Installer"),"Install",
G942="Service Tech","Service",
G942="Maintenance Tech","Maintenance"
)</f>
        <v>Install</v>
      </c>
      <c r="I942" s="1" t="s">
        <v>35</v>
      </c>
      <c r="J942" s="3">
        <v>24.21</v>
      </c>
      <c r="K942" s="4">
        <v>10.55</v>
      </c>
      <c r="L942" s="4">
        <v>0</v>
      </c>
      <c r="M942" s="4">
        <v>1.17</v>
      </c>
      <c r="N942" s="4">
        <v>0.69</v>
      </c>
      <c r="O942" s="4">
        <v>8.68</v>
      </c>
      <c r="P942" s="3">
        <v>255.46</v>
      </c>
      <c r="Q942" s="3">
        <v>0</v>
      </c>
      <c r="R942" s="3">
        <v>255.46</v>
      </c>
      <c r="S942" s="3">
        <v>15.76</v>
      </c>
      <c r="T942" s="9">
        <v>0.1258</v>
      </c>
      <c r="U942" s="3">
        <f t="shared" si="71"/>
        <v>34.119475999999999</v>
      </c>
      <c r="V942" s="3">
        <v>53.34</v>
      </c>
      <c r="W942" s="3">
        <v>6.77</v>
      </c>
      <c r="X942" s="3">
        <v>142.36000000000001</v>
      </c>
      <c r="Y942" s="3">
        <v>22.67</v>
      </c>
      <c r="Z942" s="3">
        <v>42.92</v>
      </c>
      <c r="AA942" s="3">
        <f t="shared" si="72"/>
        <v>573.39947600000005</v>
      </c>
      <c r="AB942" s="3">
        <f t="shared" si="73"/>
        <v>54.350661232227488</v>
      </c>
      <c r="AC942" s="3">
        <f t="shared" si="74"/>
        <v>66.059847465437798</v>
      </c>
    </row>
    <row r="943" spans="1:29" x14ac:dyDescent="0.35">
      <c r="A943" s="1" t="s">
        <v>1001</v>
      </c>
      <c r="B943" s="2">
        <v>45948</v>
      </c>
      <c r="C943" s="2" t="str">
        <f t="shared" si="70"/>
        <v>October</v>
      </c>
      <c r="D943" s="1" t="s">
        <v>252</v>
      </c>
      <c r="E943" s="1" t="s">
        <v>27</v>
      </c>
      <c r="F943" s="1" t="s">
        <v>42</v>
      </c>
      <c r="G943" s="1" t="s">
        <v>34</v>
      </c>
      <c r="H943" s="1" t="str" cm="1">
        <f t="array" ref="H943">_xlfn.IFS(
OR(G943="Installer",G943="Lead Installer"),"Install",
G943="Service Tech","Service",
G943="Maintenance Tech","Maintenance"
)</f>
        <v>Service</v>
      </c>
      <c r="I943" s="1" t="s">
        <v>35</v>
      </c>
      <c r="J943" s="3">
        <v>31.48</v>
      </c>
      <c r="K943" s="4">
        <v>9.57</v>
      </c>
      <c r="L943" s="4">
        <v>0</v>
      </c>
      <c r="M943" s="4">
        <v>1.52</v>
      </c>
      <c r="N943" s="4">
        <v>0.48</v>
      </c>
      <c r="O943" s="4">
        <v>7.58</v>
      </c>
      <c r="P943" s="3">
        <v>301.39999999999998</v>
      </c>
      <c r="Q943" s="3">
        <v>0</v>
      </c>
      <c r="R943" s="3">
        <v>301.39999999999998</v>
      </c>
      <c r="S943" s="3">
        <v>14.91</v>
      </c>
      <c r="T943" s="9">
        <v>0.10009999999999999</v>
      </c>
      <c r="U943" s="3">
        <f t="shared" si="71"/>
        <v>31.662630999999998</v>
      </c>
      <c r="V943" s="3">
        <v>60.48</v>
      </c>
      <c r="W943" s="3">
        <v>3.16</v>
      </c>
      <c r="X943" s="3">
        <v>92.36</v>
      </c>
      <c r="Y943" s="3">
        <v>17.09</v>
      </c>
      <c r="Z943" s="3">
        <v>47.71</v>
      </c>
      <c r="AA943" s="3">
        <f t="shared" si="72"/>
        <v>568.77263100000005</v>
      </c>
      <c r="AB943" s="3">
        <f t="shared" si="73"/>
        <v>59.432876802507842</v>
      </c>
      <c r="AC943" s="3">
        <f t="shared" si="74"/>
        <v>75.035967150395777</v>
      </c>
    </row>
    <row r="944" spans="1:29" x14ac:dyDescent="0.35">
      <c r="A944" s="1" t="s">
        <v>1002</v>
      </c>
      <c r="B944" s="2">
        <v>45951</v>
      </c>
      <c r="C944" s="2" t="str">
        <f t="shared" si="70"/>
        <v>October</v>
      </c>
      <c r="D944" s="1" t="s">
        <v>252</v>
      </c>
      <c r="E944" s="1" t="s">
        <v>48</v>
      </c>
      <c r="F944" s="1" t="s">
        <v>53</v>
      </c>
      <c r="G944" s="1" t="s">
        <v>34</v>
      </c>
      <c r="H944" s="1" t="str" cm="1">
        <f t="array" ref="H944">_xlfn.IFS(
OR(G944="Installer",G944="Lead Installer"),"Install",
G944="Service Tech","Service",
G944="Maintenance Tech","Maintenance"
)</f>
        <v>Service</v>
      </c>
      <c r="I944" s="1" t="s">
        <v>35</v>
      </c>
      <c r="J944" s="3">
        <v>31.65</v>
      </c>
      <c r="K944" s="4">
        <v>10.08</v>
      </c>
      <c r="L944" s="4">
        <v>0.56999999999999995</v>
      </c>
      <c r="M944" s="4">
        <v>1.3</v>
      </c>
      <c r="N944" s="4">
        <v>0.43</v>
      </c>
      <c r="O944" s="4">
        <v>8.34</v>
      </c>
      <c r="P944" s="3">
        <v>300.76</v>
      </c>
      <c r="Q944" s="3">
        <v>27.3</v>
      </c>
      <c r="R944" s="3">
        <v>328.06</v>
      </c>
      <c r="S944" s="3">
        <v>22.33</v>
      </c>
      <c r="T944" s="9">
        <v>0.1103</v>
      </c>
      <c r="U944" s="3">
        <f t="shared" si="71"/>
        <v>38.648016999999996</v>
      </c>
      <c r="V944" s="3">
        <v>62.66</v>
      </c>
      <c r="W944" s="3">
        <v>4.29</v>
      </c>
      <c r="X944" s="3">
        <v>110.19</v>
      </c>
      <c r="Y944" s="3">
        <v>21.58</v>
      </c>
      <c r="Z944" s="3">
        <v>55.61</v>
      </c>
      <c r="AA944" s="3">
        <f t="shared" si="72"/>
        <v>643.36801700000001</v>
      </c>
      <c r="AB944" s="3">
        <f t="shared" si="73"/>
        <v>63.826192162698412</v>
      </c>
      <c r="AC944" s="3">
        <f t="shared" si="74"/>
        <v>77.142448081534781</v>
      </c>
    </row>
    <row r="945" spans="1:29" x14ac:dyDescent="0.35">
      <c r="A945" s="1" t="s">
        <v>1003</v>
      </c>
      <c r="B945" s="2">
        <v>45949</v>
      </c>
      <c r="C945" s="2" t="str">
        <f t="shared" si="70"/>
        <v>October</v>
      </c>
      <c r="D945" s="1" t="s">
        <v>252</v>
      </c>
      <c r="E945" s="1" t="s">
        <v>32</v>
      </c>
      <c r="F945" s="1" t="s">
        <v>55</v>
      </c>
      <c r="G945" s="1" t="s">
        <v>34</v>
      </c>
      <c r="H945" s="1" t="str" cm="1">
        <f t="array" ref="H945">_xlfn.IFS(
OR(G945="Installer",G945="Lead Installer"),"Install",
G945="Service Tech","Service",
G945="Maintenance Tech","Maintenance"
)</f>
        <v>Service</v>
      </c>
      <c r="I945" s="1" t="s">
        <v>35</v>
      </c>
      <c r="J945" s="3">
        <v>30.98</v>
      </c>
      <c r="K945" s="4">
        <v>7.39</v>
      </c>
      <c r="L945" s="4">
        <v>0</v>
      </c>
      <c r="M945" s="4">
        <v>0.69</v>
      </c>
      <c r="N945" s="4">
        <v>0.79</v>
      </c>
      <c r="O945" s="4">
        <v>5.92</v>
      </c>
      <c r="P945" s="3">
        <v>228.9</v>
      </c>
      <c r="Q945" s="3">
        <v>0</v>
      </c>
      <c r="R945" s="3">
        <v>228.9</v>
      </c>
      <c r="S945" s="3">
        <v>16.07</v>
      </c>
      <c r="T945" s="9">
        <v>9.7199999999999995E-2</v>
      </c>
      <c r="U945" s="3">
        <f t="shared" si="71"/>
        <v>23.811083999999997</v>
      </c>
      <c r="V945" s="3">
        <v>33.14</v>
      </c>
      <c r="W945" s="3">
        <v>6.32</v>
      </c>
      <c r="X945" s="3">
        <v>77.2</v>
      </c>
      <c r="Y945" s="3">
        <v>8.73</v>
      </c>
      <c r="Z945" s="3">
        <v>22.62</v>
      </c>
      <c r="AA945" s="3">
        <f t="shared" si="72"/>
        <v>416.79108399999996</v>
      </c>
      <c r="AB945" s="3">
        <f t="shared" si="73"/>
        <v>56.399334776725304</v>
      </c>
      <c r="AC945" s="3">
        <f t="shared" si="74"/>
        <v>70.403899324324314</v>
      </c>
    </row>
    <row r="946" spans="1:29" x14ac:dyDescent="0.35">
      <c r="A946" s="1" t="s">
        <v>1004</v>
      </c>
      <c r="B946" s="2">
        <v>45934</v>
      </c>
      <c r="C946" s="2" t="str">
        <f t="shared" si="70"/>
        <v>October</v>
      </c>
      <c r="D946" s="1" t="s">
        <v>252</v>
      </c>
      <c r="E946" s="1" t="s">
        <v>32</v>
      </c>
      <c r="F946" s="1" t="s">
        <v>49</v>
      </c>
      <c r="G946" s="1" t="s">
        <v>34</v>
      </c>
      <c r="H946" s="1" t="str" cm="1">
        <f t="array" ref="H946">_xlfn.IFS(
OR(G946="Installer",G946="Lead Installer"),"Install",
G946="Service Tech","Service",
G946="Maintenance Tech","Maintenance"
)</f>
        <v>Service</v>
      </c>
      <c r="I946" s="1" t="s">
        <v>35</v>
      </c>
      <c r="J946" s="3">
        <v>25.25</v>
      </c>
      <c r="K946" s="4">
        <v>7.92</v>
      </c>
      <c r="L946" s="4">
        <v>0.83</v>
      </c>
      <c r="M946" s="4">
        <v>0.59</v>
      </c>
      <c r="N946" s="4">
        <v>0.64</v>
      </c>
      <c r="O946" s="4">
        <v>6.7</v>
      </c>
      <c r="P946" s="3">
        <v>179.03</v>
      </c>
      <c r="Q946" s="3">
        <v>31.55</v>
      </c>
      <c r="R946" s="3">
        <v>210.58</v>
      </c>
      <c r="S946" s="3">
        <v>13.65</v>
      </c>
      <c r="T946" s="9">
        <v>9.5000000000000001E-2</v>
      </c>
      <c r="U946" s="3">
        <f t="shared" si="71"/>
        <v>21.301850000000002</v>
      </c>
      <c r="V946" s="3">
        <v>32.479999999999997</v>
      </c>
      <c r="W946" s="3">
        <v>8.36</v>
      </c>
      <c r="X946" s="3">
        <v>78.67</v>
      </c>
      <c r="Y946" s="3">
        <v>7.05</v>
      </c>
      <c r="Z946" s="3">
        <v>41.02</v>
      </c>
      <c r="AA946" s="3">
        <f t="shared" si="72"/>
        <v>413.11185</v>
      </c>
      <c r="AB946" s="3">
        <f t="shared" si="73"/>
        <v>52.160587121212124</v>
      </c>
      <c r="AC946" s="3">
        <f t="shared" si="74"/>
        <v>61.658485074626867</v>
      </c>
    </row>
    <row r="947" spans="1:29" x14ac:dyDescent="0.35">
      <c r="A947" s="1" t="s">
        <v>1005</v>
      </c>
      <c r="B947" s="2">
        <v>45956</v>
      </c>
      <c r="C947" s="2" t="str">
        <f t="shared" si="70"/>
        <v>October</v>
      </c>
      <c r="D947" s="1" t="s">
        <v>252</v>
      </c>
      <c r="E947" s="1" t="s">
        <v>32</v>
      </c>
      <c r="F947" s="1" t="s">
        <v>53</v>
      </c>
      <c r="G947" s="1" t="s">
        <v>29</v>
      </c>
      <c r="H947" s="1" t="str" cm="1">
        <f t="array" ref="H947">_xlfn.IFS(
OR(G947="Installer",G947="Lead Installer"),"Install",
G947="Service Tech","Service",
G947="Maintenance Tech","Maintenance"
)</f>
        <v>Install</v>
      </c>
      <c r="I947" s="1" t="s">
        <v>35</v>
      </c>
      <c r="J947" s="3">
        <v>29.16</v>
      </c>
      <c r="K947" s="4">
        <v>10.23</v>
      </c>
      <c r="L947" s="4">
        <v>0</v>
      </c>
      <c r="M947" s="4">
        <v>1.68</v>
      </c>
      <c r="N947" s="4">
        <v>0.89</v>
      </c>
      <c r="O947" s="4">
        <v>7.66</v>
      </c>
      <c r="P947" s="3">
        <v>298.35000000000002</v>
      </c>
      <c r="Q947" s="3">
        <v>0</v>
      </c>
      <c r="R947" s="3">
        <v>298.35000000000002</v>
      </c>
      <c r="S947" s="3">
        <v>12.36</v>
      </c>
      <c r="T947" s="9">
        <v>0.109</v>
      </c>
      <c r="U947" s="3">
        <f t="shared" si="71"/>
        <v>33.86739</v>
      </c>
      <c r="V947" s="3">
        <v>37.29</v>
      </c>
      <c r="W947" s="3">
        <v>8.4700000000000006</v>
      </c>
      <c r="X947" s="3">
        <v>121.87</v>
      </c>
      <c r="Y947" s="3">
        <v>11.79</v>
      </c>
      <c r="Z947" s="3">
        <v>27.97</v>
      </c>
      <c r="AA947" s="3">
        <f t="shared" si="72"/>
        <v>551.96739000000002</v>
      </c>
      <c r="AB947" s="3">
        <f t="shared" si="73"/>
        <v>53.95575659824047</v>
      </c>
      <c r="AC947" s="3">
        <f t="shared" si="74"/>
        <v>72.05840600522194</v>
      </c>
    </row>
    <row r="948" spans="1:29" x14ac:dyDescent="0.35">
      <c r="A948" s="1" t="s">
        <v>1006</v>
      </c>
      <c r="B948" s="2">
        <v>45933</v>
      </c>
      <c r="C948" s="2" t="str">
        <f t="shared" si="70"/>
        <v>October</v>
      </c>
      <c r="D948" s="1" t="s">
        <v>252</v>
      </c>
      <c r="E948" s="1" t="s">
        <v>37</v>
      </c>
      <c r="F948" s="1" t="s">
        <v>49</v>
      </c>
      <c r="G948" s="1" t="s">
        <v>34</v>
      </c>
      <c r="H948" s="1" t="str" cm="1">
        <f t="array" ref="H948">_xlfn.IFS(
OR(G948="Installer",G948="Lead Installer"),"Install",
G948="Service Tech","Service",
G948="Maintenance Tech","Maintenance"
)</f>
        <v>Service</v>
      </c>
      <c r="I948" s="1" t="s">
        <v>35</v>
      </c>
      <c r="J948" s="3">
        <v>27.02</v>
      </c>
      <c r="K948" s="4">
        <v>7.44</v>
      </c>
      <c r="L948" s="4">
        <v>0</v>
      </c>
      <c r="M948" s="4">
        <v>1.3</v>
      </c>
      <c r="N948" s="4">
        <v>0.78</v>
      </c>
      <c r="O948" s="4">
        <v>5.36</v>
      </c>
      <c r="P948" s="3">
        <v>200.98</v>
      </c>
      <c r="Q948" s="3">
        <v>0</v>
      </c>
      <c r="R948" s="3">
        <v>200.98</v>
      </c>
      <c r="S948" s="3">
        <v>12.8</v>
      </c>
      <c r="T948" s="9">
        <v>0.13239999999999999</v>
      </c>
      <c r="U948" s="3">
        <f t="shared" si="71"/>
        <v>28.304471999999997</v>
      </c>
      <c r="V948" s="3">
        <v>34.81</v>
      </c>
      <c r="W948" s="3">
        <v>2.72</v>
      </c>
      <c r="X948" s="3">
        <v>100.05</v>
      </c>
      <c r="Y948" s="3">
        <v>9.19</v>
      </c>
      <c r="Z948" s="3">
        <v>41.97</v>
      </c>
      <c r="AA948" s="3">
        <f t="shared" si="72"/>
        <v>430.82447200000001</v>
      </c>
      <c r="AB948" s="3">
        <f t="shared" si="73"/>
        <v>57.906515053763442</v>
      </c>
      <c r="AC948" s="3">
        <f t="shared" si="74"/>
        <v>80.377700000000004</v>
      </c>
    </row>
    <row r="949" spans="1:29" x14ac:dyDescent="0.35">
      <c r="A949" s="1" t="s">
        <v>1007</v>
      </c>
      <c r="B949" s="2">
        <v>45954</v>
      </c>
      <c r="C949" s="2" t="str">
        <f t="shared" si="70"/>
        <v>October</v>
      </c>
      <c r="D949" s="1" t="s">
        <v>252</v>
      </c>
      <c r="E949" s="1" t="s">
        <v>41</v>
      </c>
      <c r="F949" s="1" t="s">
        <v>58</v>
      </c>
      <c r="G949" s="1" t="s">
        <v>29</v>
      </c>
      <c r="H949" s="1" t="str" cm="1">
        <f t="array" ref="H949">_xlfn.IFS(
OR(G949="Installer",G949="Lead Installer"),"Install",
G949="Service Tech","Service",
G949="Maintenance Tech","Maintenance"
)</f>
        <v>Install</v>
      </c>
      <c r="I949" s="1" t="s">
        <v>35</v>
      </c>
      <c r="J949" s="3">
        <v>23.47</v>
      </c>
      <c r="K949" s="4">
        <v>8.7100000000000009</v>
      </c>
      <c r="L949" s="4">
        <v>0</v>
      </c>
      <c r="M949" s="4">
        <v>1.08</v>
      </c>
      <c r="N949" s="4">
        <v>1.17</v>
      </c>
      <c r="O949" s="4">
        <v>6.46</v>
      </c>
      <c r="P949" s="3">
        <v>204.51</v>
      </c>
      <c r="Q949" s="3">
        <v>0</v>
      </c>
      <c r="R949" s="3">
        <v>204.51</v>
      </c>
      <c r="S949" s="3">
        <v>14.98</v>
      </c>
      <c r="T949" s="9">
        <v>0.12559999999999999</v>
      </c>
      <c r="U949" s="3">
        <f t="shared" si="71"/>
        <v>27.567943999999994</v>
      </c>
      <c r="V949" s="3">
        <v>46.53</v>
      </c>
      <c r="W949" s="3">
        <v>6.86</v>
      </c>
      <c r="X949" s="3">
        <v>89.45</v>
      </c>
      <c r="Y949" s="3">
        <v>18.07</v>
      </c>
      <c r="Z949" s="3">
        <v>30.27</v>
      </c>
      <c r="AA949" s="3">
        <f t="shared" si="72"/>
        <v>438.23794399999997</v>
      </c>
      <c r="AB949" s="3">
        <f t="shared" si="73"/>
        <v>50.314344890929959</v>
      </c>
      <c r="AC949" s="3">
        <f t="shared" si="74"/>
        <v>67.838691021671821</v>
      </c>
    </row>
    <row r="950" spans="1:29" x14ac:dyDescent="0.35">
      <c r="A950" s="1" t="s">
        <v>1008</v>
      </c>
      <c r="B950" s="2">
        <v>45934</v>
      </c>
      <c r="C950" s="2" t="str">
        <f t="shared" si="70"/>
        <v>October</v>
      </c>
      <c r="D950" s="1" t="s">
        <v>252</v>
      </c>
      <c r="E950" s="1" t="s">
        <v>27</v>
      </c>
      <c r="F950" s="1" t="s">
        <v>55</v>
      </c>
      <c r="G950" s="1" t="s">
        <v>39</v>
      </c>
      <c r="H950" s="1" t="str" cm="1">
        <f t="array" ref="H950">_xlfn.IFS(
OR(G950="Installer",G950="Lead Installer"),"Install",
G950="Service Tech","Service",
G950="Maintenance Tech","Maintenance"
)</f>
        <v>Maintenance</v>
      </c>
      <c r="I950" s="1" t="s">
        <v>35</v>
      </c>
      <c r="J950" s="3">
        <v>25.08</v>
      </c>
      <c r="K950" s="4">
        <v>9.26</v>
      </c>
      <c r="L950" s="4">
        <v>0</v>
      </c>
      <c r="M950" s="4">
        <v>1.33</v>
      </c>
      <c r="N950" s="4">
        <v>0.89</v>
      </c>
      <c r="O950" s="4">
        <v>7.05</v>
      </c>
      <c r="P950" s="3">
        <v>232.36</v>
      </c>
      <c r="Q950" s="3">
        <v>0</v>
      </c>
      <c r="R950" s="3">
        <v>232.36</v>
      </c>
      <c r="S950" s="3">
        <v>17.45</v>
      </c>
      <c r="T950" s="9">
        <v>0.107</v>
      </c>
      <c r="U950" s="3">
        <f t="shared" si="71"/>
        <v>26.729669999999999</v>
      </c>
      <c r="V950" s="3">
        <v>39.9</v>
      </c>
      <c r="W950" s="3">
        <v>7.86</v>
      </c>
      <c r="X950" s="3">
        <v>80.239999999999995</v>
      </c>
      <c r="Y950" s="3">
        <v>8.6999999999999993</v>
      </c>
      <c r="Z950" s="3">
        <v>23.65</v>
      </c>
      <c r="AA950" s="3">
        <f t="shared" si="72"/>
        <v>436.88967000000002</v>
      </c>
      <c r="AB950" s="3">
        <f t="shared" si="73"/>
        <v>47.180309935205187</v>
      </c>
      <c r="AC950" s="3">
        <f t="shared" si="74"/>
        <v>61.970165957446817</v>
      </c>
    </row>
    <row r="951" spans="1:29" x14ac:dyDescent="0.35">
      <c r="A951" s="1" t="s">
        <v>1009</v>
      </c>
      <c r="B951" s="2">
        <v>45940</v>
      </c>
      <c r="C951" s="2" t="str">
        <f t="shared" si="70"/>
        <v>October</v>
      </c>
      <c r="D951" s="1" t="s">
        <v>252</v>
      </c>
      <c r="E951" s="1" t="s">
        <v>32</v>
      </c>
      <c r="F951" s="1" t="s">
        <v>49</v>
      </c>
      <c r="G951" s="1" t="s">
        <v>34</v>
      </c>
      <c r="H951" s="1" t="str" cm="1">
        <f t="array" ref="H951">_xlfn.IFS(
OR(G951="Installer",G951="Lead Installer"),"Install",
G951="Service Tech","Service",
G951="Maintenance Tech","Maintenance"
)</f>
        <v>Service</v>
      </c>
      <c r="I951" s="1" t="s">
        <v>35</v>
      </c>
      <c r="J951" s="3">
        <v>30.92</v>
      </c>
      <c r="K951" s="4">
        <v>10.34</v>
      </c>
      <c r="L951" s="4">
        <v>0</v>
      </c>
      <c r="M951" s="4">
        <v>1.18</v>
      </c>
      <c r="N951" s="4">
        <v>0.85</v>
      </c>
      <c r="O951" s="4">
        <v>8.3000000000000007</v>
      </c>
      <c r="P951" s="3">
        <v>319.7</v>
      </c>
      <c r="Q951" s="3">
        <v>0</v>
      </c>
      <c r="R951" s="3">
        <v>319.7</v>
      </c>
      <c r="S951" s="3">
        <v>25.55</v>
      </c>
      <c r="T951" s="9">
        <v>0.1333</v>
      </c>
      <c r="U951" s="3">
        <f t="shared" si="71"/>
        <v>46.021825</v>
      </c>
      <c r="V951" s="3">
        <v>69.52</v>
      </c>
      <c r="W951" s="3">
        <v>9.56</v>
      </c>
      <c r="X951" s="3">
        <v>141.27000000000001</v>
      </c>
      <c r="Y951" s="3">
        <v>11.99</v>
      </c>
      <c r="Z951" s="3">
        <v>58.17</v>
      </c>
      <c r="AA951" s="3">
        <f t="shared" si="72"/>
        <v>681.78182500000003</v>
      </c>
      <c r="AB951" s="3">
        <f t="shared" si="73"/>
        <v>65.936346711798848</v>
      </c>
      <c r="AC951" s="3">
        <f t="shared" si="74"/>
        <v>82.142388554216865</v>
      </c>
    </row>
    <row r="952" spans="1:29" x14ac:dyDescent="0.35">
      <c r="A952" s="1" t="s">
        <v>1010</v>
      </c>
      <c r="B952" s="2">
        <v>45948</v>
      </c>
      <c r="C952" s="2" t="str">
        <f t="shared" si="70"/>
        <v>October</v>
      </c>
      <c r="D952" s="1" t="s">
        <v>252</v>
      </c>
      <c r="E952" s="1" t="s">
        <v>27</v>
      </c>
      <c r="F952" s="1" t="s">
        <v>38</v>
      </c>
      <c r="G952" s="1" t="s">
        <v>34</v>
      </c>
      <c r="H952" s="1" t="str" cm="1">
        <f t="array" ref="H952">_xlfn.IFS(
OR(G952="Installer",G952="Lead Installer"),"Install",
G952="Service Tech","Service",
G952="Maintenance Tech","Maintenance"
)</f>
        <v>Service</v>
      </c>
      <c r="I952" s="1" t="s">
        <v>30</v>
      </c>
      <c r="J952" s="3">
        <v>29.5</v>
      </c>
      <c r="K952" s="4">
        <v>6.09</v>
      </c>
      <c r="L952" s="4">
        <v>0</v>
      </c>
      <c r="M952" s="4">
        <v>0.98</v>
      </c>
      <c r="N952" s="4">
        <v>0.31</v>
      </c>
      <c r="O952" s="4">
        <v>4.8</v>
      </c>
      <c r="P952" s="3">
        <v>179.64</v>
      </c>
      <c r="Q952" s="3">
        <v>0</v>
      </c>
      <c r="R952" s="3">
        <v>179.64</v>
      </c>
      <c r="S952" s="3">
        <v>9.3000000000000007</v>
      </c>
      <c r="T952" s="9">
        <v>9.5100000000000004E-2</v>
      </c>
      <c r="U952" s="3">
        <f t="shared" si="71"/>
        <v>17.968194</v>
      </c>
      <c r="V952" s="3">
        <v>30.37</v>
      </c>
      <c r="W952" s="3">
        <v>2.06</v>
      </c>
      <c r="X952" s="3">
        <v>51.89</v>
      </c>
      <c r="Y952" s="3">
        <v>5.35</v>
      </c>
      <c r="Z952" s="3">
        <v>21.35</v>
      </c>
      <c r="AA952" s="3">
        <f t="shared" si="72"/>
        <v>317.92819399999996</v>
      </c>
      <c r="AB952" s="3">
        <f t="shared" si="73"/>
        <v>52.204957963875202</v>
      </c>
      <c r="AC952" s="3">
        <f t="shared" si="74"/>
        <v>66.235040416666664</v>
      </c>
    </row>
    <row r="953" spans="1:29" x14ac:dyDescent="0.35">
      <c r="A953" s="1" t="s">
        <v>1011</v>
      </c>
      <c r="B953" s="2">
        <v>45955</v>
      </c>
      <c r="C953" s="2" t="str">
        <f t="shared" si="70"/>
        <v>October</v>
      </c>
      <c r="D953" s="1" t="s">
        <v>252</v>
      </c>
      <c r="E953" s="1" t="s">
        <v>41</v>
      </c>
      <c r="F953" s="1" t="s">
        <v>38</v>
      </c>
      <c r="G953" s="1" t="s">
        <v>39</v>
      </c>
      <c r="H953" s="1" t="str" cm="1">
        <f t="array" ref="H953">_xlfn.IFS(
OR(G953="Installer",G953="Lead Installer"),"Install",
G953="Service Tech","Service",
G953="Maintenance Tech","Maintenance"
)</f>
        <v>Maintenance</v>
      </c>
      <c r="I953" s="1" t="s">
        <v>35</v>
      </c>
      <c r="J953" s="3">
        <v>25.9</v>
      </c>
      <c r="K953" s="4">
        <v>6.78</v>
      </c>
      <c r="L953" s="4">
        <v>0</v>
      </c>
      <c r="M953" s="4">
        <v>0.98</v>
      </c>
      <c r="N953" s="4">
        <v>0.94</v>
      </c>
      <c r="O953" s="4">
        <v>4.87</v>
      </c>
      <c r="P953" s="3">
        <v>175.66</v>
      </c>
      <c r="Q953" s="3">
        <v>0</v>
      </c>
      <c r="R953" s="3">
        <v>175.66</v>
      </c>
      <c r="S953" s="3">
        <v>11.45</v>
      </c>
      <c r="T953" s="9">
        <v>9.9400000000000002E-2</v>
      </c>
      <c r="U953" s="3">
        <f t="shared" si="71"/>
        <v>18.598734</v>
      </c>
      <c r="V953" s="3">
        <v>47.75</v>
      </c>
      <c r="W953" s="3">
        <v>5.03</v>
      </c>
      <c r="X953" s="3">
        <v>40.9</v>
      </c>
      <c r="Y953" s="3">
        <v>6.47</v>
      </c>
      <c r="Z953" s="3">
        <v>34.51</v>
      </c>
      <c r="AA953" s="3">
        <f t="shared" si="72"/>
        <v>340.36873400000002</v>
      </c>
      <c r="AB953" s="3">
        <f t="shared" si="73"/>
        <v>50.201878171091444</v>
      </c>
      <c r="AC953" s="3">
        <f t="shared" si="74"/>
        <v>69.890910472279259</v>
      </c>
    </row>
    <row r="954" spans="1:29" x14ac:dyDescent="0.35">
      <c r="A954" s="1" t="s">
        <v>1012</v>
      </c>
      <c r="B954" s="2">
        <v>45944</v>
      </c>
      <c r="C954" s="2" t="str">
        <f t="shared" si="70"/>
        <v>October</v>
      </c>
      <c r="D954" s="1" t="s">
        <v>252</v>
      </c>
      <c r="E954" s="1" t="s">
        <v>41</v>
      </c>
      <c r="F954" s="1" t="s">
        <v>53</v>
      </c>
      <c r="G954" s="1" t="s">
        <v>34</v>
      </c>
      <c r="H954" s="1" t="str" cm="1">
        <f t="array" ref="H954">_xlfn.IFS(
OR(G954="Installer",G954="Lead Installer"),"Install",
G954="Service Tech","Service",
G954="Maintenance Tech","Maintenance"
)</f>
        <v>Service</v>
      </c>
      <c r="I954" s="1" t="s">
        <v>35</v>
      </c>
      <c r="J954" s="3">
        <v>28.15</v>
      </c>
      <c r="K954" s="4">
        <v>8.33</v>
      </c>
      <c r="L954" s="4">
        <v>0</v>
      </c>
      <c r="M954" s="4">
        <v>0.61</v>
      </c>
      <c r="N954" s="4">
        <v>0.42</v>
      </c>
      <c r="O954" s="4">
        <v>7.31</v>
      </c>
      <c r="P954" s="3">
        <v>234.56</v>
      </c>
      <c r="Q954" s="3">
        <v>0</v>
      </c>
      <c r="R954" s="3">
        <v>234.56</v>
      </c>
      <c r="S954" s="3">
        <v>16.170000000000002</v>
      </c>
      <c r="T954" s="9">
        <v>0.11269999999999999</v>
      </c>
      <c r="U954" s="3">
        <f t="shared" si="71"/>
        <v>28.257270999999999</v>
      </c>
      <c r="V954" s="3">
        <v>38.1</v>
      </c>
      <c r="W954" s="3">
        <v>4.87</v>
      </c>
      <c r="X954" s="3">
        <v>99.81</v>
      </c>
      <c r="Y954" s="3">
        <v>12.3</v>
      </c>
      <c r="Z954" s="3">
        <v>40.049999999999997</v>
      </c>
      <c r="AA954" s="3">
        <f t="shared" si="72"/>
        <v>474.11727100000002</v>
      </c>
      <c r="AB954" s="3">
        <f t="shared" si="73"/>
        <v>56.916839255702286</v>
      </c>
      <c r="AC954" s="3">
        <f t="shared" si="74"/>
        <v>64.858723803009582</v>
      </c>
    </row>
    <row r="955" spans="1:29" x14ac:dyDescent="0.35">
      <c r="A955" s="1" t="s">
        <v>1013</v>
      </c>
      <c r="B955" s="2">
        <v>45939</v>
      </c>
      <c r="C955" s="2" t="str">
        <f t="shared" si="70"/>
        <v>October</v>
      </c>
      <c r="D955" s="1" t="s">
        <v>252</v>
      </c>
      <c r="E955" s="1" t="s">
        <v>41</v>
      </c>
      <c r="F955" s="1" t="s">
        <v>58</v>
      </c>
      <c r="G955" s="1" t="s">
        <v>29</v>
      </c>
      <c r="H955" s="1" t="str" cm="1">
        <f t="array" ref="H955">_xlfn.IFS(
OR(G955="Installer",G955="Lead Installer"),"Install",
G955="Service Tech","Service",
G955="Maintenance Tech","Maintenance"
)</f>
        <v>Install</v>
      </c>
      <c r="I955" s="1" t="s">
        <v>35</v>
      </c>
      <c r="J955" s="3">
        <v>26.74</v>
      </c>
      <c r="K955" s="4">
        <v>8.34</v>
      </c>
      <c r="L955" s="4">
        <v>0</v>
      </c>
      <c r="M955" s="4">
        <v>1.05</v>
      </c>
      <c r="N955" s="4">
        <v>0.69</v>
      </c>
      <c r="O955" s="4">
        <v>6.6</v>
      </c>
      <c r="P955" s="3">
        <v>222.94</v>
      </c>
      <c r="Q955" s="3">
        <v>0</v>
      </c>
      <c r="R955" s="3">
        <v>222.94</v>
      </c>
      <c r="S955" s="3">
        <v>13.72</v>
      </c>
      <c r="T955" s="9">
        <v>0.12089999999999999</v>
      </c>
      <c r="U955" s="3">
        <f t="shared" si="71"/>
        <v>28.612193999999999</v>
      </c>
      <c r="V955" s="3">
        <v>53.86</v>
      </c>
      <c r="W955" s="3">
        <v>9.69</v>
      </c>
      <c r="X955" s="3">
        <v>65.25</v>
      </c>
      <c r="Y955" s="3">
        <v>7.98</v>
      </c>
      <c r="Z955" s="3">
        <v>52.73</v>
      </c>
      <c r="AA955" s="3">
        <f t="shared" si="72"/>
        <v>454.782194</v>
      </c>
      <c r="AB955" s="3">
        <f t="shared" si="73"/>
        <v>54.530239088729019</v>
      </c>
      <c r="AC955" s="3">
        <f t="shared" si="74"/>
        <v>68.906393030303036</v>
      </c>
    </row>
    <row r="956" spans="1:29" x14ac:dyDescent="0.35">
      <c r="A956" s="1" t="s">
        <v>1014</v>
      </c>
      <c r="B956" s="2">
        <v>45956</v>
      </c>
      <c r="C956" s="2" t="str">
        <f t="shared" si="70"/>
        <v>October</v>
      </c>
      <c r="D956" s="1" t="s">
        <v>252</v>
      </c>
      <c r="E956" s="1" t="s">
        <v>27</v>
      </c>
      <c r="F956" s="1" t="s">
        <v>49</v>
      </c>
      <c r="G956" s="1" t="s">
        <v>34</v>
      </c>
      <c r="H956" s="1" t="str" cm="1">
        <f t="array" ref="H956">_xlfn.IFS(
OR(G956="Installer",G956="Lead Installer"),"Install",
G956="Service Tech","Service",
G956="Maintenance Tech","Maintenance"
)</f>
        <v>Service</v>
      </c>
      <c r="I956" s="1" t="s">
        <v>35</v>
      </c>
      <c r="J956" s="3">
        <v>29.22</v>
      </c>
      <c r="K956" s="4">
        <v>7.06</v>
      </c>
      <c r="L956" s="4">
        <v>0</v>
      </c>
      <c r="M956" s="4">
        <v>0.68</v>
      </c>
      <c r="N956" s="4">
        <v>0.89</v>
      </c>
      <c r="O956" s="4">
        <v>5.48</v>
      </c>
      <c r="P956" s="3">
        <v>206.14</v>
      </c>
      <c r="Q956" s="3">
        <v>0</v>
      </c>
      <c r="R956" s="3">
        <v>206.14</v>
      </c>
      <c r="S956" s="3">
        <v>15.54</v>
      </c>
      <c r="T956" s="9">
        <v>0.1182</v>
      </c>
      <c r="U956" s="3">
        <f t="shared" si="71"/>
        <v>26.202575999999997</v>
      </c>
      <c r="V956" s="3">
        <v>51.9</v>
      </c>
      <c r="W956" s="3">
        <v>2.25</v>
      </c>
      <c r="X956" s="3">
        <v>98.01</v>
      </c>
      <c r="Y956" s="3">
        <v>10.77</v>
      </c>
      <c r="Z956" s="3">
        <v>41.09</v>
      </c>
      <c r="AA956" s="3">
        <f t="shared" si="72"/>
        <v>451.90257599999995</v>
      </c>
      <c r="AB956" s="3">
        <f t="shared" si="73"/>
        <v>64.008863456090651</v>
      </c>
      <c r="AC956" s="3">
        <f t="shared" si="74"/>
        <v>82.463973722627728</v>
      </c>
    </row>
    <row r="957" spans="1:29" x14ac:dyDescent="0.35">
      <c r="A957" s="1" t="s">
        <v>1015</v>
      </c>
      <c r="B957" s="2">
        <v>45949</v>
      </c>
      <c r="C957" s="2" t="str">
        <f t="shared" si="70"/>
        <v>October</v>
      </c>
      <c r="D957" s="1" t="s">
        <v>252</v>
      </c>
      <c r="E957" s="1" t="s">
        <v>27</v>
      </c>
      <c r="F957" s="1" t="s">
        <v>42</v>
      </c>
      <c r="G957" s="1" t="s">
        <v>34</v>
      </c>
      <c r="H957" s="1" t="str" cm="1">
        <f t="array" ref="H957">_xlfn.IFS(
OR(G957="Installer",G957="Lead Installer"),"Install",
G957="Service Tech","Service",
G957="Maintenance Tech","Maintenance"
)</f>
        <v>Service</v>
      </c>
      <c r="I957" s="1" t="s">
        <v>35</v>
      </c>
      <c r="J957" s="3">
        <v>30.45</v>
      </c>
      <c r="K957" s="4">
        <v>7.81</v>
      </c>
      <c r="L957" s="4">
        <v>0</v>
      </c>
      <c r="M957" s="4">
        <v>1.65</v>
      </c>
      <c r="N957" s="4">
        <v>1.08</v>
      </c>
      <c r="O957" s="4">
        <v>5.08</v>
      </c>
      <c r="P957" s="3">
        <v>237.87</v>
      </c>
      <c r="Q957" s="3">
        <v>0</v>
      </c>
      <c r="R957" s="3">
        <v>237.87</v>
      </c>
      <c r="S957" s="3">
        <v>12.87</v>
      </c>
      <c r="T957" s="9">
        <v>0.1346</v>
      </c>
      <c r="U957" s="3">
        <f t="shared" si="71"/>
        <v>33.749603999999998</v>
      </c>
      <c r="V957" s="3">
        <v>46.58</v>
      </c>
      <c r="W957" s="3">
        <v>8.0399999999999991</v>
      </c>
      <c r="X957" s="3">
        <v>77.86</v>
      </c>
      <c r="Y957" s="3">
        <v>17.13</v>
      </c>
      <c r="Z957" s="3">
        <v>24.13</v>
      </c>
      <c r="AA957" s="3">
        <f t="shared" si="72"/>
        <v>458.22960399999999</v>
      </c>
      <c r="AB957" s="3">
        <f t="shared" si="73"/>
        <v>58.672164404609475</v>
      </c>
      <c r="AC957" s="3">
        <f t="shared" si="74"/>
        <v>90.202677952755906</v>
      </c>
    </row>
    <row r="958" spans="1:29" x14ac:dyDescent="0.35">
      <c r="A958" s="1" t="s">
        <v>1016</v>
      </c>
      <c r="B958" s="2">
        <v>45931</v>
      </c>
      <c r="C958" s="2" t="str">
        <f t="shared" si="70"/>
        <v>October</v>
      </c>
      <c r="D958" s="1" t="s">
        <v>252</v>
      </c>
      <c r="E958" s="1" t="s">
        <v>37</v>
      </c>
      <c r="F958" s="1" t="s">
        <v>38</v>
      </c>
      <c r="G958" s="1" t="s">
        <v>39</v>
      </c>
      <c r="H958" s="1" t="str" cm="1">
        <f t="array" ref="H958">_xlfn.IFS(
OR(G958="Installer",G958="Lead Installer"),"Install",
G958="Service Tech","Service",
G958="Maintenance Tech","Maintenance"
)</f>
        <v>Maintenance</v>
      </c>
      <c r="I958" s="1" t="s">
        <v>35</v>
      </c>
      <c r="J958" s="3">
        <v>22.59</v>
      </c>
      <c r="K958" s="4">
        <v>6.03</v>
      </c>
      <c r="L958" s="4">
        <v>0</v>
      </c>
      <c r="M958" s="4">
        <v>1.1499999999999999</v>
      </c>
      <c r="N958" s="4">
        <v>0.9</v>
      </c>
      <c r="O958" s="4">
        <v>3.98</v>
      </c>
      <c r="P958" s="3">
        <v>136.12</v>
      </c>
      <c r="Q958" s="3">
        <v>0</v>
      </c>
      <c r="R958" s="3">
        <v>136.12</v>
      </c>
      <c r="S958" s="3">
        <v>9.58</v>
      </c>
      <c r="T958" s="9">
        <v>9.6699999999999994E-2</v>
      </c>
      <c r="U958" s="3">
        <f t="shared" si="71"/>
        <v>14.08919</v>
      </c>
      <c r="V958" s="3">
        <v>29.95</v>
      </c>
      <c r="W958" s="3">
        <v>6.41</v>
      </c>
      <c r="X958" s="3">
        <v>59.31</v>
      </c>
      <c r="Y958" s="3">
        <v>11.36</v>
      </c>
      <c r="Z958" s="3">
        <v>27.15</v>
      </c>
      <c r="AA958" s="3">
        <f t="shared" si="72"/>
        <v>293.96919000000003</v>
      </c>
      <c r="AB958" s="3">
        <f t="shared" si="73"/>
        <v>48.751109452736323</v>
      </c>
      <c r="AC958" s="3">
        <f t="shared" si="74"/>
        <v>73.861605527638204</v>
      </c>
    </row>
    <row r="959" spans="1:29" x14ac:dyDescent="0.35">
      <c r="A959" s="1" t="s">
        <v>1017</v>
      </c>
      <c r="B959" s="2">
        <v>45956</v>
      </c>
      <c r="C959" s="2" t="str">
        <f t="shared" si="70"/>
        <v>October</v>
      </c>
      <c r="D959" s="1" t="s">
        <v>252</v>
      </c>
      <c r="E959" s="1" t="s">
        <v>27</v>
      </c>
      <c r="F959" s="1" t="s">
        <v>58</v>
      </c>
      <c r="G959" s="1" t="s">
        <v>34</v>
      </c>
      <c r="H959" s="1" t="str" cm="1">
        <f t="array" ref="H959">_xlfn.IFS(
OR(G959="Installer",G959="Lead Installer"),"Install",
G959="Service Tech","Service",
G959="Maintenance Tech","Maintenance"
)</f>
        <v>Service</v>
      </c>
      <c r="I959" s="1" t="s">
        <v>35</v>
      </c>
      <c r="J959" s="3">
        <v>24.92</v>
      </c>
      <c r="K959" s="4">
        <v>8.3000000000000007</v>
      </c>
      <c r="L959" s="4">
        <v>0</v>
      </c>
      <c r="M959" s="4">
        <v>1.1200000000000001</v>
      </c>
      <c r="N959" s="4">
        <v>1.0900000000000001</v>
      </c>
      <c r="O959" s="4">
        <v>6.09</v>
      </c>
      <c r="P959" s="3">
        <v>206.8</v>
      </c>
      <c r="Q959" s="3">
        <v>0</v>
      </c>
      <c r="R959" s="3">
        <v>206.8</v>
      </c>
      <c r="S959" s="3">
        <v>9.1199999999999992</v>
      </c>
      <c r="T959" s="9">
        <v>0.12429999999999999</v>
      </c>
      <c r="U959" s="3">
        <f t="shared" si="71"/>
        <v>26.838856</v>
      </c>
      <c r="V959" s="3">
        <v>60.24</v>
      </c>
      <c r="W959" s="3">
        <v>7.38</v>
      </c>
      <c r="X959" s="3">
        <v>75.69</v>
      </c>
      <c r="Y959" s="3">
        <v>7.09</v>
      </c>
      <c r="Z959" s="3">
        <v>38.299999999999997</v>
      </c>
      <c r="AA959" s="3">
        <f t="shared" si="72"/>
        <v>431.45885600000003</v>
      </c>
      <c r="AB959" s="3">
        <f t="shared" si="73"/>
        <v>51.982994698795181</v>
      </c>
      <c r="AC959" s="3">
        <f t="shared" si="74"/>
        <v>70.847102791461424</v>
      </c>
    </row>
    <row r="960" spans="1:29" x14ac:dyDescent="0.35">
      <c r="A960" s="1" t="s">
        <v>1018</v>
      </c>
      <c r="B960" s="2">
        <v>45942</v>
      </c>
      <c r="C960" s="2" t="str">
        <f t="shared" si="70"/>
        <v>October</v>
      </c>
      <c r="D960" s="1" t="s">
        <v>252</v>
      </c>
      <c r="E960" s="1" t="s">
        <v>48</v>
      </c>
      <c r="F960" s="1" t="s">
        <v>58</v>
      </c>
      <c r="G960" s="1" t="s">
        <v>29</v>
      </c>
      <c r="H960" s="1" t="str" cm="1">
        <f t="array" ref="H960">_xlfn.IFS(
OR(G960="Installer",G960="Lead Installer"),"Install",
G960="Service Tech","Service",
G960="Maintenance Tech","Maintenance"
)</f>
        <v>Install</v>
      </c>
      <c r="I960" s="1" t="s">
        <v>35</v>
      </c>
      <c r="J960" s="3">
        <v>30.4</v>
      </c>
      <c r="K960" s="4">
        <v>7.68</v>
      </c>
      <c r="L960" s="4">
        <v>0</v>
      </c>
      <c r="M960" s="4">
        <v>0.71</v>
      </c>
      <c r="N960" s="4">
        <v>0.62</v>
      </c>
      <c r="O960" s="4">
        <v>6.34</v>
      </c>
      <c r="P960" s="3">
        <v>233.41</v>
      </c>
      <c r="Q960" s="3">
        <v>0</v>
      </c>
      <c r="R960" s="3">
        <v>233.41</v>
      </c>
      <c r="S960" s="3">
        <v>9.56</v>
      </c>
      <c r="T960" s="9">
        <v>0.12429999999999999</v>
      </c>
      <c r="U960" s="3">
        <f t="shared" si="71"/>
        <v>30.201170999999999</v>
      </c>
      <c r="V960" s="3">
        <v>34.46</v>
      </c>
      <c r="W960" s="3">
        <v>8.44</v>
      </c>
      <c r="X960" s="3">
        <v>98.48</v>
      </c>
      <c r="Y960" s="3">
        <v>11.93</v>
      </c>
      <c r="Z960" s="3">
        <v>44.66</v>
      </c>
      <c r="AA960" s="3">
        <f t="shared" si="72"/>
        <v>471.14117099999999</v>
      </c>
      <c r="AB960" s="3">
        <f t="shared" si="73"/>
        <v>61.346506640625002</v>
      </c>
      <c r="AC960" s="3">
        <f t="shared" si="74"/>
        <v>74.312487539432169</v>
      </c>
    </row>
    <row r="961" spans="1:29" x14ac:dyDescent="0.35">
      <c r="A961" s="1" t="s">
        <v>1019</v>
      </c>
      <c r="B961" s="2">
        <v>45950</v>
      </c>
      <c r="C961" s="2" t="str">
        <f t="shared" si="70"/>
        <v>October</v>
      </c>
      <c r="D961" s="1" t="s">
        <v>252</v>
      </c>
      <c r="E961" s="1" t="s">
        <v>37</v>
      </c>
      <c r="F961" s="1" t="s">
        <v>65</v>
      </c>
      <c r="G961" s="1" t="s">
        <v>29</v>
      </c>
      <c r="H961" s="1" t="str" cm="1">
        <f t="array" ref="H961">_xlfn.IFS(
OR(G961="Installer",G961="Lead Installer"),"Install",
G961="Service Tech","Service",
G961="Maintenance Tech","Maintenance"
)</f>
        <v>Install</v>
      </c>
      <c r="I961" s="1" t="s">
        <v>35</v>
      </c>
      <c r="J961" s="3">
        <v>27.35</v>
      </c>
      <c r="K961" s="4">
        <v>9.7799999999999994</v>
      </c>
      <c r="L961" s="4">
        <v>0</v>
      </c>
      <c r="M961" s="4">
        <v>1.08</v>
      </c>
      <c r="N961" s="4">
        <v>0.42</v>
      </c>
      <c r="O961" s="4">
        <v>8.2899999999999991</v>
      </c>
      <c r="P961" s="3">
        <v>267.58</v>
      </c>
      <c r="Q961" s="3">
        <v>0</v>
      </c>
      <c r="R961" s="3">
        <v>267.58</v>
      </c>
      <c r="S961" s="3">
        <v>18.72</v>
      </c>
      <c r="T961" s="9">
        <v>0.1014</v>
      </c>
      <c r="U961" s="3">
        <f t="shared" si="71"/>
        <v>29.030819999999995</v>
      </c>
      <c r="V961" s="3">
        <v>56.64</v>
      </c>
      <c r="W961" s="3">
        <v>5.15</v>
      </c>
      <c r="X961" s="3">
        <v>104.56</v>
      </c>
      <c r="Y961" s="3">
        <v>21.95</v>
      </c>
      <c r="Z961" s="3">
        <v>30.18</v>
      </c>
      <c r="AA961" s="3">
        <f t="shared" si="72"/>
        <v>533.81081999999992</v>
      </c>
      <c r="AB961" s="3">
        <f t="shared" si="73"/>
        <v>54.581883435582817</v>
      </c>
      <c r="AC961" s="3">
        <f t="shared" si="74"/>
        <v>64.392137515078403</v>
      </c>
    </row>
    <row r="962" spans="1:29" x14ac:dyDescent="0.35">
      <c r="A962" s="1" t="s">
        <v>1020</v>
      </c>
      <c r="B962" s="2">
        <v>45950</v>
      </c>
      <c r="C962" s="2" t="str">
        <f t="shared" si="70"/>
        <v>October</v>
      </c>
      <c r="D962" s="1" t="s">
        <v>252</v>
      </c>
      <c r="E962" s="1" t="s">
        <v>32</v>
      </c>
      <c r="F962" s="1" t="s">
        <v>28</v>
      </c>
      <c r="G962" s="1" t="s">
        <v>34</v>
      </c>
      <c r="H962" s="1" t="str" cm="1">
        <f t="array" ref="H962">_xlfn.IFS(
OR(G962="Installer",G962="Lead Installer"),"Install",
G962="Service Tech","Service",
G962="Maintenance Tech","Maintenance"
)</f>
        <v>Service</v>
      </c>
      <c r="I962" s="1" t="s">
        <v>35</v>
      </c>
      <c r="J962" s="3">
        <v>27.23</v>
      </c>
      <c r="K962" s="4">
        <v>9.9</v>
      </c>
      <c r="L962" s="4">
        <v>0</v>
      </c>
      <c r="M962" s="4">
        <v>0.46</v>
      </c>
      <c r="N962" s="4">
        <v>0.96</v>
      </c>
      <c r="O962" s="4">
        <v>8.48</v>
      </c>
      <c r="P962" s="3">
        <v>269.45999999999998</v>
      </c>
      <c r="Q962" s="3">
        <v>0</v>
      </c>
      <c r="R962" s="3">
        <v>269.45999999999998</v>
      </c>
      <c r="S962" s="3">
        <v>14.23</v>
      </c>
      <c r="T962" s="9">
        <v>0.13200000000000001</v>
      </c>
      <c r="U962" s="3">
        <f t="shared" si="71"/>
        <v>37.44708</v>
      </c>
      <c r="V962" s="3">
        <v>35.89</v>
      </c>
      <c r="W962" s="3">
        <v>5.7</v>
      </c>
      <c r="X962" s="3">
        <v>123.55</v>
      </c>
      <c r="Y962" s="3">
        <v>19.53</v>
      </c>
      <c r="Z962" s="3">
        <v>42.66</v>
      </c>
      <c r="AA962" s="3">
        <f t="shared" si="72"/>
        <v>548.46708000000001</v>
      </c>
      <c r="AB962" s="3">
        <f t="shared" si="73"/>
        <v>55.400715151515151</v>
      </c>
      <c r="AC962" s="3">
        <f t="shared" si="74"/>
        <v>64.677721698113203</v>
      </c>
    </row>
    <row r="963" spans="1:29" x14ac:dyDescent="0.35">
      <c r="A963" s="1" t="s">
        <v>1021</v>
      </c>
      <c r="B963" s="2">
        <v>45946</v>
      </c>
      <c r="C963" s="2" t="str">
        <f t="shared" ref="C963:C1026" si="75">TEXT(B963,"MMMM")</f>
        <v>October</v>
      </c>
      <c r="D963" s="1" t="s">
        <v>252</v>
      </c>
      <c r="E963" s="1" t="s">
        <v>48</v>
      </c>
      <c r="F963" s="1" t="s">
        <v>65</v>
      </c>
      <c r="G963" s="1" t="s">
        <v>34</v>
      </c>
      <c r="H963" s="1" t="str" cm="1">
        <f t="array" ref="H963">_xlfn.IFS(
OR(G963="Installer",G963="Lead Installer"),"Install",
G963="Service Tech","Service",
G963="Maintenance Tech","Maintenance"
)</f>
        <v>Service</v>
      </c>
      <c r="I963" s="1" t="s">
        <v>35</v>
      </c>
      <c r="J963" s="3">
        <v>29.81</v>
      </c>
      <c r="K963" s="4">
        <v>6.07</v>
      </c>
      <c r="L963" s="4">
        <v>0</v>
      </c>
      <c r="M963" s="4">
        <v>1.39</v>
      </c>
      <c r="N963" s="4">
        <v>0.59</v>
      </c>
      <c r="O963" s="4">
        <v>4.0999999999999996</v>
      </c>
      <c r="P963" s="3">
        <v>181.04</v>
      </c>
      <c r="Q963" s="3">
        <v>0</v>
      </c>
      <c r="R963" s="3">
        <v>181.04</v>
      </c>
      <c r="S963" s="3">
        <v>9.67</v>
      </c>
      <c r="T963" s="9">
        <v>0.12690000000000001</v>
      </c>
      <c r="U963" s="3">
        <f t="shared" ref="U963:U1026" si="76">T963*(R963+S963)</f>
        <v>24.201098999999999</v>
      </c>
      <c r="V963" s="3">
        <v>29.19</v>
      </c>
      <c r="W963" s="3">
        <v>5.88</v>
      </c>
      <c r="X963" s="3">
        <v>72.44</v>
      </c>
      <c r="Y963" s="3">
        <v>6.94</v>
      </c>
      <c r="Z963" s="3">
        <v>32.94</v>
      </c>
      <c r="AA963" s="3">
        <f t="shared" ref="AA963:AA1026" si="77">SUM(U963:Z963)+SUM(R963:S963)</f>
        <v>362.30109899999997</v>
      </c>
      <c r="AB963" s="3">
        <f t="shared" ref="AB963:AB1026" si="78">AA963/K963</f>
        <v>59.687166227347603</v>
      </c>
      <c r="AC963" s="3">
        <f t="shared" ref="AC963:AC1026" si="79">AA963/O963</f>
        <v>88.366121707317077</v>
      </c>
    </row>
    <row r="964" spans="1:29" x14ac:dyDescent="0.35">
      <c r="A964" s="1" t="s">
        <v>1022</v>
      </c>
      <c r="B964" s="2">
        <v>45938</v>
      </c>
      <c r="C964" s="2" t="str">
        <f t="shared" si="75"/>
        <v>October</v>
      </c>
      <c r="D964" s="1" t="s">
        <v>252</v>
      </c>
      <c r="E964" s="1" t="s">
        <v>48</v>
      </c>
      <c r="F964" s="1" t="s">
        <v>53</v>
      </c>
      <c r="G964" s="1" t="s">
        <v>29</v>
      </c>
      <c r="H964" s="1" t="str" cm="1">
        <f t="array" ref="H964">_xlfn.IFS(
OR(G964="Installer",G964="Lead Installer"),"Install",
G964="Service Tech","Service",
G964="Maintenance Tech","Maintenance"
)</f>
        <v>Install</v>
      </c>
      <c r="I964" s="1" t="s">
        <v>35</v>
      </c>
      <c r="J964" s="3">
        <v>23.48</v>
      </c>
      <c r="K964" s="4">
        <v>7.7</v>
      </c>
      <c r="L964" s="4">
        <v>0</v>
      </c>
      <c r="M964" s="4">
        <v>1.4</v>
      </c>
      <c r="N964" s="4">
        <v>0.83</v>
      </c>
      <c r="O964" s="4">
        <v>5.46</v>
      </c>
      <c r="P964" s="3">
        <v>180.65</v>
      </c>
      <c r="Q964" s="3">
        <v>0</v>
      </c>
      <c r="R964" s="3">
        <v>180.65</v>
      </c>
      <c r="S964" s="3">
        <v>11.89</v>
      </c>
      <c r="T964" s="9">
        <v>0.13300000000000001</v>
      </c>
      <c r="U964" s="3">
        <f t="shared" si="76"/>
        <v>25.607820000000004</v>
      </c>
      <c r="V964" s="3">
        <v>54.27</v>
      </c>
      <c r="W964" s="3">
        <v>5.34</v>
      </c>
      <c r="X964" s="3">
        <v>76.069999999999993</v>
      </c>
      <c r="Y964" s="3">
        <v>12.02</v>
      </c>
      <c r="Z964" s="3">
        <v>27.61</v>
      </c>
      <c r="AA964" s="3">
        <f t="shared" si="77"/>
        <v>393.45782000000003</v>
      </c>
      <c r="AB964" s="3">
        <f t="shared" si="78"/>
        <v>51.098418181818182</v>
      </c>
      <c r="AC964" s="3">
        <f t="shared" si="79"/>
        <v>72.061871794871806</v>
      </c>
    </row>
    <row r="965" spans="1:29" x14ac:dyDescent="0.35">
      <c r="A965" s="1" t="s">
        <v>1023</v>
      </c>
      <c r="B965" s="2">
        <v>45949</v>
      </c>
      <c r="C965" s="2" t="str">
        <f t="shared" si="75"/>
        <v>October</v>
      </c>
      <c r="D965" s="1" t="s">
        <v>252</v>
      </c>
      <c r="E965" s="1" t="s">
        <v>48</v>
      </c>
      <c r="F965" s="1" t="s">
        <v>49</v>
      </c>
      <c r="G965" s="1" t="s">
        <v>29</v>
      </c>
      <c r="H965" s="1" t="str" cm="1">
        <f t="array" ref="H965">_xlfn.IFS(
OR(G965="Installer",G965="Lead Installer"),"Install",
G965="Service Tech","Service",
G965="Maintenance Tech","Maintenance"
)</f>
        <v>Install</v>
      </c>
      <c r="I965" s="1" t="s">
        <v>35</v>
      </c>
      <c r="J965" s="3">
        <v>24.27</v>
      </c>
      <c r="K965" s="4">
        <v>8.99</v>
      </c>
      <c r="L965" s="4">
        <v>0</v>
      </c>
      <c r="M965" s="4">
        <v>1.19</v>
      </c>
      <c r="N965" s="4">
        <v>0.92</v>
      </c>
      <c r="O965" s="4">
        <v>6.88</v>
      </c>
      <c r="P965" s="3">
        <v>218.27</v>
      </c>
      <c r="Q965" s="3">
        <v>0</v>
      </c>
      <c r="R965" s="3">
        <v>218.27</v>
      </c>
      <c r="S965" s="3">
        <v>15.12</v>
      </c>
      <c r="T965" s="9">
        <v>0.13220000000000001</v>
      </c>
      <c r="U965" s="3">
        <f t="shared" si="76"/>
        <v>30.854158000000005</v>
      </c>
      <c r="V965" s="3">
        <v>40.700000000000003</v>
      </c>
      <c r="W965" s="3">
        <v>9.26</v>
      </c>
      <c r="X965" s="3">
        <v>112.79</v>
      </c>
      <c r="Y965" s="3">
        <v>10.33</v>
      </c>
      <c r="Z965" s="3">
        <v>54.29</v>
      </c>
      <c r="AA965" s="3">
        <f t="shared" si="77"/>
        <v>491.61415800000009</v>
      </c>
      <c r="AB965" s="3">
        <f t="shared" si="78"/>
        <v>54.684555951056737</v>
      </c>
      <c r="AC965" s="3">
        <f t="shared" si="79"/>
        <v>71.455546220930245</v>
      </c>
    </row>
    <row r="966" spans="1:29" x14ac:dyDescent="0.35">
      <c r="A966" s="1" t="s">
        <v>1024</v>
      </c>
      <c r="B966" s="2">
        <v>45948</v>
      </c>
      <c r="C966" s="2" t="str">
        <f t="shared" si="75"/>
        <v>October</v>
      </c>
      <c r="D966" s="1" t="s">
        <v>252</v>
      </c>
      <c r="E966" s="1" t="s">
        <v>41</v>
      </c>
      <c r="F966" s="1" t="s">
        <v>53</v>
      </c>
      <c r="G966" s="1" t="s">
        <v>34</v>
      </c>
      <c r="H966" s="1" t="str" cm="1">
        <f t="array" ref="H966">_xlfn.IFS(
OR(G966="Installer",G966="Lead Installer"),"Install",
G966="Service Tech","Service",
G966="Maintenance Tech","Maintenance"
)</f>
        <v>Service</v>
      </c>
      <c r="I966" s="1" t="s">
        <v>35</v>
      </c>
      <c r="J966" s="3">
        <v>25.95</v>
      </c>
      <c r="K966" s="4">
        <v>10.88</v>
      </c>
      <c r="L966" s="4">
        <v>0</v>
      </c>
      <c r="M966" s="4">
        <v>1.55</v>
      </c>
      <c r="N966" s="4">
        <v>0.44</v>
      </c>
      <c r="O966" s="4">
        <v>8.89</v>
      </c>
      <c r="P966" s="3">
        <v>282.3</v>
      </c>
      <c r="Q966" s="3">
        <v>0</v>
      </c>
      <c r="R966" s="3">
        <v>282.3</v>
      </c>
      <c r="S966" s="3">
        <v>18.850000000000001</v>
      </c>
      <c r="T966" s="9">
        <v>0.1206</v>
      </c>
      <c r="U966" s="3">
        <f t="shared" si="76"/>
        <v>36.318690000000004</v>
      </c>
      <c r="V966" s="3">
        <v>56.74</v>
      </c>
      <c r="W966" s="3">
        <v>12.37</v>
      </c>
      <c r="X966" s="3">
        <v>140.19999999999999</v>
      </c>
      <c r="Y966" s="3">
        <v>14.1</v>
      </c>
      <c r="Z966" s="3">
        <v>28.33</v>
      </c>
      <c r="AA966" s="3">
        <f t="shared" si="77"/>
        <v>589.20869000000005</v>
      </c>
      <c r="AB966" s="3">
        <f t="shared" si="78"/>
        <v>54.155210477941175</v>
      </c>
      <c r="AC966" s="3">
        <f t="shared" si="79"/>
        <v>66.277692913385835</v>
      </c>
    </row>
    <row r="967" spans="1:29" x14ac:dyDescent="0.35">
      <c r="A967" s="1" t="s">
        <v>1025</v>
      </c>
      <c r="B967" s="2">
        <v>45944</v>
      </c>
      <c r="C967" s="2" t="str">
        <f t="shared" si="75"/>
        <v>October</v>
      </c>
      <c r="D967" s="1" t="s">
        <v>252</v>
      </c>
      <c r="E967" s="1" t="s">
        <v>27</v>
      </c>
      <c r="F967" s="1" t="s">
        <v>42</v>
      </c>
      <c r="G967" s="1" t="s">
        <v>29</v>
      </c>
      <c r="H967" s="1" t="str" cm="1">
        <f t="array" ref="H967">_xlfn.IFS(
OR(G967="Installer",G967="Lead Installer"),"Install",
G967="Service Tech","Service",
G967="Maintenance Tech","Maintenance"
)</f>
        <v>Install</v>
      </c>
      <c r="I967" s="1" t="s">
        <v>35</v>
      </c>
      <c r="J967" s="3">
        <v>25.4</v>
      </c>
      <c r="K967" s="4">
        <v>8.5299999999999994</v>
      </c>
      <c r="L967" s="4">
        <v>0</v>
      </c>
      <c r="M967" s="4">
        <v>1.1499999999999999</v>
      </c>
      <c r="N967" s="4">
        <v>0.44</v>
      </c>
      <c r="O967" s="4">
        <v>6.94</v>
      </c>
      <c r="P967" s="3">
        <v>216.56</v>
      </c>
      <c r="Q967" s="3">
        <v>0</v>
      </c>
      <c r="R967" s="3">
        <v>216.56</v>
      </c>
      <c r="S967" s="3">
        <v>15.83</v>
      </c>
      <c r="T967" s="9">
        <v>9.98E-2</v>
      </c>
      <c r="U967" s="3">
        <f t="shared" si="76"/>
        <v>23.192522</v>
      </c>
      <c r="V967" s="3">
        <v>39.06</v>
      </c>
      <c r="W967" s="3">
        <v>3.99</v>
      </c>
      <c r="X967" s="3">
        <v>90.01</v>
      </c>
      <c r="Y967" s="3">
        <v>11.63</v>
      </c>
      <c r="Z967" s="3">
        <v>53.84</v>
      </c>
      <c r="AA967" s="3">
        <f t="shared" si="77"/>
        <v>454.11252200000001</v>
      </c>
      <c r="AB967" s="3">
        <f t="shared" si="78"/>
        <v>53.237106916764368</v>
      </c>
      <c r="AC967" s="3">
        <f t="shared" si="79"/>
        <v>65.434080979827087</v>
      </c>
    </row>
    <row r="968" spans="1:29" x14ac:dyDescent="0.35">
      <c r="A968" s="1" t="s">
        <v>1026</v>
      </c>
      <c r="B968" s="2">
        <v>45933</v>
      </c>
      <c r="C968" s="2" t="str">
        <f t="shared" si="75"/>
        <v>October</v>
      </c>
      <c r="D968" s="1" t="s">
        <v>252</v>
      </c>
      <c r="E968" s="1" t="s">
        <v>37</v>
      </c>
      <c r="F968" s="1" t="s">
        <v>28</v>
      </c>
      <c r="G968" s="1" t="s">
        <v>29</v>
      </c>
      <c r="H968" s="1" t="str" cm="1">
        <f t="array" ref="H968">_xlfn.IFS(
OR(G968="Installer",G968="Lead Installer"),"Install",
G968="Service Tech","Service",
G968="Maintenance Tech","Maintenance"
)</f>
        <v>Install</v>
      </c>
      <c r="I968" s="1" t="s">
        <v>35</v>
      </c>
      <c r="J968" s="3">
        <v>28.7</v>
      </c>
      <c r="K968" s="4">
        <v>10.119999999999999</v>
      </c>
      <c r="L968" s="4">
        <v>0</v>
      </c>
      <c r="M968" s="4">
        <v>1.82</v>
      </c>
      <c r="N968" s="4">
        <v>1</v>
      </c>
      <c r="O968" s="4">
        <v>7.29</v>
      </c>
      <c r="P968" s="3">
        <v>290.45</v>
      </c>
      <c r="Q968" s="3">
        <v>0</v>
      </c>
      <c r="R968" s="3">
        <v>290.45</v>
      </c>
      <c r="S968" s="3">
        <v>15.96</v>
      </c>
      <c r="T968" s="9">
        <v>0.1079</v>
      </c>
      <c r="U968" s="3">
        <f t="shared" si="76"/>
        <v>33.061638999999992</v>
      </c>
      <c r="V968" s="3">
        <v>41.58</v>
      </c>
      <c r="W968" s="3">
        <v>5.54</v>
      </c>
      <c r="X968" s="3">
        <v>100.21</v>
      </c>
      <c r="Y968" s="3">
        <v>8.42</v>
      </c>
      <c r="Z968" s="3">
        <v>49.2</v>
      </c>
      <c r="AA968" s="3">
        <f t="shared" si="77"/>
        <v>544.42163899999991</v>
      </c>
      <c r="AB968" s="3">
        <f t="shared" si="78"/>
        <v>53.796604644268768</v>
      </c>
      <c r="AC968" s="3">
        <f t="shared" si="79"/>
        <v>74.68060891632372</v>
      </c>
    </row>
    <row r="969" spans="1:29" x14ac:dyDescent="0.35">
      <c r="A969" s="1" t="s">
        <v>1027</v>
      </c>
      <c r="B969" s="2">
        <v>45944</v>
      </c>
      <c r="C969" s="2" t="str">
        <f t="shared" si="75"/>
        <v>October</v>
      </c>
      <c r="D969" s="1" t="s">
        <v>252</v>
      </c>
      <c r="E969" s="1" t="s">
        <v>32</v>
      </c>
      <c r="F969" s="1" t="s">
        <v>65</v>
      </c>
      <c r="G969" s="1" t="s">
        <v>68</v>
      </c>
      <c r="H969" s="1" t="str" cm="1">
        <f t="array" ref="H969">_xlfn.IFS(
OR(G969="Installer",G969="Lead Installer"),"Install",
G969="Service Tech","Service",
G969="Maintenance Tech","Maintenance"
)</f>
        <v>Install</v>
      </c>
      <c r="I969" s="1" t="s">
        <v>35</v>
      </c>
      <c r="J969" s="3">
        <v>32.82</v>
      </c>
      <c r="K969" s="4">
        <v>8.5399999999999991</v>
      </c>
      <c r="L969" s="4">
        <v>2.85</v>
      </c>
      <c r="M969" s="4">
        <v>1.75</v>
      </c>
      <c r="N969" s="4">
        <v>0.85</v>
      </c>
      <c r="O969" s="4">
        <v>5.94</v>
      </c>
      <c r="P969" s="3">
        <v>186.68</v>
      </c>
      <c r="Q969" s="3">
        <v>140.52000000000001</v>
      </c>
      <c r="R969" s="3">
        <v>327.19</v>
      </c>
      <c r="S969" s="3">
        <v>16.11</v>
      </c>
      <c r="T969" s="9">
        <v>9.9400000000000002E-2</v>
      </c>
      <c r="U969" s="3">
        <f t="shared" si="76"/>
        <v>34.124020000000002</v>
      </c>
      <c r="V969" s="3">
        <v>54.24</v>
      </c>
      <c r="W969" s="3">
        <v>2.62</v>
      </c>
      <c r="X969" s="3">
        <v>93.83</v>
      </c>
      <c r="Y969" s="3">
        <v>11.32</v>
      </c>
      <c r="Z969" s="3">
        <v>31.13</v>
      </c>
      <c r="AA969" s="3">
        <f t="shared" si="77"/>
        <v>570.56402000000003</v>
      </c>
      <c r="AB969" s="3">
        <f t="shared" si="78"/>
        <v>66.810775175644039</v>
      </c>
      <c r="AC969" s="3">
        <f t="shared" si="79"/>
        <v>96.054548821548821</v>
      </c>
    </row>
    <row r="970" spans="1:29" x14ac:dyDescent="0.35">
      <c r="A970" s="1" t="s">
        <v>1028</v>
      </c>
      <c r="B970" s="2">
        <v>45931</v>
      </c>
      <c r="C970" s="2" t="str">
        <f t="shared" si="75"/>
        <v>October</v>
      </c>
      <c r="D970" s="1" t="s">
        <v>252</v>
      </c>
      <c r="E970" s="1" t="s">
        <v>27</v>
      </c>
      <c r="F970" s="1" t="s">
        <v>28</v>
      </c>
      <c r="G970" s="1" t="s">
        <v>34</v>
      </c>
      <c r="H970" s="1" t="str" cm="1">
        <f t="array" ref="H970">_xlfn.IFS(
OR(G970="Installer",G970="Lead Installer"),"Install",
G970="Service Tech","Service",
G970="Maintenance Tech","Maintenance"
)</f>
        <v>Service</v>
      </c>
      <c r="I970" s="1" t="s">
        <v>35</v>
      </c>
      <c r="J970" s="3">
        <v>25.8</v>
      </c>
      <c r="K970" s="4">
        <v>7.05</v>
      </c>
      <c r="L970" s="4">
        <v>0</v>
      </c>
      <c r="M970" s="4">
        <v>1.88</v>
      </c>
      <c r="N970" s="4">
        <v>0.65</v>
      </c>
      <c r="O970" s="4">
        <v>4.5199999999999996</v>
      </c>
      <c r="P970" s="3">
        <v>181.76</v>
      </c>
      <c r="Q970" s="3">
        <v>0</v>
      </c>
      <c r="R970" s="3">
        <v>181.76</v>
      </c>
      <c r="S970" s="3">
        <v>13.66</v>
      </c>
      <c r="T970" s="9">
        <v>0.1081</v>
      </c>
      <c r="U970" s="3">
        <f t="shared" si="76"/>
        <v>21.124901999999999</v>
      </c>
      <c r="V970" s="3">
        <v>42.19</v>
      </c>
      <c r="W970" s="3">
        <v>3.53</v>
      </c>
      <c r="X970" s="3">
        <v>72.66</v>
      </c>
      <c r="Y970" s="3">
        <v>12.54</v>
      </c>
      <c r="Z970" s="3">
        <v>19.41</v>
      </c>
      <c r="AA970" s="3">
        <f t="shared" si="77"/>
        <v>366.87490199999996</v>
      </c>
      <c r="AB970" s="3">
        <f t="shared" si="78"/>
        <v>52.038993191489361</v>
      </c>
      <c r="AC970" s="3">
        <f t="shared" si="79"/>
        <v>81.167013716814154</v>
      </c>
    </row>
    <row r="971" spans="1:29" x14ac:dyDescent="0.35">
      <c r="A971" s="1" t="s">
        <v>1029</v>
      </c>
      <c r="B971" s="2">
        <v>45931</v>
      </c>
      <c r="C971" s="2" t="str">
        <f t="shared" si="75"/>
        <v>October</v>
      </c>
      <c r="D971" s="1" t="s">
        <v>252</v>
      </c>
      <c r="E971" s="1" t="s">
        <v>27</v>
      </c>
      <c r="F971" s="1" t="s">
        <v>65</v>
      </c>
      <c r="G971" s="1" t="s">
        <v>34</v>
      </c>
      <c r="H971" s="1" t="str" cm="1">
        <f t="array" ref="H971">_xlfn.IFS(
OR(G971="Installer",G971="Lead Installer"),"Install",
G971="Service Tech","Service",
G971="Maintenance Tech","Maintenance"
)</f>
        <v>Service</v>
      </c>
      <c r="I971" s="1" t="s">
        <v>35</v>
      </c>
      <c r="J971" s="3">
        <v>31.93</v>
      </c>
      <c r="K971" s="4">
        <v>6.39</v>
      </c>
      <c r="L971" s="4">
        <v>0</v>
      </c>
      <c r="M971" s="4">
        <v>1.9</v>
      </c>
      <c r="N971" s="4">
        <v>0.76</v>
      </c>
      <c r="O971" s="4">
        <v>3.72</v>
      </c>
      <c r="P971" s="3">
        <v>204.02</v>
      </c>
      <c r="Q971" s="3">
        <v>0</v>
      </c>
      <c r="R971" s="3">
        <v>204.02</v>
      </c>
      <c r="S971" s="3">
        <v>15.51</v>
      </c>
      <c r="T971" s="9">
        <v>0.10009999999999999</v>
      </c>
      <c r="U971" s="3">
        <f t="shared" si="76"/>
        <v>21.974952999999999</v>
      </c>
      <c r="V971" s="3">
        <v>25.25</v>
      </c>
      <c r="W971" s="3">
        <v>6.4</v>
      </c>
      <c r="X971" s="3">
        <v>52.03</v>
      </c>
      <c r="Y971" s="3">
        <v>6.09</v>
      </c>
      <c r="Z971" s="3">
        <v>37.94</v>
      </c>
      <c r="AA971" s="3">
        <f t="shared" si="77"/>
        <v>369.21495300000004</v>
      </c>
      <c r="AB971" s="3">
        <f t="shared" si="78"/>
        <v>57.780117840375596</v>
      </c>
      <c r="AC971" s="3">
        <f t="shared" si="79"/>
        <v>99.251331451612913</v>
      </c>
    </row>
    <row r="972" spans="1:29" x14ac:dyDescent="0.35">
      <c r="A972" s="1" t="s">
        <v>1030</v>
      </c>
      <c r="B972" s="2">
        <v>45934</v>
      </c>
      <c r="C972" s="2" t="str">
        <f t="shared" si="75"/>
        <v>October</v>
      </c>
      <c r="D972" s="1" t="s">
        <v>252</v>
      </c>
      <c r="E972" s="1" t="s">
        <v>41</v>
      </c>
      <c r="F972" s="1" t="s">
        <v>42</v>
      </c>
      <c r="G972" s="1" t="s">
        <v>68</v>
      </c>
      <c r="H972" s="1" t="str" cm="1">
        <f t="array" ref="H972">_xlfn.IFS(
OR(G972="Installer",G972="Lead Installer"),"Install",
G972="Service Tech","Service",
G972="Maintenance Tech","Maintenance"
)</f>
        <v>Install</v>
      </c>
      <c r="I972" s="1" t="s">
        <v>35</v>
      </c>
      <c r="J972" s="3">
        <v>31.16</v>
      </c>
      <c r="K972" s="4">
        <v>8.5399999999999991</v>
      </c>
      <c r="L972" s="4">
        <v>0</v>
      </c>
      <c r="M972" s="4">
        <v>0.67</v>
      </c>
      <c r="N972" s="4">
        <v>0.56000000000000005</v>
      </c>
      <c r="O972" s="4">
        <v>7.31</v>
      </c>
      <c r="P972" s="3">
        <v>266.22000000000003</v>
      </c>
      <c r="Q972" s="3">
        <v>0</v>
      </c>
      <c r="R972" s="3">
        <v>266.22000000000003</v>
      </c>
      <c r="S972" s="3">
        <v>20.86</v>
      </c>
      <c r="T972" s="9">
        <v>0.1016</v>
      </c>
      <c r="U972" s="3">
        <f t="shared" si="76"/>
        <v>29.167328000000001</v>
      </c>
      <c r="V972" s="3">
        <v>36.19</v>
      </c>
      <c r="W972" s="3">
        <v>5.92</v>
      </c>
      <c r="X972" s="3">
        <v>83.5</v>
      </c>
      <c r="Y972" s="3">
        <v>17.190000000000001</v>
      </c>
      <c r="Z972" s="3">
        <v>42.51</v>
      </c>
      <c r="AA972" s="3">
        <f t="shared" si="77"/>
        <v>501.55732800000004</v>
      </c>
      <c r="AB972" s="3">
        <f t="shared" si="78"/>
        <v>58.730366276346615</v>
      </c>
      <c r="AC972" s="3">
        <f t="shared" si="79"/>
        <v>68.612493570451448</v>
      </c>
    </row>
    <row r="973" spans="1:29" x14ac:dyDescent="0.35">
      <c r="A973" s="1" t="s">
        <v>1031</v>
      </c>
      <c r="B973" s="2">
        <v>45950</v>
      </c>
      <c r="C973" s="2" t="str">
        <f t="shared" si="75"/>
        <v>October</v>
      </c>
      <c r="D973" s="1" t="s">
        <v>252</v>
      </c>
      <c r="E973" s="1" t="s">
        <v>37</v>
      </c>
      <c r="F973" s="1" t="s">
        <v>51</v>
      </c>
      <c r="G973" s="1" t="s">
        <v>34</v>
      </c>
      <c r="H973" s="1" t="str" cm="1">
        <f t="array" ref="H973">_xlfn.IFS(
OR(G973="Installer",G973="Lead Installer"),"Install",
G973="Service Tech","Service",
G973="Maintenance Tech","Maintenance"
)</f>
        <v>Service</v>
      </c>
      <c r="I973" s="1" t="s">
        <v>35</v>
      </c>
      <c r="J973" s="3">
        <v>29.55</v>
      </c>
      <c r="K973" s="4">
        <v>6.04</v>
      </c>
      <c r="L973" s="4">
        <v>0</v>
      </c>
      <c r="M973" s="4">
        <v>0.72</v>
      </c>
      <c r="N973" s="4">
        <v>0.56999999999999995</v>
      </c>
      <c r="O973" s="4">
        <v>4.75</v>
      </c>
      <c r="P973" s="3">
        <v>178.48</v>
      </c>
      <c r="Q973" s="3">
        <v>0</v>
      </c>
      <c r="R973" s="3">
        <v>178.48</v>
      </c>
      <c r="S973" s="3">
        <v>12.24</v>
      </c>
      <c r="T973" s="9">
        <v>0.11700000000000001</v>
      </c>
      <c r="U973" s="3">
        <f t="shared" si="76"/>
        <v>22.314240000000002</v>
      </c>
      <c r="V973" s="3">
        <v>26.47</v>
      </c>
      <c r="W973" s="3">
        <v>4.07</v>
      </c>
      <c r="X973" s="3">
        <v>79.75</v>
      </c>
      <c r="Y973" s="3">
        <v>5.76</v>
      </c>
      <c r="Z973" s="3">
        <v>27.86</v>
      </c>
      <c r="AA973" s="3">
        <f t="shared" si="77"/>
        <v>356.94424000000004</v>
      </c>
      <c r="AB973" s="3">
        <f t="shared" si="78"/>
        <v>59.096728476821198</v>
      </c>
      <c r="AC973" s="3">
        <f t="shared" si="79"/>
        <v>75.146155789473696</v>
      </c>
    </row>
    <row r="974" spans="1:29" x14ac:dyDescent="0.35">
      <c r="A974" s="1" t="s">
        <v>1032</v>
      </c>
      <c r="B974" s="2">
        <v>45955</v>
      </c>
      <c r="C974" s="2" t="str">
        <f t="shared" si="75"/>
        <v>October</v>
      </c>
      <c r="D974" s="1" t="s">
        <v>252</v>
      </c>
      <c r="E974" s="1" t="s">
        <v>41</v>
      </c>
      <c r="F974" s="1" t="s">
        <v>49</v>
      </c>
      <c r="G974" s="1" t="s">
        <v>39</v>
      </c>
      <c r="H974" s="1" t="str" cm="1">
        <f t="array" ref="H974">_xlfn.IFS(
OR(G974="Installer",G974="Lead Installer"),"Install",
G974="Service Tech","Service",
G974="Maintenance Tech","Maintenance"
)</f>
        <v>Maintenance</v>
      </c>
      <c r="I974" s="1" t="s">
        <v>35</v>
      </c>
      <c r="J974" s="3">
        <v>23.15</v>
      </c>
      <c r="K974" s="4">
        <v>8.25</v>
      </c>
      <c r="L974" s="4">
        <v>0</v>
      </c>
      <c r="M974" s="4">
        <v>0.81</v>
      </c>
      <c r="N974" s="4">
        <v>0.97</v>
      </c>
      <c r="O974" s="4">
        <v>6.47</v>
      </c>
      <c r="P974" s="3">
        <v>190.92</v>
      </c>
      <c r="Q974" s="3">
        <v>0</v>
      </c>
      <c r="R974" s="3">
        <v>190.92</v>
      </c>
      <c r="S974" s="3">
        <v>13.27</v>
      </c>
      <c r="T974" s="9">
        <v>0.1293</v>
      </c>
      <c r="U974" s="3">
        <f t="shared" si="76"/>
        <v>26.401767</v>
      </c>
      <c r="V974" s="3">
        <v>39.520000000000003</v>
      </c>
      <c r="W974" s="3">
        <v>8.4499999999999993</v>
      </c>
      <c r="X974" s="3">
        <v>90.34</v>
      </c>
      <c r="Y974" s="3">
        <v>10.8</v>
      </c>
      <c r="Z974" s="3">
        <v>27.75</v>
      </c>
      <c r="AA974" s="3">
        <f t="shared" si="77"/>
        <v>407.45176700000002</v>
      </c>
      <c r="AB974" s="3">
        <f t="shared" si="78"/>
        <v>49.38809296969697</v>
      </c>
      <c r="AC974" s="3">
        <f t="shared" si="79"/>
        <v>62.975543585780528</v>
      </c>
    </row>
    <row r="975" spans="1:29" x14ac:dyDescent="0.35">
      <c r="A975" s="1" t="s">
        <v>1033</v>
      </c>
      <c r="B975" s="2">
        <v>45932</v>
      </c>
      <c r="C975" s="2" t="str">
        <f t="shared" si="75"/>
        <v>October</v>
      </c>
      <c r="D975" s="1" t="s">
        <v>252</v>
      </c>
      <c r="E975" s="1" t="s">
        <v>48</v>
      </c>
      <c r="F975" s="1" t="s">
        <v>78</v>
      </c>
      <c r="G975" s="1" t="s">
        <v>34</v>
      </c>
      <c r="H975" s="1" t="str" cm="1">
        <f t="array" ref="H975">_xlfn.IFS(
OR(G975="Installer",G975="Lead Installer"),"Install",
G975="Service Tech","Service",
G975="Maintenance Tech","Maintenance"
)</f>
        <v>Service</v>
      </c>
      <c r="I975" s="1" t="s">
        <v>35</v>
      </c>
      <c r="J975" s="3">
        <v>24.31</v>
      </c>
      <c r="K975" s="4">
        <v>9.8800000000000008</v>
      </c>
      <c r="L975" s="4">
        <v>0</v>
      </c>
      <c r="M975" s="4">
        <v>1.45</v>
      </c>
      <c r="N975" s="4">
        <v>0.79</v>
      </c>
      <c r="O975" s="4">
        <v>7.64</v>
      </c>
      <c r="P975" s="3">
        <v>240.22</v>
      </c>
      <c r="Q975" s="3">
        <v>0</v>
      </c>
      <c r="R975" s="3">
        <v>240.22</v>
      </c>
      <c r="S975" s="3">
        <v>13.46</v>
      </c>
      <c r="T975" s="9">
        <v>9.7799999999999998E-2</v>
      </c>
      <c r="U975" s="3">
        <f t="shared" si="76"/>
        <v>24.809904</v>
      </c>
      <c r="V975" s="3">
        <v>35.950000000000003</v>
      </c>
      <c r="W975" s="3">
        <v>10.44</v>
      </c>
      <c r="X975" s="3">
        <v>129.07</v>
      </c>
      <c r="Y975" s="3">
        <v>8.08</v>
      </c>
      <c r="Z975" s="3">
        <v>27.16</v>
      </c>
      <c r="AA975" s="3">
        <f t="shared" si="77"/>
        <v>489.18990400000001</v>
      </c>
      <c r="AB975" s="3">
        <f t="shared" si="78"/>
        <v>49.513148178137648</v>
      </c>
      <c r="AC975" s="3">
        <f t="shared" si="79"/>
        <v>64.030092146596857</v>
      </c>
    </row>
    <row r="976" spans="1:29" x14ac:dyDescent="0.35">
      <c r="A976" s="1" t="s">
        <v>1034</v>
      </c>
      <c r="B976" s="2">
        <v>45945</v>
      </c>
      <c r="C976" s="2" t="str">
        <f t="shared" si="75"/>
        <v>October</v>
      </c>
      <c r="D976" s="1" t="s">
        <v>252</v>
      </c>
      <c r="E976" s="1" t="s">
        <v>48</v>
      </c>
      <c r="F976" s="1" t="s">
        <v>78</v>
      </c>
      <c r="G976" s="1" t="s">
        <v>29</v>
      </c>
      <c r="H976" s="1" t="str" cm="1">
        <f t="array" ref="H976">_xlfn.IFS(
OR(G976="Installer",G976="Lead Installer"),"Install",
G976="Service Tech","Service",
G976="Maintenance Tech","Maintenance"
)</f>
        <v>Install</v>
      </c>
      <c r="I976" s="1" t="s">
        <v>35</v>
      </c>
      <c r="J976" s="3">
        <v>23.89</v>
      </c>
      <c r="K976" s="4">
        <v>7.17</v>
      </c>
      <c r="L976" s="4">
        <v>0</v>
      </c>
      <c r="M976" s="4">
        <v>0.6</v>
      </c>
      <c r="N976" s="4">
        <v>0.54</v>
      </c>
      <c r="O976" s="4">
        <v>6.03</v>
      </c>
      <c r="P976" s="3">
        <v>171.26</v>
      </c>
      <c r="Q976" s="3">
        <v>0</v>
      </c>
      <c r="R976" s="3">
        <v>171.26</v>
      </c>
      <c r="S976" s="3">
        <v>11.97</v>
      </c>
      <c r="T976" s="9">
        <v>0.13100000000000001</v>
      </c>
      <c r="U976" s="3">
        <f t="shared" si="76"/>
        <v>24.003129999999999</v>
      </c>
      <c r="V976" s="3">
        <v>44.09</v>
      </c>
      <c r="W976" s="3">
        <v>5.31</v>
      </c>
      <c r="X976" s="3">
        <v>73.97</v>
      </c>
      <c r="Y976" s="3">
        <v>13.95</v>
      </c>
      <c r="Z976" s="3">
        <v>18.670000000000002</v>
      </c>
      <c r="AA976" s="3">
        <f t="shared" si="77"/>
        <v>363.22312999999997</v>
      </c>
      <c r="AB976" s="3">
        <f t="shared" si="78"/>
        <v>50.658735006973494</v>
      </c>
      <c r="AC976" s="3">
        <f t="shared" si="79"/>
        <v>60.236008291873958</v>
      </c>
    </row>
    <row r="977" spans="1:29" x14ac:dyDescent="0.35">
      <c r="A977" s="1" t="s">
        <v>1035</v>
      </c>
      <c r="B977" s="2">
        <v>45933</v>
      </c>
      <c r="C977" s="2" t="str">
        <f t="shared" si="75"/>
        <v>October</v>
      </c>
      <c r="D977" s="1" t="s">
        <v>252</v>
      </c>
      <c r="E977" s="1" t="s">
        <v>37</v>
      </c>
      <c r="F977" s="1" t="s">
        <v>42</v>
      </c>
      <c r="G977" s="1" t="s">
        <v>29</v>
      </c>
      <c r="H977" s="1" t="str" cm="1">
        <f t="array" ref="H977">_xlfn.IFS(
OR(G977="Installer",G977="Lead Installer"),"Install",
G977="Service Tech","Service",
G977="Maintenance Tech","Maintenance"
)</f>
        <v>Install</v>
      </c>
      <c r="I977" s="1" t="s">
        <v>35</v>
      </c>
      <c r="J977" s="3">
        <v>29.91</v>
      </c>
      <c r="K977" s="4">
        <v>6.01</v>
      </c>
      <c r="L977" s="4">
        <v>0</v>
      </c>
      <c r="M977" s="4">
        <v>1.35</v>
      </c>
      <c r="N977" s="4">
        <v>1.02</v>
      </c>
      <c r="O977" s="4">
        <v>3.65</v>
      </c>
      <c r="P977" s="3">
        <v>179.75</v>
      </c>
      <c r="Q977" s="3">
        <v>0</v>
      </c>
      <c r="R977" s="3">
        <v>179.75</v>
      </c>
      <c r="S977" s="3">
        <v>12.38</v>
      </c>
      <c r="T977" s="9">
        <v>0.13250000000000001</v>
      </c>
      <c r="U977" s="3">
        <f t="shared" si="76"/>
        <v>25.457225000000001</v>
      </c>
      <c r="V977" s="3">
        <v>33.93</v>
      </c>
      <c r="W977" s="3">
        <v>3.05</v>
      </c>
      <c r="X977" s="3">
        <v>54.38</v>
      </c>
      <c r="Y977" s="3">
        <v>11.27</v>
      </c>
      <c r="Z977" s="3">
        <v>30.2</v>
      </c>
      <c r="AA977" s="3">
        <f t="shared" si="77"/>
        <v>350.41722500000003</v>
      </c>
      <c r="AB977" s="3">
        <f t="shared" si="78"/>
        <v>58.305694675540771</v>
      </c>
      <c r="AC977" s="3">
        <f t="shared" si="79"/>
        <v>96.004719178082198</v>
      </c>
    </row>
    <row r="978" spans="1:29" x14ac:dyDescent="0.35">
      <c r="A978" s="1" t="s">
        <v>1036</v>
      </c>
      <c r="B978" s="2">
        <v>45933</v>
      </c>
      <c r="C978" s="2" t="str">
        <f t="shared" si="75"/>
        <v>October</v>
      </c>
      <c r="D978" s="1" t="s">
        <v>252</v>
      </c>
      <c r="E978" s="1" t="s">
        <v>41</v>
      </c>
      <c r="F978" s="1" t="s">
        <v>53</v>
      </c>
      <c r="G978" s="1" t="s">
        <v>68</v>
      </c>
      <c r="H978" s="1" t="str" cm="1">
        <f t="array" ref="H978">_xlfn.IFS(
OR(G978="Installer",G978="Lead Installer"),"Install",
G978="Service Tech","Service",
G978="Maintenance Tech","Maintenance"
)</f>
        <v>Install</v>
      </c>
      <c r="I978" s="1" t="s">
        <v>35</v>
      </c>
      <c r="J978" s="3">
        <v>32.11</v>
      </c>
      <c r="K978" s="4">
        <v>10.09</v>
      </c>
      <c r="L978" s="4">
        <v>0</v>
      </c>
      <c r="M978" s="4">
        <v>1.22</v>
      </c>
      <c r="N978" s="4">
        <v>1.1200000000000001</v>
      </c>
      <c r="O978" s="4">
        <v>7.74</v>
      </c>
      <c r="P978" s="3">
        <v>323.82</v>
      </c>
      <c r="Q978" s="3">
        <v>0</v>
      </c>
      <c r="R978" s="3">
        <v>323.82</v>
      </c>
      <c r="S978" s="3">
        <v>25.2</v>
      </c>
      <c r="T978" s="9">
        <v>0.10829999999999999</v>
      </c>
      <c r="U978" s="3">
        <f t="shared" si="76"/>
        <v>37.798865999999997</v>
      </c>
      <c r="V978" s="3">
        <v>45.86</v>
      </c>
      <c r="W978" s="3">
        <v>11.54</v>
      </c>
      <c r="X978" s="3">
        <v>70.86</v>
      </c>
      <c r="Y978" s="3">
        <v>15.12</v>
      </c>
      <c r="Z978" s="3">
        <v>54.89</v>
      </c>
      <c r="AA978" s="3">
        <f t="shared" si="77"/>
        <v>585.08886599999994</v>
      </c>
      <c r="AB978" s="3">
        <f t="shared" si="78"/>
        <v>57.987003567888991</v>
      </c>
      <c r="AC978" s="3">
        <f t="shared" si="79"/>
        <v>75.592876744186043</v>
      </c>
    </row>
    <row r="979" spans="1:29" x14ac:dyDescent="0.35">
      <c r="A979" s="1" t="s">
        <v>1037</v>
      </c>
      <c r="B979" s="2">
        <v>45931</v>
      </c>
      <c r="C979" s="2" t="str">
        <f t="shared" si="75"/>
        <v>October</v>
      </c>
      <c r="D979" s="1" t="s">
        <v>252</v>
      </c>
      <c r="E979" s="1" t="s">
        <v>37</v>
      </c>
      <c r="F979" s="1" t="s">
        <v>53</v>
      </c>
      <c r="G979" s="1" t="s">
        <v>29</v>
      </c>
      <c r="H979" s="1" t="str" cm="1">
        <f t="array" ref="H979">_xlfn.IFS(
OR(G979="Installer",G979="Lead Installer"),"Install",
G979="Service Tech","Service",
G979="Maintenance Tech","Maintenance"
)</f>
        <v>Install</v>
      </c>
      <c r="I979" s="1" t="s">
        <v>35</v>
      </c>
      <c r="J979" s="3">
        <v>30.97</v>
      </c>
      <c r="K979" s="4">
        <v>8.7899999999999991</v>
      </c>
      <c r="L979" s="4">
        <v>0</v>
      </c>
      <c r="M979" s="4">
        <v>1.85</v>
      </c>
      <c r="N979" s="4">
        <v>0.99</v>
      </c>
      <c r="O979" s="4">
        <v>5.95</v>
      </c>
      <c r="P979" s="3">
        <v>272.14999999999998</v>
      </c>
      <c r="Q979" s="3">
        <v>0</v>
      </c>
      <c r="R979" s="3">
        <v>272.14999999999998</v>
      </c>
      <c r="S979" s="3">
        <v>13.86</v>
      </c>
      <c r="T979" s="9">
        <v>0.1087</v>
      </c>
      <c r="U979" s="3">
        <f t="shared" si="76"/>
        <v>31.089286999999999</v>
      </c>
      <c r="V979" s="3">
        <v>33.72</v>
      </c>
      <c r="W979" s="3">
        <v>9.49</v>
      </c>
      <c r="X979" s="3">
        <v>110.64</v>
      </c>
      <c r="Y979" s="3">
        <v>13.22</v>
      </c>
      <c r="Z979" s="3">
        <v>34.9</v>
      </c>
      <c r="AA979" s="3">
        <f t="shared" si="77"/>
        <v>519.06928700000003</v>
      </c>
      <c r="AB979" s="3">
        <f t="shared" si="78"/>
        <v>59.052251080773615</v>
      </c>
      <c r="AC979" s="3">
        <f t="shared" si="79"/>
        <v>87.238535630252102</v>
      </c>
    </row>
    <row r="980" spans="1:29" x14ac:dyDescent="0.35">
      <c r="A980" s="1" t="s">
        <v>1038</v>
      </c>
      <c r="B980" s="2">
        <v>45947</v>
      </c>
      <c r="C980" s="2" t="str">
        <f t="shared" si="75"/>
        <v>October</v>
      </c>
      <c r="D980" s="1" t="s">
        <v>252</v>
      </c>
      <c r="E980" s="1" t="s">
        <v>41</v>
      </c>
      <c r="F980" s="1" t="s">
        <v>58</v>
      </c>
      <c r="G980" s="1" t="s">
        <v>29</v>
      </c>
      <c r="H980" s="1" t="str" cm="1">
        <f t="array" ref="H980">_xlfn.IFS(
OR(G980="Installer",G980="Lead Installer"),"Install",
G980="Service Tech","Service",
G980="Maintenance Tech","Maintenance"
)</f>
        <v>Install</v>
      </c>
      <c r="I980" s="1" t="s">
        <v>35</v>
      </c>
      <c r="J980" s="3">
        <v>28.73</v>
      </c>
      <c r="K980" s="4">
        <v>6.35</v>
      </c>
      <c r="L980" s="4">
        <v>1.31</v>
      </c>
      <c r="M980" s="4">
        <v>0.95</v>
      </c>
      <c r="N980" s="4">
        <v>0.81</v>
      </c>
      <c r="O980" s="4">
        <v>4.59</v>
      </c>
      <c r="P980" s="3">
        <v>144.99</v>
      </c>
      <c r="Q980" s="3">
        <v>56.37</v>
      </c>
      <c r="R980" s="3">
        <v>201.37</v>
      </c>
      <c r="S980" s="3">
        <v>14.28</v>
      </c>
      <c r="T980" s="9">
        <v>0.1118</v>
      </c>
      <c r="U980" s="3">
        <f t="shared" si="76"/>
        <v>24.109670000000001</v>
      </c>
      <c r="V980" s="3">
        <v>35.520000000000003</v>
      </c>
      <c r="W980" s="3">
        <v>6.62</v>
      </c>
      <c r="X980" s="3">
        <v>76.56</v>
      </c>
      <c r="Y980" s="3">
        <v>7.4</v>
      </c>
      <c r="Z980" s="3">
        <v>27.53</v>
      </c>
      <c r="AA980" s="3">
        <f t="shared" si="77"/>
        <v>393.38967000000002</v>
      </c>
      <c r="AB980" s="3">
        <f t="shared" si="78"/>
        <v>61.951129133858274</v>
      </c>
      <c r="AC980" s="3">
        <f t="shared" si="79"/>
        <v>85.70581045751635</v>
      </c>
    </row>
    <row r="981" spans="1:29" x14ac:dyDescent="0.35">
      <c r="A981" s="1" t="s">
        <v>1039</v>
      </c>
      <c r="B981" s="2">
        <v>45956</v>
      </c>
      <c r="C981" s="2" t="str">
        <f t="shared" si="75"/>
        <v>October</v>
      </c>
      <c r="D981" s="1" t="s">
        <v>252</v>
      </c>
      <c r="E981" s="1" t="s">
        <v>37</v>
      </c>
      <c r="F981" s="1" t="s">
        <v>51</v>
      </c>
      <c r="G981" s="1" t="s">
        <v>39</v>
      </c>
      <c r="H981" s="1" t="str" cm="1">
        <f t="array" ref="H981">_xlfn.IFS(
OR(G981="Installer",G981="Lead Installer"),"Install",
G981="Service Tech","Service",
G981="Maintenance Tech","Maintenance"
)</f>
        <v>Maintenance</v>
      </c>
      <c r="I981" s="1" t="s">
        <v>30</v>
      </c>
      <c r="J981" s="3">
        <v>25.42</v>
      </c>
      <c r="K981" s="4">
        <v>9.1199999999999992</v>
      </c>
      <c r="L981" s="4">
        <v>0</v>
      </c>
      <c r="M981" s="4">
        <v>1.39</v>
      </c>
      <c r="N981" s="4">
        <v>0.48</v>
      </c>
      <c r="O981" s="4">
        <v>7.24</v>
      </c>
      <c r="P981" s="3">
        <v>231.77</v>
      </c>
      <c r="Q981" s="3">
        <v>0</v>
      </c>
      <c r="R981" s="3">
        <v>231.77</v>
      </c>
      <c r="S981" s="3">
        <v>11.81</v>
      </c>
      <c r="T981" s="9">
        <v>0.1037</v>
      </c>
      <c r="U981" s="3">
        <f t="shared" si="76"/>
        <v>25.259246000000001</v>
      </c>
      <c r="V981" s="3">
        <v>47.42</v>
      </c>
      <c r="W981" s="3">
        <v>8.25</v>
      </c>
      <c r="X981" s="3">
        <v>60.81</v>
      </c>
      <c r="Y981" s="3">
        <v>11.06</v>
      </c>
      <c r="Z981" s="3">
        <v>33.979999999999997</v>
      </c>
      <c r="AA981" s="3">
        <f t="shared" si="77"/>
        <v>430.35924599999998</v>
      </c>
      <c r="AB981" s="3">
        <f t="shared" si="78"/>
        <v>47.188513815789477</v>
      </c>
      <c r="AC981" s="3">
        <f t="shared" si="79"/>
        <v>59.44188480662983</v>
      </c>
    </row>
    <row r="982" spans="1:29" x14ac:dyDescent="0.35">
      <c r="A982" s="1" t="s">
        <v>1040</v>
      </c>
      <c r="B982" s="2">
        <v>45955</v>
      </c>
      <c r="C982" s="2" t="str">
        <f t="shared" si="75"/>
        <v>October</v>
      </c>
      <c r="D982" s="1" t="s">
        <v>252</v>
      </c>
      <c r="E982" s="1" t="s">
        <v>37</v>
      </c>
      <c r="F982" s="1" t="s">
        <v>78</v>
      </c>
      <c r="G982" s="1" t="s">
        <v>34</v>
      </c>
      <c r="H982" s="1" t="str" cm="1">
        <f t="array" ref="H982">_xlfn.IFS(
OR(G982="Installer",G982="Lead Installer"),"Install",
G982="Service Tech","Service",
G982="Maintenance Tech","Maintenance"
)</f>
        <v>Service</v>
      </c>
      <c r="I982" s="1" t="s">
        <v>35</v>
      </c>
      <c r="J982" s="3">
        <v>26.08</v>
      </c>
      <c r="K982" s="4">
        <v>10.83</v>
      </c>
      <c r="L982" s="4">
        <v>0</v>
      </c>
      <c r="M982" s="4">
        <v>0.77</v>
      </c>
      <c r="N982" s="4">
        <v>0.79</v>
      </c>
      <c r="O982" s="4">
        <v>9.27</v>
      </c>
      <c r="P982" s="3">
        <v>282.45</v>
      </c>
      <c r="Q982" s="3">
        <v>0</v>
      </c>
      <c r="R982" s="3">
        <v>282.45</v>
      </c>
      <c r="S982" s="3">
        <v>20.57</v>
      </c>
      <c r="T982" s="9">
        <v>0.13120000000000001</v>
      </c>
      <c r="U982" s="3">
        <f t="shared" si="76"/>
        <v>39.756224000000003</v>
      </c>
      <c r="V982" s="3">
        <v>74.42</v>
      </c>
      <c r="W982" s="3">
        <v>10.74</v>
      </c>
      <c r="X982" s="3">
        <v>85.58</v>
      </c>
      <c r="Y982" s="3">
        <v>16.399999999999999</v>
      </c>
      <c r="Z982" s="3">
        <v>35.43</v>
      </c>
      <c r="AA982" s="3">
        <f t="shared" si="77"/>
        <v>565.34622399999989</v>
      </c>
      <c r="AB982" s="3">
        <f t="shared" si="78"/>
        <v>52.201867405355486</v>
      </c>
      <c r="AC982" s="3">
        <f t="shared" si="79"/>
        <v>60.986647680690389</v>
      </c>
    </row>
    <row r="983" spans="1:29" x14ac:dyDescent="0.35">
      <c r="A983" s="1" t="s">
        <v>1041</v>
      </c>
      <c r="B983" s="2">
        <v>45949</v>
      </c>
      <c r="C983" s="2" t="str">
        <f t="shared" si="75"/>
        <v>October</v>
      </c>
      <c r="D983" s="1" t="s">
        <v>252</v>
      </c>
      <c r="E983" s="1" t="s">
        <v>48</v>
      </c>
      <c r="F983" s="1" t="s">
        <v>58</v>
      </c>
      <c r="G983" s="1" t="s">
        <v>34</v>
      </c>
      <c r="H983" s="1" t="str" cm="1">
        <f t="array" ref="H983">_xlfn.IFS(
OR(G983="Installer",G983="Lead Installer"),"Install",
G983="Service Tech","Service",
G983="Maintenance Tech","Maintenance"
)</f>
        <v>Service</v>
      </c>
      <c r="I983" s="1" t="s">
        <v>35</v>
      </c>
      <c r="J983" s="3">
        <v>31.85</v>
      </c>
      <c r="K983" s="4">
        <v>6.1</v>
      </c>
      <c r="L983" s="4">
        <v>0</v>
      </c>
      <c r="M983" s="4">
        <v>0.6</v>
      </c>
      <c r="N983" s="4">
        <v>1.08</v>
      </c>
      <c r="O983" s="4">
        <v>4.42</v>
      </c>
      <c r="P983" s="3">
        <v>194.38</v>
      </c>
      <c r="Q983" s="3">
        <v>0</v>
      </c>
      <c r="R983" s="3">
        <v>194.38</v>
      </c>
      <c r="S983" s="3">
        <v>12.35</v>
      </c>
      <c r="T983" s="9">
        <v>9.5799999999999996E-2</v>
      </c>
      <c r="U983" s="3">
        <f t="shared" si="76"/>
        <v>19.804734</v>
      </c>
      <c r="V983" s="3">
        <v>37.04</v>
      </c>
      <c r="W983" s="3">
        <v>3.59</v>
      </c>
      <c r="X983" s="3">
        <v>72.81</v>
      </c>
      <c r="Y983" s="3">
        <v>7.18</v>
      </c>
      <c r="Z983" s="3">
        <v>16.59</v>
      </c>
      <c r="AA983" s="3">
        <f t="shared" si="77"/>
        <v>363.74473399999999</v>
      </c>
      <c r="AB983" s="3">
        <f t="shared" si="78"/>
        <v>59.630284262295085</v>
      </c>
      <c r="AC983" s="3">
        <f t="shared" si="79"/>
        <v>82.295188687782812</v>
      </c>
    </row>
    <row r="984" spans="1:29" x14ac:dyDescent="0.35">
      <c r="A984" s="1" t="s">
        <v>1042</v>
      </c>
      <c r="B984" s="2">
        <v>45931</v>
      </c>
      <c r="C984" s="2" t="str">
        <f t="shared" si="75"/>
        <v>October</v>
      </c>
      <c r="D984" s="1" t="s">
        <v>252</v>
      </c>
      <c r="E984" s="1" t="s">
        <v>37</v>
      </c>
      <c r="F984" s="1" t="s">
        <v>33</v>
      </c>
      <c r="G984" s="1" t="s">
        <v>29</v>
      </c>
      <c r="H984" s="1" t="str" cm="1">
        <f t="array" ref="H984">_xlfn.IFS(
OR(G984="Installer",G984="Lead Installer"),"Install",
G984="Service Tech","Service",
G984="Maintenance Tech","Maintenance"
)</f>
        <v>Install</v>
      </c>
      <c r="I984" s="1" t="s">
        <v>35</v>
      </c>
      <c r="J984" s="3">
        <v>29.84</v>
      </c>
      <c r="K984" s="4">
        <v>10.69</v>
      </c>
      <c r="L984" s="4">
        <v>0</v>
      </c>
      <c r="M984" s="4">
        <v>1.1299999999999999</v>
      </c>
      <c r="N984" s="4">
        <v>1.19</v>
      </c>
      <c r="O984" s="4">
        <v>8.36</v>
      </c>
      <c r="P984" s="3">
        <v>318.87</v>
      </c>
      <c r="Q984" s="3">
        <v>0</v>
      </c>
      <c r="R984" s="3">
        <v>318.87</v>
      </c>
      <c r="S984" s="3">
        <v>15.42</v>
      </c>
      <c r="T984" s="9">
        <v>0.12540000000000001</v>
      </c>
      <c r="U984" s="3">
        <f t="shared" si="76"/>
        <v>41.919966000000009</v>
      </c>
      <c r="V984" s="3">
        <v>43.18</v>
      </c>
      <c r="W984" s="3">
        <v>5.75</v>
      </c>
      <c r="X984" s="3">
        <v>108.4</v>
      </c>
      <c r="Y984" s="3">
        <v>21.63</v>
      </c>
      <c r="Z984" s="3">
        <v>35.11</v>
      </c>
      <c r="AA984" s="3">
        <f t="shared" si="77"/>
        <v>590.27996600000006</v>
      </c>
      <c r="AB984" s="3">
        <f t="shared" si="78"/>
        <v>55.217957530402252</v>
      </c>
      <c r="AC984" s="3">
        <f t="shared" si="79"/>
        <v>70.607651435406709</v>
      </c>
    </row>
    <row r="985" spans="1:29" x14ac:dyDescent="0.35">
      <c r="A985" s="1" t="s">
        <v>1043</v>
      </c>
      <c r="B985" s="2">
        <v>45955</v>
      </c>
      <c r="C985" s="2" t="str">
        <f t="shared" si="75"/>
        <v>October</v>
      </c>
      <c r="D985" s="1" t="s">
        <v>252</v>
      </c>
      <c r="E985" s="1" t="s">
        <v>41</v>
      </c>
      <c r="F985" s="1" t="s">
        <v>58</v>
      </c>
      <c r="G985" s="1" t="s">
        <v>34</v>
      </c>
      <c r="H985" s="1" t="str" cm="1">
        <f t="array" ref="H985">_xlfn.IFS(
OR(G985="Installer",G985="Lead Installer"),"Install",
G985="Service Tech","Service",
G985="Maintenance Tech","Maintenance"
)</f>
        <v>Service</v>
      </c>
      <c r="I985" s="1" t="s">
        <v>35</v>
      </c>
      <c r="J985" s="3">
        <v>25.55</v>
      </c>
      <c r="K985" s="4">
        <v>8.41</v>
      </c>
      <c r="L985" s="4">
        <v>0</v>
      </c>
      <c r="M985" s="4">
        <v>1.52</v>
      </c>
      <c r="N985" s="4">
        <v>0.41</v>
      </c>
      <c r="O985" s="4">
        <v>6.48</v>
      </c>
      <c r="P985" s="3">
        <v>214.81</v>
      </c>
      <c r="Q985" s="3">
        <v>0</v>
      </c>
      <c r="R985" s="3">
        <v>214.81</v>
      </c>
      <c r="S985" s="3">
        <v>10.8</v>
      </c>
      <c r="T985" s="9">
        <v>0.12509999999999999</v>
      </c>
      <c r="U985" s="3">
        <f t="shared" si="76"/>
        <v>28.223810999999998</v>
      </c>
      <c r="V985" s="3">
        <v>32.86</v>
      </c>
      <c r="W985" s="3">
        <v>6.89</v>
      </c>
      <c r="X985" s="3">
        <v>65.290000000000006</v>
      </c>
      <c r="Y985" s="3">
        <v>16.12</v>
      </c>
      <c r="Z985" s="3">
        <v>46.8</v>
      </c>
      <c r="AA985" s="3">
        <f t="shared" si="77"/>
        <v>421.79381100000001</v>
      </c>
      <c r="AB985" s="3">
        <f t="shared" si="78"/>
        <v>50.153841973840663</v>
      </c>
      <c r="AC985" s="3">
        <f t="shared" si="79"/>
        <v>65.09163749999999</v>
      </c>
    </row>
    <row r="986" spans="1:29" x14ac:dyDescent="0.35">
      <c r="A986" s="1" t="s">
        <v>1044</v>
      </c>
      <c r="B986" s="2">
        <v>45934</v>
      </c>
      <c r="C986" s="2" t="str">
        <f t="shared" si="75"/>
        <v>October</v>
      </c>
      <c r="D986" s="1" t="s">
        <v>252</v>
      </c>
      <c r="E986" s="1" t="s">
        <v>27</v>
      </c>
      <c r="F986" s="1" t="s">
        <v>65</v>
      </c>
      <c r="G986" s="1" t="s">
        <v>39</v>
      </c>
      <c r="H986" s="1" t="str" cm="1">
        <f t="array" ref="H986">_xlfn.IFS(
OR(G986="Installer",G986="Lead Installer"),"Install",
G986="Service Tech","Service",
G986="Maintenance Tech","Maintenance"
)</f>
        <v>Maintenance</v>
      </c>
      <c r="I986" s="1" t="s">
        <v>35</v>
      </c>
      <c r="J986" s="3">
        <v>27.79</v>
      </c>
      <c r="K986" s="4">
        <v>9.77</v>
      </c>
      <c r="L986" s="4">
        <v>0</v>
      </c>
      <c r="M986" s="4">
        <v>1.19</v>
      </c>
      <c r="N986" s="4">
        <v>0.54</v>
      </c>
      <c r="O986" s="4">
        <v>8.0399999999999991</v>
      </c>
      <c r="P986" s="3">
        <v>271.49</v>
      </c>
      <c r="Q986" s="3">
        <v>0</v>
      </c>
      <c r="R986" s="3">
        <v>271.49</v>
      </c>
      <c r="S986" s="3">
        <v>13.27</v>
      </c>
      <c r="T986" s="9">
        <v>9.5500000000000002E-2</v>
      </c>
      <c r="U986" s="3">
        <f t="shared" si="76"/>
        <v>27.194579999999998</v>
      </c>
      <c r="V986" s="3">
        <v>56.4</v>
      </c>
      <c r="W986" s="3">
        <v>9.0399999999999991</v>
      </c>
      <c r="X986" s="3">
        <v>67.650000000000006</v>
      </c>
      <c r="Y986" s="3">
        <v>21.83</v>
      </c>
      <c r="Z986" s="3">
        <v>58.42</v>
      </c>
      <c r="AA986" s="3">
        <f t="shared" si="77"/>
        <v>525.29458</v>
      </c>
      <c r="AB986" s="3">
        <f t="shared" si="78"/>
        <v>53.766077789150465</v>
      </c>
      <c r="AC986" s="3">
        <f t="shared" si="79"/>
        <v>65.33514676616916</v>
      </c>
    </row>
    <row r="987" spans="1:29" x14ac:dyDescent="0.35">
      <c r="A987" s="1" t="s">
        <v>1045</v>
      </c>
      <c r="B987" s="2">
        <v>45948</v>
      </c>
      <c r="C987" s="2" t="str">
        <f t="shared" si="75"/>
        <v>October</v>
      </c>
      <c r="D987" s="1" t="s">
        <v>252</v>
      </c>
      <c r="E987" s="1" t="s">
        <v>27</v>
      </c>
      <c r="F987" s="1" t="s">
        <v>55</v>
      </c>
      <c r="G987" s="1" t="s">
        <v>34</v>
      </c>
      <c r="H987" s="1" t="str" cm="1">
        <f t="array" ref="H987">_xlfn.IFS(
OR(G987="Installer",G987="Lead Installer"),"Install",
G987="Service Tech","Service",
G987="Maintenance Tech","Maintenance"
)</f>
        <v>Service</v>
      </c>
      <c r="I987" s="1" t="s">
        <v>35</v>
      </c>
      <c r="J987" s="3">
        <v>26.37</v>
      </c>
      <c r="K987" s="4">
        <v>10.61</v>
      </c>
      <c r="L987" s="4">
        <v>0</v>
      </c>
      <c r="M987" s="4">
        <v>1.19</v>
      </c>
      <c r="N987" s="4">
        <v>0.31</v>
      </c>
      <c r="O987" s="4">
        <v>9.11</v>
      </c>
      <c r="P987" s="3">
        <v>279.89</v>
      </c>
      <c r="Q987" s="3">
        <v>0</v>
      </c>
      <c r="R987" s="3">
        <v>279.89</v>
      </c>
      <c r="S987" s="3">
        <v>16.68</v>
      </c>
      <c r="T987" s="9">
        <v>0.1321</v>
      </c>
      <c r="U987" s="3">
        <f t="shared" si="76"/>
        <v>39.176896999999997</v>
      </c>
      <c r="V987" s="3">
        <v>73.319999999999993</v>
      </c>
      <c r="W987" s="3">
        <v>4.8</v>
      </c>
      <c r="X987" s="3">
        <v>122.26</v>
      </c>
      <c r="Y987" s="3">
        <v>18.489999999999998</v>
      </c>
      <c r="Z987" s="3">
        <v>48.99</v>
      </c>
      <c r="AA987" s="3">
        <f t="shared" si="77"/>
        <v>603.606897</v>
      </c>
      <c r="AB987" s="3">
        <f t="shared" si="78"/>
        <v>56.890376720075402</v>
      </c>
      <c r="AC987" s="3">
        <f t="shared" si="79"/>
        <v>66.257617672886937</v>
      </c>
    </row>
    <row r="988" spans="1:29" x14ac:dyDescent="0.35">
      <c r="A988" s="1" t="s">
        <v>1046</v>
      </c>
      <c r="B988" s="2">
        <v>45945</v>
      </c>
      <c r="C988" s="2" t="str">
        <f t="shared" si="75"/>
        <v>October</v>
      </c>
      <c r="D988" s="1" t="s">
        <v>252</v>
      </c>
      <c r="E988" s="1" t="s">
        <v>48</v>
      </c>
      <c r="F988" s="1" t="s">
        <v>28</v>
      </c>
      <c r="G988" s="1" t="s">
        <v>29</v>
      </c>
      <c r="H988" s="1" t="str" cm="1">
        <f t="array" ref="H988">_xlfn.IFS(
OR(G988="Installer",G988="Lead Installer"),"Install",
G988="Service Tech","Service",
G988="Maintenance Tech","Maintenance"
)</f>
        <v>Install</v>
      </c>
      <c r="I988" s="1" t="s">
        <v>35</v>
      </c>
      <c r="J988" s="3">
        <v>23.47</v>
      </c>
      <c r="K988" s="4">
        <v>6.42</v>
      </c>
      <c r="L988" s="4">
        <v>0</v>
      </c>
      <c r="M988" s="4">
        <v>1.37</v>
      </c>
      <c r="N988" s="4">
        <v>1.19</v>
      </c>
      <c r="O988" s="4">
        <v>3.86</v>
      </c>
      <c r="P988" s="3">
        <v>150.66999999999999</v>
      </c>
      <c r="Q988" s="3">
        <v>0</v>
      </c>
      <c r="R988" s="3">
        <v>150.66999999999999</v>
      </c>
      <c r="S988" s="3">
        <v>11.35</v>
      </c>
      <c r="T988" s="9">
        <v>0.1171</v>
      </c>
      <c r="U988" s="3">
        <f t="shared" si="76"/>
        <v>18.972541999999997</v>
      </c>
      <c r="V988" s="3">
        <v>47.8</v>
      </c>
      <c r="W988" s="3">
        <v>4.91</v>
      </c>
      <c r="X988" s="3">
        <v>83.03</v>
      </c>
      <c r="Y988" s="3">
        <v>8.3000000000000007</v>
      </c>
      <c r="Z988" s="3">
        <v>22.98</v>
      </c>
      <c r="AA988" s="3">
        <f t="shared" si="77"/>
        <v>348.01254199999994</v>
      </c>
      <c r="AB988" s="3">
        <f t="shared" si="78"/>
        <v>54.20756105919002</v>
      </c>
      <c r="AC988" s="3">
        <f t="shared" si="79"/>
        <v>90.158689637305685</v>
      </c>
    </row>
    <row r="989" spans="1:29" x14ac:dyDescent="0.35">
      <c r="A989" s="1" t="s">
        <v>1047</v>
      </c>
      <c r="B989" s="2">
        <v>45939</v>
      </c>
      <c r="C989" s="2" t="str">
        <f t="shared" si="75"/>
        <v>October</v>
      </c>
      <c r="D989" s="1" t="s">
        <v>252</v>
      </c>
      <c r="E989" s="1" t="s">
        <v>37</v>
      </c>
      <c r="F989" s="1" t="s">
        <v>53</v>
      </c>
      <c r="G989" s="1" t="s">
        <v>39</v>
      </c>
      <c r="H989" s="1" t="str" cm="1">
        <f t="array" ref="H989">_xlfn.IFS(
OR(G989="Installer",G989="Lead Installer"),"Install",
G989="Service Tech","Service",
G989="Maintenance Tech","Maintenance"
)</f>
        <v>Maintenance</v>
      </c>
      <c r="I989" s="1" t="s">
        <v>35</v>
      </c>
      <c r="J989" s="3">
        <v>26.13</v>
      </c>
      <c r="K989" s="4">
        <v>8.0299999999999994</v>
      </c>
      <c r="L989" s="4">
        <v>0</v>
      </c>
      <c r="M989" s="4">
        <v>0.99</v>
      </c>
      <c r="N989" s="4">
        <v>0.31</v>
      </c>
      <c r="O989" s="4">
        <v>6.73</v>
      </c>
      <c r="P989" s="3">
        <v>209.91</v>
      </c>
      <c r="Q989" s="3">
        <v>0</v>
      </c>
      <c r="R989" s="3">
        <v>209.91</v>
      </c>
      <c r="S989" s="3">
        <v>13.74</v>
      </c>
      <c r="T989" s="9">
        <v>0.10349999999999999</v>
      </c>
      <c r="U989" s="3">
        <f t="shared" si="76"/>
        <v>23.147774999999999</v>
      </c>
      <c r="V989" s="3">
        <v>42.76</v>
      </c>
      <c r="W989" s="3">
        <v>5.54</v>
      </c>
      <c r="X989" s="3">
        <v>79.150000000000006</v>
      </c>
      <c r="Y989" s="3">
        <v>6.56</v>
      </c>
      <c r="Z989" s="3">
        <v>51.94</v>
      </c>
      <c r="AA989" s="3">
        <f t="shared" si="77"/>
        <v>432.74777500000005</v>
      </c>
      <c r="AB989" s="3">
        <f t="shared" si="78"/>
        <v>53.891379202988801</v>
      </c>
      <c r="AC989" s="3">
        <f t="shared" si="79"/>
        <v>64.301303863298671</v>
      </c>
    </row>
    <row r="990" spans="1:29" x14ac:dyDescent="0.35">
      <c r="A990" s="1" t="s">
        <v>1048</v>
      </c>
      <c r="B990" s="2">
        <v>45953</v>
      </c>
      <c r="C990" s="2" t="str">
        <f t="shared" si="75"/>
        <v>October</v>
      </c>
      <c r="D990" s="1" t="s">
        <v>252</v>
      </c>
      <c r="E990" s="1" t="s">
        <v>48</v>
      </c>
      <c r="F990" s="1" t="s">
        <v>42</v>
      </c>
      <c r="G990" s="1" t="s">
        <v>29</v>
      </c>
      <c r="H990" s="1" t="str" cm="1">
        <f t="array" ref="H990">_xlfn.IFS(
OR(G990="Installer",G990="Lead Installer"),"Install",
G990="Service Tech","Service",
G990="Maintenance Tech","Maintenance"
)</f>
        <v>Install</v>
      </c>
      <c r="I990" s="1" t="s">
        <v>35</v>
      </c>
      <c r="J990" s="3">
        <v>25.68</v>
      </c>
      <c r="K990" s="4">
        <v>6.69</v>
      </c>
      <c r="L990" s="4">
        <v>0</v>
      </c>
      <c r="M990" s="4">
        <v>0.97</v>
      </c>
      <c r="N990" s="4">
        <v>1.1499999999999999</v>
      </c>
      <c r="O990" s="4">
        <v>4.57</v>
      </c>
      <c r="P990" s="3">
        <v>171.81</v>
      </c>
      <c r="Q990" s="3">
        <v>0</v>
      </c>
      <c r="R990" s="3">
        <v>171.81</v>
      </c>
      <c r="S990" s="3">
        <v>10.27</v>
      </c>
      <c r="T990" s="9">
        <v>0.1085</v>
      </c>
      <c r="U990" s="3">
        <f t="shared" si="76"/>
        <v>19.755680000000002</v>
      </c>
      <c r="V990" s="3">
        <v>47.8</v>
      </c>
      <c r="W990" s="3">
        <v>4.26</v>
      </c>
      <c r="X990" s="3">
        <v>52.77</v>
      </c>
      <c r="Y990" s="3">
        <v>5.34</v>
      </c>
      <c r="Z990" s="3">
        <v>33.42</v>
      </c>
      <c r="AA990" s="3">
        <f t="shared" si="77"/>
        <v>345.42568000000006</v>
      </c>
      <c r="AB990" s="3">
        <f t="shared" si="78"/>
        <v>51.6331360239163</v>
      </c>
      <c r="AC990" s="3">
        <f t="shared" si="79"/>
        <v>75.585487964989071</v>
      </c>
    </row>
    <row r="991" spans="1:29" x14ac:dyDescent="0.35">
      <c r="A991" s="1" t="s">
        <v>1049</v>
      </c>
      <c r="B991" s="2">
        <v>45936</v>
      </c>
      <c r="C991" s="2" t="str">
        <f t="shared" si="75"/>
        <v>October</v>
      </c>
      <c r="D991" s="1" t="s">
        <v>252</v>
      </c>
      <c r="E991" s="1" t="s">
        <v>32</v>
      </c>
      <c r="F991" s="1" t="s">
        <v>42</v>
      </c>
      <c r="G991" s="1" t="s">
        <v>34</v>
      </c>
      <c r="H991" s="1" t="str" cm="1">
        <f t="array" ref="H991">_xlfn.IFS(
OR(G991="Installer",G991="Lead Installer"),"Install",
G991="Service Tech","Service",
G991="Maintenance Tech","Maintenance"
)</f>
        <v>Service</v>
      </c>
      <c r="I991" s="1" t="s">
        <v>35</v>
      </c>
      <c r="J991" s="3">
        <v>28.22</v>
      </c>
      <c r="K991" s="4">
        <v>9.91</v>
      </c>
      <c r="L991" s="4">
        <v>0</v>
      </c>
      <c r="M991" s="4">
        <v>1.1100000000000001</v>
      </c>
      <c r="N991" s="4">
        <v>0.37</v>
      </c>
      <c r="O991" s="4">
        <v>8.43</v>
      </c>
      <c r="P991" s="3">
        <v>279.64999999999998</v>
      </c>
      <c r="Q991" s="3">
        <v>0</v>
      </c>
      <c r="R991" s="3">
        <v>279.64999999999998</v>
      </c>
      <c r="S991" s="3">
        <v>12.93</v>
      </c>
      <c r="T991" s="9">
        <v>0.1128</v>
      </c>
      <c r="U991" s="3">
        <f t="shared" si="76"/>
        <v>33.003023999999996</v>
      </c>
      <c r="V991" s="3">
        <v>44.07</v>
      </c>
      <c r="W991" s="3">
        <v>4.68</v>
      </c>
      <c r="X991" s="3">
        <v>94.21</v>
      </c>
      <c r="Y991" s="3">
        <v>18.63</v>
      </c>
      <c r="Z991" s="3">
        <v>43.48</v>
      </c>
      <c r="AA991" s="3">
        <f t="shared" si="77"/>
        <v>530.65302399999996</v>
      </c>
      <c r="AB991" s="3">
        <f t="shared" si="78"/>
        <v>53.547227447023204</v>
      </c>
      <c r="AC991" s="3">
        <f t="shared" si="79"/>
        <v>62.948164175563463</v>
      </c>
    </row>
    <row r="992" spans="1:29" x14ac:dyDescent="0.35">
      <c r="A992" s="1" t="s">
        <v>1050</v>
      </c>
      <c r="B992" s="2">
        <v>45953</v>
      </c>
      <c r="C992" s="2" t="str">
        <f t="shared" si="75"/>
        <v>October</v>
      </c>
      <c r="D992" s="1" t="s">
        <v>252</v>
      </c>
      <c r="E992" s="1" t="s">
        <v>32</v>
      </c>
      <c r="F992" s="1" t="s">
        <v>28</v>
      </c>
      <c r="G992" s="1" t="s">
        <v>34</v>
      </c>
      <c r="H992" s="1" t="str" cm="1">
        <f t="array" ref="H992">_xlfn.IFS(
OR(G992="Installer",G992="Lead Installer"),"Install",
G992="Service Tech","Service",
G992="Maintenance Tech","Maintenance"
)</f>
        <v>Service</v>
      </c>
      <c r="I992" s="1" t="s">
        <v>35</v>
      </c>
      <c r="J992" s="3">
        <v>29.52</v>
      </c>
      <c r="K992" s="4">
        <v>10.16</v>
      </c>
      <c r="L992" s="4">
        <v>0</v>
      </c>
      <c r="M992" s="4">
        <v>0.56999999999999995</v>
      </c>
      <c r="N992" s="4">
        <v>1.06</v>
      </c>
      <c r="O992" s="4">
        <v>8.5399999999999991</v>
      </c>
      <c r="P992" s="3">
        <v>300</v>
      </c>
      <c r="Q992" s="3">
        <v>0</v>
      </c>
      <c r="R992" s="3">
        <v>300</v>
      </c>
      <c r="S992" s="3">
        <v>15.03</v>
      </c>
      <c r="T992" s="9">
        <v>9.98E-2</v>
      </c>
      <c r="U992" s="3">
        <f t="shared" si="76"/>
        <v>31.439993999999999</v>
      </c>
      <c r="V992" s="3">
        <v>54.35</v>
      </c>
      <c r="W992" s="3">
        <v>9.9499999999999993</v>
      </c>
      <c r="X992" s="3">
        <v>138.04</v>
      </c>
      <c r="Y992" s="3">
        <v>16.829999999999998</v>
      </c>
      <c r="Z992" s="3">
        <v>40.97</v>
      </c>
      <c r="AA992" s="3">
        <f t="shared" si="77"/>
        <v>606.60999399999992</v>
      </c>
      <c r="AB992" s="3">
        <f t="shared" si="78"/>
        <v>59.70570807086613</v>
      </c>
      <c r="AC992" s="3">
        <f t="shared" si="79"/>
        <v>71.031615222482429</v>
      </c>
    </row>
    <row r="993" spans="1:29" x14ac:dyDescent="0.35">
      <c r="A993" s="1" t="s">
        <v>1051</v>
      </c>
      <c r="B993" s="2">
        <v>45950</v>
      </c>
      <c r="C993" s="2" t="str">
        <f t="shared" si="75"/>
        <v>October</v>
      </c>
      <c r="D993" s="1" t="s">
        <v>252</v>
      </c>
      <c r="E993" s="1" t="s">
        <v>48</v>
      </c>
      <c r="F993" s="1" t="s">
        <v>49</v>
      </c>
      <c r="G993" s="1" t="s">
        <v>29</v>
      </c>
      <c r="H993" s="1" t="str" cm="1">
        <f t="array" ref="H993">_xlfn.IFS(
OR(G993="Installer",G993="Lead Installer"),"Install",
G993="Service Tech","Service",
G993="Maintenance Tech","Maintenance"
)</f>
        <v>Install</v>
      </c>
      <c r="I993" s="1" t="s">
        <v>35</v>
      </c>
      <c r="J993" s="3">
        <v>26.05</v>
      </c>
      <c r="K993" s="4">
        <v>9.34</v>
      </c>
      <c r="L993" s="4">
        <v>0</v>
      </c>
      <c r="M993" s="4">
        <v>0.78</v>
      </c>
      <c r="N993" s="4">
        <v>0.81</v>
      </c>
      <c r="O993" s="4">
        <v>7.75</v>
      </c>
      <c r="P993" s="3">
        <v>243.3</v>
      </c>
      <c r="Q993" s="3">
        <v>0</v>
      </c>
      <c r="R993" s="3">
        <v>243.3</v>
      </c>
      <c r="S993" s="3">
        <v>12.78</v>
      </c>
      <c r="T993" s="9">
        <v>0.11799999999999999</v>
      </c>
      <c r="U993" s="3">
        <f t="shared" si="76"/>
        <v>30.217439999999996</v>
      </c>
      <c r="V993" s="3">
        <v>61.94</v>
      </c>
      <c r="W993" s="3">
        <v>6.43</v>
      </c>
      <c r="X993" s="3">
        <v>80.7</v>
      </c>
      <c r="Y993" s="3">
        <v>16.7</v>
      </c>
      <c r="Z993" s="3">
        <v>41.63</v>
      </c>
      <c r="AA993" s="3">
        <f t="shared" si="77"/>
        <v>493.69743999999997</v>
      </c>
      <c r="AB993" s="3">
        <f t="shared" si="78"/>
        <v>52.858398286937899</v>
      </c>
      <c r="AC993" s="3">
        <f t="shared" si="79"/>
        <v>63.702895483870961</v>
      </c>
    </row>
    <row r="994" spans="1:29" x14ac:dyDescent="0.35">
      <c r="A994" s="1" t="s">
        <v>1052</v>
      </c>
      <c r="B994" s="2">
        <v>45932</v>
      </c>
      <c r="C994" s="2" t="str">
        <f t="shared" si="75"/>
        <v>October</v>
      </c>
      <c r="D994" s="1" t="s">
        <v>252</v>
      </c>
      <c r="E994" s="1" t="s">
        <v>37</v>
      </c>
      <c r="F994" s="1" t="s">
        <v>33</v>
      </c>
      <c r="G994" s="1" t="s">
        <v>34</v>
      </c>
      <c r="H994" s="1" t="str" cm="1">
        <f t="array" ref="H994">_xlfn.IFS(
OR(G994="Installer",G994="Lead Installer"),"Install",
G994="Service Tech","Service",
G994="Maintenance Tech","Maintenance"
)</f>
        <v>Service</v>
      </c>
      <c r="I994" s="1" t="s">
        <v>30</v>
      </c>
      <c r="J994" s="3">
        <v>27.14</v>
      </c>
      <c r="K994" s="4">
        <v>8.1199999999999992</v>
      </c>
      <c r="L994" s="4">
        <v>0</v>
      </c>
      <c r="M994" s="4">
        <v>1.54</v>
      </c>
      <c r="N994" s="4">
        <v>1.02</v>
      </c>
      <c r="O994" s="4">
        <v>5.57</v>
      </c>
      <c r="P994" s="3">
        <v>220.42</v>
      </c>
      <c r="Q994" s="3">
        <v>0</v>
      </c>
      <c r="R994" s="3">
        <v>220.42</v>
      </c>
      <c r="S994" s="3">
        <v>12.16</v>
      </c>
      <c r="T994" s="9">
        <v>0.1201</v>
      </c>
      <c r="U994" s="3">
        <f t="shared" si="76"/>
        <v>27.932857999999996</v>
      </c>
      <c r="V994" s="3">
        <v>37.369999999999997</v>
      </c>
      <c r="W994" s="3">
        <v>4.96</v>
      </c>
      <c r="X994" s="3">
        <v>100.37</v>
      </c>
      <c r="Y994" s="3">
        <v>9.09</v>
      </c>
      <c r="Z994" s="3">
        <v>37.86</v>
      </c>
      <c r="AA994" s="3">
        <f t="shared" si="77"/>
        <v>450.16285799999997</v>
      </c>
      <c r="AB994" s="3">
        <f t="shared" si="78"/>
        <v>55.438775615763547</v>
      </c>
      <c r="AC994" s="3">
        <f t="shared" si="79"/>
        <v>80.819184560143611</v>
      </c>
    </row>
    <row r="995" spans="1:29" x14ac:dyDescent="0.35">
      <c r="A995" s="1" t="s">
        <v>1053</v>
      </c>
      <c r="B995" s="2">
        <v>45933</v>
      </c>
      <c r="C995" s="2" t="str">
        <f t="shared" si="75"/>
        <v>October</v>
      </c>
      <c r="D995" s="1" t="s">
        <v>252</v>
      </c>
      <c r="E995" s="1" t="s">
        <v>27</v>
      </c>
      <c r="F995" s="1" t="s">
        <v>28</v>
      </c>
      <c r="G995" s="1" t="s">
        <v>39</v>
      </c>
      <c r="H995" s="1" t="str" cm="1">
        <f t="array" ref="H995">_xlfn.IFS(
OR(G995="Installer",G995="Lead Installer"),"Install",
G995="Service Tech","Service",
G995="Maintenance Tech","Maintenance"
)</f>
        <v>Maintenance</v>
      </c>
      <c r="I995" s="1" t="s">
        <v>35</v>
      </c>
      <c r="J995" s="3">
        <v>25.38</v>
      </c>
      <c r="K995" s="4">
        <v>6.12</v>
      </c>
      <c r="L995" s="4">
        <v>0</v>
      </c>
      <c r="M995" s="4">
        <v>1.87</v>
      </c>
      <c r="N995" s="4">
        <v>1.1499999999999999</v>
      </c>
      <c r="O995" s="4">
        <v>3.11</v>
      </c>
      <c r="P995" s="3">
        <v>155.38</v>
      </c>
      <c r="Q995" s="3">
        <v>0</v>
      </c>
      <c r="R995" s="3">
        <v>155.38</v>
      </c>
      <c r="S995" s="3">
        <v>6.38</v>
      </c>
      <c r="T995" s="9">
        <v>0.1303</v>
      </c>
      <c r="U995" s="3">
        <f t="shared" si="76"/>
        <v>21.077327999999998</v>
      </c>
      <c r="V995" s="3">
        <v>27.42</v>
      </c>
      <c r="W995" s="3">
        <v>4.21</v>
      </c>
      <c r="X995" s="3">
        <v>34.630000000000003</v>
      </c>
      <c r="Y995" s="3">
        <v>10.57</v>
      </c>
      <c r="Z995" s="3">
        <v>27.77</v>
      </c>
      <c r="AA995" s="3">
        <f t="shared" si="77"/>
        <v>287.43732799999998</v>
      </c>
      <c r="AB995" s="3">
        <f t="shared" si="78"/>
        <v>46.966883660130712</v>
      </c>
      <c r="AC995" s="3">
        <f t="shared" si="79"/>
        <v>92.423578135048231</v>
      </c>
    </row>
    <row r="996" spans="1:29" x14ac:dyDescent="0.35">
      <c r="A996" s="1" t="s">
        <v>1054</v>
      </c>
      <c r="B996" s="2">
        <v>45955</v>
      </c>
      <c r="C996" s="2" t="str">
        <f t="shared" si="75"/>
        <v>October</v>
      </c>
      <c r="D996" s="1" t="s">
        <v>252</v>
      </c>
      <c r="E996" s="1" t="s">
        <v>32</v>
      </c>
      <c r="F996" s="1" t="s">
        <v>49</v>
      </c>
      <c r="G996" s="1" t="s">
        <v>34</v>
      </c>
      <c r="H996" s="1" t="str" cm="1">
        <f t="array" ref="H996">_xlfn.IFS(
OR(G996="Installer",G996="Lead Installer"),"Install",
G996="Service Tech","Service",
G996="Maintenance Tech","Maintenance"
)</f>
        <v>Service</v>
      </c>
      <c r="I996" s="1" t="s">
        <v>35</v>
      </c>
      <c r="J996" s="3">
        <v>31.24</v>
      </c>
      <c r="K996" s="4">
        <v>8.4</v>
      </c>
      <c r="L996" s="4">
        <v>0</v>
      </c>
      <c r="M996" s="4">
        <v>1.96</v>
      </c>
      <c r="N996" s="4">
        <v>0.61</v>
      </c>
      <c r="O996" s="4">
        <v>5.82</v>
      </c>
      <c r="P996" s="3">
        <v>262.42</v>
      </c>
      <c r="Q996" s="3">
        <v>0</v>
      </c>
      <c r="R996" s="3">
        <v>262.42</v>
      </c>
      <c r="S996" s="3">
        <v>17.09</v>
      </c>
      <c r="T996" s="9">
        <v>9.7900000000000001E-2</v>
      </c>
      <c r="U996" s="3">
        <f t="shared" si="76"/>
        <v>27.364028999999999</v>
      </c>
      <c r="V996" s="3">
        <v>41.36</v>
      </c>
      <c r="W996" s="3">
        <v>8.83</v>
      </c>
      <c r="X996" s="3">
        <v>83.75</v>
      </c>
      <c r="Y996" s="3">
        <v>10.06</v>
      </c>
      <c r="Z996" s="3">
        <v>44.57</v>
      </c>
      <c r="AA996" s="3">
        <f t="shared" si="77"/>
        <v>495.444029</v>
      </c>
      <c r="AB996" s="3">
        <f t="shared" si="78"/>
        <v>58.981432023809525</v>
      </c>
      <c r="AC996" s="3">
        <f t="shared" si="79"/>
        <v>85.127840034364255</v>
      </c>
    </row>
    <row r="997" spans="1:29" x14ac:dyDescent="0.35">
      <c r="A997" s="1" t="s">
        <v>1055</v>
      </c>
      <c r="B997" s="2">
        <v>45947</v>
      </c>
      <c r="C997" s="2" t="str">
        <f t="shared" si="75"/>
        <v>October</v>
      </c>
      <c r="D997" s="1" t="s">
        <v>252</v>
      </c>
      <c r="E997" s="1" t="s">
        <v>41</v>
      </c>
      <c r="F997" s="1" t="s">
        <v>60</v>
      </c>
      <c r="G997" s="1" t="s">
        <v>68</v>
      </c>
      <c r="H997" s="1" t="str" cm="1">
        <f t="array" ref="H997">_xlfn.IFS(
OR(G997="Installer",G997="Lead Installer"),"Install",
G997="Service Tech","Service",
G997="Maintenance Tech","Maintenance"
)</f>
        <v>Install</v>
      </c>
      <c r="I997" s="1" t="s">
        <v>35</v>
      </c>
      <c r="J997" s="3">
        <v>35.51</v>
      </c>
      <c r="K997" s="4">
        <v>9.89</v>
      </c>
      <c r="L997" s="4">
        <v>0</v>
      </c>
      <c r="M997" s="4">
        <v>0.97</v>
      </c>
      <c r="N997" s="4">
        <v>0.72</v>
      </c>
      <c r="O997" s="4">
        <v>8.2100000000000009</v>
      </c>
      <c r="P997" s="3">
        <v>351.34</v>
      </c>
      <c r="Q997" s="3">
        <v>0</v>
      </c>
      <c r="R997" s="3">
        <v>351.34</v>
      </c>
      <c r="S997" s="3">
        <v>25.85</v>
      </c>
      <c r="T997" s="9">
        <v>0.1193</v>
      </c>
      <c r="U997" s="3">
        <f t="shared" si="76"/>
        <v>44.998767000000001</v>
      </c>
      <c r="V997" s="3">
        <v>70.709999999999994</v>
      </c>
      <c r="W997" s="3">
        <v>8.15</v>
      </c>
      <c r="X997" s="3">
        <v>76.349999999999994</v>
      </c>
      <c r="Y997" s="3">
        <v>13.36</v>
      </c>
      <c r="Z997" s="3">
        <v>40.6</v>
      </c>
      <c r="AA997" s="3">
        <f t="shared" si="77"/>
        <v>631.35876699999994</v>
      </c>
      <c r="AB997" s="3">
        <f t="shared" si="78"/>
        <v>63.83809575328614</v>
      </c>
      <c r="AC997" s="3">
        <f t="shared" si="79"/>
        <v>76.90118964677221</v>
      </c>
    </row>
    <row r="998" spans="1:29" x14ac:dyDescent="0.35">
      <c r="A998" s="1" t="s">
        <v>1056</v>
      </c>
      <c r="B998" s="2">
        <v>45943</v>
      </c>
      <c r="C998" s="2" t="str">
        <f t="shared" si="75"/>
        <v>October</v>
      </c>
      <c r="D998" s="1" t="s">
        <v>252</v>
      </c>
      <c r="E998" s="1" t="s">
        <v>37</v>
      </c>
      <c r="F998" s="1" t="s">
        <v>42</v>
      </c>
      <c r="G998" s="1" t="s">
        <v>39</v>
      </c>
      <c r="H998" s="1" t="str" cm="1">
        <f t="array" ref="H998">_xlfn.IFS(
OR(G998="Installer",G998="Lead Installer"),"Install",
G998="Service Tech","Service",
G998="Maintenance Tech","Maintenance"
)</f>
        <v>Maintenance</v>
      </c>
      <c r="I998" s="1" t="s">
        <v>35</v>
      </c>
      <c r="J998" s="3">
        <v>25.12</v>
      </c>
      <c r="K998" s="4">
        <v>9.0500000000000007</v>
      </c>
      <c r="L998" s="4">
        <v>0</v>
      </c>
      <c r="M998" s="4">
        <v>0.96</v>
      </c>
      <c r="N998" s="4">
        <v>1.1499999999999999</v>
      </c>
      <c r="O998" s="4">
        <v>6.94</v>
      </c>
      <c r="P998" s="3">
        <v>227.31</v>
      </c>
      <c r="Q998" s="3">
        <v>0</v>
      </c>
      <c r="R998" s="3">
        <v>227.31</v>
      </c>
      <c r="S998" s="3">
        <v>15.38</v>
      </c>
      <c r="T998" s="9">
        <v>0.107</v>
      </c>
      <c r="U998" s="3">
        <f t="shared" si="76"/>
        <v>25.967829999999999</v>
      </c>
      <c r="V998" s="3">
        <v>47.02</v>
      </c>
      <c r="W998" s="3">
        <v>10.81</v>
      </c>
      <c r="X998" s="3">
        <v>56.94</v>
      </c>
      <c r="Y998" s="3">
        <v>19.47</v>
      </c>
      <c r="Z998" s="3">
        <v>26.87</v>
      </c>
      <c r="AA998" s="3">
        <f t="shared" si="77"/>
        <v>429.76783</v>
      </c>
      <c r="AB998" s="3">
        <f t="shared" si="78"/>
        <v>47.48815801104972</v>
      </c>
      <c r="AC998" s="3">
        <f t="shared" si="79"/>
        <v>61.926200288184432</v>
      </c>
    </row>
    <row r="999" spans="1:29" x14ac:dyDescent="0.35">
      <c r="A999" s="1" t="s">
        <v>1057</v>
      </c>
      <c r="B999" s="2">
        <v>45952</v>
      </c>
      <c r="C999" s="2" t="str">
        <f t="shared" si="75"/>
        <v>October</v>
      </c>
      <c r="D999" s="1" t="s">
        <v>252</v>
      </c>
      <c r="E999" s="1" t="s">
        <v>27</v>
      </c>
      <c r="F999" s="1" t="s">
        <v>53</v>
      </c>
      <c r="G999" s="1" t="s">
        <v>34</v>
      </c>
      <c r="H999" s="1" t="str" cm="1">
        <f t="array" ref="H999">_xlfn.IFS(
OR(G999="Installer",G999="Lead Installer"),"Install",
G999="Service Tech","Service",
G999="Maintenance Tech","Maintenance"
)</f>
        <v>Service</v>
      </c>
      <c r="I999" s="1" t="s">
        <v>30</v>
      </c>
      <c r="J999" s="3">
        <v>30.8</v>
      </c>
      <c r="K999" s="4">
        <v>10.33</v>
      </c>
      <c r="L999" s="4">
        <v>0</v>
      </c>
      <c r="M999" s="4">
        <v>0.8</v>
      </c>
      <c r="N999" s="4">
        <v>0.86</v>
      </c>
      <c r="O999" s="4">
        <v>8.67</v>
      </c>
      <c r="P999" s="3">
        <v>318.12</v>
      </c>
      <c r="Q999" s="3">
        <v>0</v>
      </c>
      <c r="R999" s="3">
        <v>318.12</v>
      </c>
      <c r="S999" s="3">
        <v>18.559999999999999</v>
      </c>
      <c r="T999" s="9">
        <v>0.13350000000000001</v>
      </c>
      <c r="U999" s="3">
        <f t="shared" si="76"/>
        <v>44.946780000000004</v>
      </c>
      <c r="V999" s="3">
        <v>71.489999999999995</v>
      </c>
      <c r="W999" s="3">
        <v>3.42</v>
      </c>
      <c r="X999" s="3">
        <v>78.92</v>
      </c>
      <c r="Y999" s="3">
        <v>8.7799999999999994</v>
      </c>
      <c r="Z999" s="3">
        <v>56.7</v>
      </c>
      <c r="AA999" s="3">
        <f t="shared" si="77"/>
        <v>600.93678</v>
      </c>
      <c r="AB999" s="3">
        <f t="shared" si="78"/>
        <v>58.173938044530495</v>
      </c>
      <c r="AC999" s="3">
        <f t="shared" si="79"/>
        <v>69.312200692041529</v>
      </c>
    </row>
    <row r="1000" spans="1:29" x14ac:dyDescent="0.35">
      <c r="A1000" s="1" t="s">
        <v>1058</v>
      </c>
      <c r="B1000" s="2">
        <v>45934</v>
      </c>
      <c r="C1000" s="2" t="str">
        <f t="shared" si="75"/>
        <v>October</v>
      </c>
      <c r="D1000" s="1" t="s">
        <v>252</v>
      </c>
      <c r="E1000" s="1" t="s">
        <v>41</v>
      </c>
      <c r="F1000" s="1" t="s">
        <v>58</v>
      </c>
      <c r="G1000" s="1" t="s">
        <v>39</v>
      </c>
      <c r="H1000" s="1" t="str" cm="1">
        <f t="array" ref="H1000">_xlfn.IFS(
OR(G1000="Installer",G1000="Lead Installer"),"Install",
G1000="Service Tech","Service",
G1000="Maintenance Tech","Maintenance"
)</f>
        <v>Maintenance</v>
      </c>
      <c r="I1000" s="1" t="s">
        <v>35</v>
      </c>
      <c r="J1000" s="3">
        <v>25.29</v>
      </c>
      <c r="K1000" s="4">
        <v>6.64</v>
      </c>
      <c r="L1000" s="4">
        <v>0</v>
      </c>
      <c r="M1000" s="4">
        <v>1.3</v>
      </c>
      <c r="N1000" s="4">
        <v>0.34</v>
      </c>
      <c r="O1000" s="4">
        <v>5.01</v>
      </c>
      <c r="P1000" s="3">
        <v>167.92</v>
      </c>
      <c r="Q1000" s="3">
        <v>0</v>
      </c>
      <c r="R1000" s="3">
        <v>167.92</v>
      </c>
      <c r="S1000" s="3">
        <v>10.14</v>
      </c>
      <c r="T1000" s="9">
        <v>0.10589999999999999</v>
      </c>
      <c r="U1000" s="3">
        <f t="shared" si="76"/>
        <v>18.856553999999999</v>
      </c>
      <c r="V1000" s="3">
        <v>36.049999999999997</v>
      </c>
      <c r="W1000" s="3">
        <v>3.08</v>
      </c>
      <c r="X1000" s="3">
        <v>47.88</v>
      </c>
      <c r="Y1000" s="3">
        <v>7.42</v>
      </c>
      <c r="Z1000" s="3">
        <v>21.94</v>
      </c>
      <c r="AA1000" s="3">
        <f t="shared" si="77"/>
        <v>313.28655400000002</v>
      </c>
      <c r="AB1000" s="3">
        <f t="shared" si="78"/>
        <v>47.181709939759045</v>
      </c>
      <c r="AC1000" s="3">
        <f t="shared" si="79"/>
        <v>62.532246307385236</v>
      </c>
    </row>
    <row r="1001" spans="1:29" x14ac:dyDescent="0.35">
      <c r="A1001" s="1" t="s">
        <v>1059</v>
      </c>
      <c r="B1001" s="2">
        <v>45936</v>
      </c>
      <c r="C1001" s="2" t="str">
        <f t="shared" si="75"/>
        <v>October</v>
      </c>
      <c r="D1001" s="1" t="s">
        <v>252</v>
      </c>
      <c r="E1001" s="1" t="s">
        <v>32</v>
      </c>
      <c r="F1001" s="1" t="s">
        <v>28</v>
      </c>
      <c r="G1001" s="1" t="s">
        <v>34</v>
      </c>
      <c r="H1001" s="1" t="str" cm="1">
        <f t="array" ref="H1001">_xlfn.IFS(
OR(G1001="Installer",G1001="Lead Installer"),"Install",
G1001="Service Tech","Service",
G1001="Maintenance Tech","Maintenance"
)</f>
        <v>Service</v>
      </c>
      <c r="I1001" s="1" t="s">
        <v>30</v>
      </c>
      <c r="J1001" s="3">
        <v>29.2</v>
      </c>
      <c r="K1001" s="4">
        <v>8.2200000000000006</v>
      </c>
      <c r="L1001" s="4">
        <v>0</v>
      </c>
      <c r="M1001" s="4">
        <v>0.78</v>
      </c>
      <c r="N1001" s="4">
        <v>0.94</v>
      </c>
      <c r="O1001" s="4">
        <v>6.5</v>
      </c>
      <c r="P1001" s="3">
        <v>240.16</v>
      </c>
      <c r="Q1001" s="3">
        <v>0</v>
      </c>
      <c r="R1001" s="3">
        <v>240.16</v>
      </c>
      <c r="S1001" s="3">
        <v>15.89</v>
      </c>
      <c r="T1001" s="9">
        <v>0.1137</v>
      </c>
      <c r="U1001" s="3">
        <f t="shared" si="76"/>
        <v>29.112884999999999</v>
      </c>
      <c r="V1001" s="3">
        <v>59.75</v>
      </c>
      <c r="W1001" s="3">
        <v>2.75</v>
      </c>
      <c r="X1001" s="3">
        <v>74.900000000000006</v>
      </c>
      <c r="Y1001" s="3">
        <v>6.4</v>
      </c>
      <c r="Z1001" s="3">
        <v>50.34</v>
      </c>
      <c r="AA1001" s="3">
        <f t="shared" si="77"/>
        <v>479.30288500000006</v>
      </c>
      <c r="AB1001" s="3">
        <f t="shared" si="78"/>
        <v>58.309353406326039</v>
      </c>
      <c r="AC1001" s="3">
        <f t="shared" si="79"/>
        <v>73.738905384615393</v>
      </c>
    </row>
    <row r="1002" spans="1:29" x14ac:dyDescent="0.35">
      <c r="A1002" s="1" t="s">
        <v>1060</v>
      </c>
      <c r="B1002" s="2">
        <v>45977</v>
      </c>
      <c r="C1002" s="2" t="str">
        <f t="shared" si="75"/>
        <v>November</v>
      </c>
      <c r="D1002" s="1" t="s">
        <v>26</v>
      </c>
      <c r="E1002" s="1" t="s">
        <v>48</v>
      </c>
      <c r="F1002" s="1" t="s">
        <v>78</v>
      </c>
      <c r="G1002" s="1" t="s">
        <v>34</v>
      </c>
      <c r="H1002" s="1" t="str" cm="1">
        <f t="array" ref="H1002">_xlfn.IFS(
OR(G1002="Installer",G1002="Lead Installer"),"Install",
G1002="Service Tech","Service",
G1002="Maintenance Tech","Maintenance"
)</f>
        <v>Service</v>
      </c>
      <c r="I1002" s="1" t="s">
        <v>35</v>
      </c>
      <c r="J1002" s="3">
        <v>26.91</v>
      </c>
      <c r="K1002" s="4">
        <v>7.46</v>
      </c>
      <c r="L1002" s="4">
        <v>1.38</v>
      </c>
      <c r="M1002" s="4">
        <v>0.78</v>
      </c>
      <c r="N1002" s="4">
        <v>0.35</v>
      </c>
      <c r="O1002" s="4">
        <v>6.33</v>
      </c>
      <c r="P1002" s="3">
        <v>163.76</v>
      </c>
      <c r="Q1002" s="3">
        <v>55.57</v>
      </c>
      <c r="R1002" s="3">
        <v>219.33</v>
      </c>
      <c r="S1002" s="3">
        <v>16.079999999999998</v>
      </c>
      <c r="T1002" s="9">
        <v>0.11020000000000001</v>
      </c>
      <c r="U1002" s="3">
        <f t="shared" si="76"/>
        <v>25.942182000000003</v>
      </c>
      <c r="V1002" s="3">
        <v>34.86</v>
      </c>
      <c r="W1002" s="3">
        <v>6.61</v>
      </c>
      <c r="X1002" s="3">
        <v>104.15</v>
      </c>
      <c r="Y1002" s="3">
        <v>9.66</v>
      </c>
      <c r="Z1002" s="3">
        <v>44.34</v>
      </c>
      <c r="AA1002" s="3">
        <f t="shared" si="77"/>
        <v>460.97218200000003</v>
      </c>
      <c r="AB1002" s="3">
        <f t="shared" si="78"/>
        <v>61.792517694369977</v>
      </c>
      <c r="AC1002" s="3">
        <f t="shared" si="79"/>
        <v>72.823409478672986</v>
      </c>
    </row>
    <row r="1003" spans="1:29" x14ac:dyDescent="0.35">
      <c r="A1003" s="1" t="s">
        <v>1062</v>
      </c>
      <c r="B1003" s="2">
        <v>45970</v>
      </c>
      <c r="C1003" s="2" t="str">
        <f t="shared" si="75"/>
        <v>November</v>
      </c>
      <c r="D1003" s="1" t="s">
        <v>26</v>
      </c>
      <c r="E1003" s="1" t="s">
        <v>48</v>
      </c>
      <c r="F1003" s="1" t="s">
        <v>38</v>
      </c>
      <c r="G1003" s="1" t="s">
        <v>34</v>
      </c>
      <c r="H1003" s="1" t="str" cm="1">
        <f t="array" ref="H1003">_xlfn.IFS(
OR(G1003="Installer",G1003="Lead Installer"),"Install",
G1003="Service Tech","Service",
G1003="Maintenance Tech","Maintenance"
)</f>
        <v>Service</v>
      </c>
      <c r="I1003" s="1" t="s">
        <v>35</v>
      </c>
      <c r="J1003" s="3">
        <v>31.15</v>
      </c>
      <c r="K1003" s="4">
        <v>9.1199999999999992</v>
      </c>
      <c r="L1003" s="4">
        <v>0</v>
      </c>
      <c r="M1003" s="4">
        <v>1.41</v>
      </c>
      <c r="N1003" s="4">
        <v>0.48</v>
      </c>
      <c r="O1003" s="4">
        <v>7.23</v>
      </c>
      <c r="P1003" s="3">
        <v>284.02</v>
      </c>
      <c r="Q1003" s="3">
        <v>0</v>
      </c>
      <c r="R1003" s="3">
        <v>284.02</v>
      </c>
      <c r="S1003" s="3">
        <v>19.329999999999998</v>
      </c>
      <c r="T1003" s="9">
        <v>0.1208</v>
      </c>
      <c r="U1003" s="3">
        <f t="shared" si="76"/>
        <v>36.644679999999994</v>
      </c>
      <c r="V1003" s="3">
        <v>60.18</v>
      </c>
      <c r="W1003" s="3">
        <v>7.91</v>
      </c>
      <c r="X1003" s="3">
        <v>95.16</v>
      </c>
      <c r="Y1003" s="3">
        <v>11.21</v>
      </c>
      <c r="Z1003" s="3">
        <v>56.65</v>
      </c>
      <c r="AA1003" s="3">
        <f t="shared" si="77"/>
        <v>571.10467999999992</v>
      </c>
      <c r="AB1003" s="3">
        <f t="shared" si="78"/>
        <v>62.621127192982449</v>
      </c>
      <c r="AC1003" s="3">
        <f t="shared" si="79"/>
        <v>78.990965421853375</v>
      </c>
    </row>
    <row r="1004" spans="1:29" x14ac:dyDescent="0.35">
      <c r="A1004" s="1" t="s">
        <v>1063</v>
      </c>
      <c r="B1004" s="2">
        <v>45965</v>
      </c>
      <c r="C1004" s="2" t="str">
        <f t="shared" si="75"/>
        <v>November</v>
      </c>
      <c r="D1004" s="1" t="s">
        <v>26</v>
      </c>
      <c r="E1004" s="1" t="s">
        <v>41</v>
      </c>
      <c r="F1004" s="1" t="s">
        <v>58</v>
      </c>
      <c r="G1004" s="1" t="s">
        <v>34</v>
      </c>
      <c r="H1004" s="1" t="str" cm="1">
        <f t="array" ref="H1004">_xlfn.IFS(
OR(G1004="Installer",G1004="Lead Installer"),"Install",
G1004="Service Tech","Service",
G1004="Maintenance Tech","Maintenance"
)</f>
        <v>Service</v>
      </c>
      <c r="I1004" s="1" t="s">
        <v>35</v>
      </c>
      <c r="J1004" s="3">
        <v>27.95</v>
      </c>
      <c r="K1004" s="4">
        <v>6.72</v>
      </c>
      <c r="L1004" s="4">
        <v>0.71</v>
      </c>
      <c r="M1004" s="4">
        <v>0.46</v>
      </c>
      <c r="N1004" s="4">
        <v>0.34</v>
      </c>
      <c r="O1004" s="4">
        <v>5.92</v>
      </c>
      <c r="P1004" s="3">
        <v>168</v>
      </c>
      <c r="Q1004" s="3">
        <v>29.92</v>
      </c>
      <c r="R1004" s="3">
        <v>197.92</v>
      </c>
      <c r="S1004" s="3">
        <v>10.91</v>
      </c>
      <c r="T1004" s="9">
        <v>0.1145</v>
      </c>
      <c r="U1004" s="3">
        <f t="shared" si="76"/>
        <v>23.911034999999998</v>
      </c>
      <c r="V1004" s="3">
        <v>28.15</v>
      </c>
      <c r="W1004" s="3">
        <v>6.8</v>
      </c>
      <c r="X1004" s="3">
        <v>79.349999999999994</v>
      </c>
      <c r="Y1004" s="3">
        <v>14.65</v>
      </c>
      <c r="Z1004" s="3">
        <v>20.89</v>
      </c>
      <c r="AA1004" s="3">
        <f t="shared" si="77"/>
        <v>382.58103499999999</v>
      </c>
      <c r="AB1004" s="3">
        <f t="shared" si="78"/>
        <v>56.931701636904762</v>
      </c>
      <c r="AC1004" s="3">
        <f t="shared" si="79"/>
        <v>64.625174831081083</v>
      </c>
    </row>
    <row r="1005" spans="1:29" x14ac:dyDescent="0.35">
      <c r="A1005" s="1" t="s">
        <v>1064</v>
      </c>
      <c r="B1005" s="2">
        <v>45967</v>
      </c>
      <c r="C1005" s="2" t="str">
        <f t="shared" si="75"/>
        <v>November</v>
      </c>
      <c r="D1005" s="1" t="s">
        <v>26</v>
      </c>
      <c r="E1005" s="1" t="s">
        <v>27</v>
      </c>
      <c r="F1005" s="1" t="s">
        <v>53</v>
      </c>
      <c r="G1005" s="1" t="s">
        <v>34</v>
      </c>
      <c r="H1005" s="1" t="str" cm="1">
        <f t="array" ref="H1005">_xlfn.IFS(
OR(G1005="Installer",G1005="Lead Installer"),"Install",
G1005="Service Tech","Service",
G1005="Maintenance Tech","Maintenance"
)</f>
        <v>Service</v>
      </c>
      <c r="I1005" s="1" t="s">
        <v>35</v>
      </c>
      <c r="J1005" s="3">
        <v>25.11</v>
      </c>
      <c r="K1005" s="4">
        <v>9.2200000000000006</v>
      </c>
      <c r="L1005" s="4">
        <v>0</v>
      </c>
      <c r="M1005" s="4">
        <v>1.07</v>
      </c>
      <c r="N1005" s="4">
        <v>0.43</v>
      </c>
      <c r="O1005" s="4">
        <v>7.72</v>
      </c>
      <c r="P1005" s="3">
        <v>231.5</v>
      </c>
      <c r="Q1005" s="3">
        <v>0</v>
      </c>
      <c r="R1005" s="3">
        <v>231.5</v>
      </c>
      <c r="S1005" s="3">
        <v>17.32</v>
      </c>
      <c r="T1005" s="9">
        <v>0.10920000000000001</v>
      </c>
      <c r="U1005" s="3">
        <f t="shared" si="76"/>
        <v>27.171144000000002</v>
      </c>
      <c r="V1005" s="3">
        <v>58.74</v>
      </c>
      <c r="W1005" s="3">
        <v>9.56</v>
      </c>
      <c r="X1005" s="3">
        <v>98.52</v>
      </c>
      <c r="Y1005" s="3">
        <v>10</v>
      </c>
      <c r="Z1005" s="3">
        <v>48.89</v>
      </c>
      <c r="AA1005" s="3">
        <f t="shared" si="77"/>
        <v>501.701144</v>
      </c>
      <c r="AB1005" s="3">
        <f t="shared" si="78"/>
        <v>54.414440780911058</v>
      </c>
      <c r="AC1005" s="3">
        <f t="shared" si="79"/>
        <v>64.987194818652853</v>
      </c>
    </row>
    <row r="1006" spans="1:29" x14ac:dyDescent="0.35">
      <c r="A1006" s="1" t="s">
        <v>1065</v>
      </c>
      <c r="B1006" s="2">
        <v>45963</v>
      </c>
      <c r="C1006" s="2" t="str">
        <f t="shared" si="75"/>
        <v>November</v>
      </c>
      <c r="D1006" s="1" t="s">
        <v>26</v>
      </c>
      <c r="E1006" s="1" t="s">
        <v>48</v>
      </c>
      <c r="F1006" s="1" t="s">
        <v>49</v>
      </c>
      <c r="G1006" s="1" t="s">
        <v>34</v>
      </c>
      <c r="H1006" s="1" t="str" cm="1">
        <f t="array" ref="H1006">_xlfn.IFS(
OR(G1006="Installer",G1006="Lead Installer"),"Install",
G1006="Service Tech","Service",
G1006="Maintenance Tech","Maintenance"
)</f>
        <v>Service</v>
      </c>
      <c r="I1006" s="1" t="s">
        <v>35</v>
      </c>
      <c r="J1006" s="3">
        <v>31.9</v>
      </c>
      <c r="K1006" s="4">
        <v>9.9700000000000006</v>
      </c>
      <c r="L1006" s="4">
        <v>0</v>
      </c>
      <c r="M1006" s="4">
        <v>0.83</v>
      </c>
      <c r="N1006" s="4">
        <v>0.36</v>
      </c>
      <c r="O1006" s="4">
        <v>8.7799999999999994</v>
      </c>
      <c r="P1006" s="3">
        <v>318.13</v>
      </c>
      <c r="Q1006" s="3">
        <v>0</v>
      </c>
      <c r="R1006" s="3">
        <v>318.13</v>
      </c>
      <c r="S1006" s="3">
        <v>18.03</v>
      </c>
      <c r="T1006" s="9">
        <v>0.1108</v>
      </c>
      <c r="U1006" s="3">
        <f t="shared" si="76"/>
        <v>37.246527999999998</v>
      </c>
      <c r="V1006" s="3">
        <v>49.16</v>
      </c>
      <c r="W1006" s="3">
        <v>9.73</v>
      </c>
      <c r="X1006" s="3">
        <v>135.88999999999999</v>
      </c>
      <c r="Y1006" s="3">
        <v>17.47</v>
      </c>
      <c r="Z1006" s="3">
        <v>35.32</v>
      </c>
      <c r="AA1006" s="3">
        <f t="shared" si="77"/>
        <v>620.97652799999992</v>
      </c>
      <c r="AB1006" s="3">
        <f t="shared" si="78"/>
        <v>62.284506318956858</v>
      </c>
      <c r="AC1006" s="3">
        <f t="shared" si="79"/>
        <v>70.726256036446472</v>
      </c>
    </row>
    <row r="1007" spans="1:29" x14ac:dyDescent="0.35">
      <c r="A1007" s="1" t="s">
        <v>1066</v>
      </c>
      <c r="B1007" s="2">
        <v>45968</v>
      </c>
      <c r="C1007" s="2" t="str">
        <f t="shared" si="75"/>
        <v>November</v>
      </c>
      <c r="D1007" s="1" t="s">
        <v>26</v>
      </c>
      <c r="E1007" s="1" t="s">
        <v>37</v>
      </c>
      <c r="F1007" s="1" t="s">
        <v>60</v>
      </c>
      <c r="G1007" s="1" t="s">
        <v>29</v>
      </c>
      <c r="H1007" s="1" t="str" cm="1">
        <f t="array" ref="H1007">_xlfn.IFS(
OR(G1007="Installer",G1007="Lead Installer"),"Install",
G1007="Service Tech","Service",
G1007="Maintenance Tech","Maintenance"
)</f>
        <v>Install</v>
      </c>
      <c r="I1007" s="1" t="s">
        <v>35</v>
      </c>
      <c r="J1007" s="3">
        <v>25.32</v>
      </c>
      <c r="K1007" s="4">
        <v>9.09</v>
      </c>
      <c r="L1007" s="4">
        <v>0</v>
      </c>
      <c r="M1007" s="4">
        <v>0.31</v>
      </c>
      <c r="N1007" s="4">
        <v>0.31</v>
      </c>
      <c r="O1007" s="4">
        <v>8.48</v>
      </c>
      <c r="P1007" s="3">
        <v>230.2</v>
      </c>
      <c r="Q1007" s="3">
        <v>0</v>
      </c>
      <c r="R1007" s="3">
        <v>230.2</v>
      </c>
      <c r="S1007" s="3">
        <v>10.69</v>
      </c>
      <c r="T1007" s="9">
        <v>0.1022</v>
      </c>
      <c r="U1007" s="3">
        <f t="shared" si="76"/>
        <v>24.618957999999999</v>
      </c>
      <c r="V1007" s="3">
        <v>45.07</v>
      </c>
      <c r="W1007" s="3">
        <v>10.24</v>
      </c>
      <c r="X1007" s="3">
        <v>117.79</v>
      </c>
      <c r="Y1007" s="3">
        <v>10.17</v>
      </c>
      <c r="Z1007" s="3">
        <v>30.27</v>
      </c>
      <c r="AA1007" s="3">
        <f t="shared" si="77"/>
        <v>479.04895799999997</v>
      </c>
      <c r="AB1007" s="3">
        <f t="shared" si="78"/>
        <v>52.700655445544555</v>
      </c>
      <c r="AC1007" s="3">
        <f t="shared" si="79"/>
        <v>56.491622405660372</v>
      </c>
    </row>
    <row r="1008" spans="1:29" x14ac:dyDescent="0.35">
      <c r="A1008" s="1" t="s">
        <v>1067</v>
      </c>
      <c r="B1008" s="2">
        <v>45978</v>
      </c>
      <c r="C1008" s="2" t="str">
        <f t="shared" si="75"/>
        <v>November</v>
      </c>
      <c r="D1008" s="1" t="s">
        <v>26</v>
      </c>
      <c r="E1008" s="1" t="s">
        <v>32</v>
      </c>
      <c r="F1008" s="1" t="s">
        <v>58</v>
      </c>
      <c r="G1008" s="1" t="s">
        <v>34</v>
      </c>
      <c r="H1008" s="1" t="str" cm="1">
        <f t="array" ref="H1008">_xlfn.IFS(
OR(G1008="Installer",G1008="Lead Installer"),"Install",
G1008="Service Tech","Service",
G1008="Maintenance Tech","Maintenance"
)</f>
        <v>Service</v>
      </c>
      <c r="I1008" s="1" t="s">
        <v>35</v>
      </c>
      <c r="J1008" s="3">
        <v>26.68</v>
      </c>
      <c r="K1008" s="4">
        <v>10.34</v>
      </c>
      <c r="L1008" s="4">
        <v>1.32</v>
      </c>
      <c r="M1008" s="4">
        <v>0.75</v>
      </c>
      <c r="N1008" s="4">
        <v>1.1499999999999999</v>
      </c>
      <c r="O1008" s="4">
        <v>8.43</v>
      </c>
      <c r="P1008" s="3">
        <v>240.71</v>
      </c>
      <c r="Q1008" s="3">
        <v>52.7</v>
      </c>
      <c r="R1008" s="3">
        <v>293.41000000000003</v>
      </c>
      <c r="S1008" s="3">
        <v>15.59</v>
      </c>
      <c r="T1008" s="9">
        <v>0.1012</v>
      </c>
      <c r="U1008" s="3">
        <f t="shared" si="76"/>
        <v>31.270799999999998</v>
      </c>
      <c r="V1008" s="3">
        <v>47.67</v>
      </c>
      <c r="W1008" s="3">
        <v>7.39</v>
      </c>
      <c r="X1008" s="3">
        <v>119.54</v>
      </c>
      <c r="Y1008" s="3">
        <v>12.28</v>
      </c>
      <c r="Z1008" s="3">
        <v>54.33</v>
      </c>
      <c r="AA1008" s="3">
        <f t="shared" si="77"/>
        <v>581.48080000000004</v>
      </c>
      <c r="AB1008" s="3">
        <f t="shared" si="78"/>
        <v>56.236054158607352</v>
      </c>
      <c r="AC1008" s="3">
        <f t="shared" si="79"/>
        <v>68.977556346381974</v>
      </c>
    </row>
    <row r="1009" spans="1:29" x14ac:dyDescent="0.35">
      <c r="A1009" s="1" t="s">
        <v>1068</v>
      </c>
      <c r="B1009" s="2">
        <v>45984</v>
      </c>
      <c r="C1009" s="2" t="str">
        <f t="shared" si="75"/>
        <v>November</v>
      </c>
      <c r="D1009" s="1" t="s">
        <v>26</v>
      </c>
      <c r="E1009" s="1" t="s">
        <v>27</v>
      </c>
      <c r="F1009" s="1" t="s">
        <v>65</v>
      </c>
      <c r="G1009" s="1" t="s">
        <v>39</v>
      </c>
      <c r="H1009" s="1" t="str" cm="1">
        <f t="array" ref="H1009">_xlfn.IFS(
OR(G1009="Installer",G1009="Lead Installer"),"Install",
G1009="Service Tech","Service",
G1009="Maintenance Tech","Maintenance"
)</f>
        <v>Maintenance</v>
      </c>
      <c r="I1009" s="1" t="s">
        <v>35</v>
      </c>
      <c r="J1009" s="3">
        <v>26.71</v>
      </c>
      <c r="K1009" s="4">
        <v>9.8800000000000008</v>
      </c>
      <c r="L1009" s="4">
        <v>2.86</v>
      </c>
      <c r="M1009" s="4">
        <v>0.88</v>
      </c>
      <c r="N1009" s="4">
        <v>0.56000000000000005</v>
      </c>
      <c r="O1009" s="4">
        <v>8.43</v>
      </c>
      <c r="P1009" s="3">
        <v>187.44</v>
      </c>
      <c r="Q1009" s="3">
        <v>114.67</v>
      </c>
      <c r="R1009" s="3">
        <v>302.10000000000002</v>
      </c>
      <c r="S1009" s="3">
        <v>23.54</v>
      </c>
      <c r="T1009" s="9">
        <v>9.7799999999999998E-2</v>
      </c>
      <c r="U1009" s="3">
        <f t="shared" si="76"/>
        <v>31.847592000000002</v>
      </c>
      <c r="V1009" s="3">
        <v>58.73</v>
      </c>
      <c r="W1009" s="3">
        <v>6.74</v>
      </c>
      <c r="X1009" s="3">
        <v>61.77</v>
      </c>
      <c r="Y1009" s="3">
        <v>13.83</v>
      </c>
      <c r="Z1009" s="3">
        <v>63.04</v>
      </c>
      <c r="AA1009" s="3">
        <f t="shared" si="77"/>
        <v>561.59759200000008</v>
      </c>
      <c r="AB1009" s="3">
        <f t="shared" si="78"/>
        <v>56.841861538461544</v>
      </c>
      <c r="AC1009" s="3">
        <f t="shared" si="79"/>
        <v>66.61893143534995</v>
      </c>
    </row>
    <row r="1010" spans="1:29" x14ac:dyDescent="0.35">
      <c r="A1010" s="1" t="s">
        <v>1069</v>
      </c>
      <c r="B1010" s="2">
        <v>45986</v>
      </c>
      <c r="C1010" s="2" t="str">
        <f t="shared" si="75"/>
        <v>November</v>
      </c>
      <c r="D1010" s="1" t="s">
        <v>26</v>
      </c>
      <c r="E1010" s="1" t="s">
        <v>48</v>
      </c>
      <c r="F1010" s="1" t="s">
        <v>55</v>
      </c>
      <c r="G1010" s="1" t="s">
        <v>68</v>
      </c>
      <c r="H1010" s="1" t="str" cm="1">
        <f t="array" ref="H1010">_xlfn.IFS(
OR(G1010="Installer",G1010="Lead Installer"),"Install",
G1010="Service Tech","Service",
G1010="Maintenance Tech","Maintenance"
)</f>
        <v>Install</v>
      </c>
      <c r="I1010" s="1" t="s">
        <v>35</v>
      </c>
      <c r="J1010" s="3">
        <v>29.51</v>
      </c>
      <c r="K1010" s="4">
        <v>7.25</v>
      </c>
      <c r="L1010" s="4">
        <v>0</v>
      </c>
      <c r="M1010" s="4">
        <v>1.02</v>
      </c>
      <c r="N1010" s="4">
        <v>0.74</v>
      </c>
      <c r="O1010" s="4">
        <v>5.49</v>
      </c>
      <c r="P1010" s="3">
        <v>213.91</v>
      </c>
      <c r="Q1010" s="3">
        <v>0</v>
      </c>
      <c r="R1010" s="3">
        <v>213.91</v>
      </c>
      <c r="S1010" s="3">
        <v>16.64</v>
      </c>
      <c r="T1010" s="9">
        <v>9.8400000000000001E-2</v>
      </c>
      <c r="U1010" s="3">
        <f t="shared" si="76"/>
        <v>22.686120000000003</v>
      </c>
      <c r="V1010" s="3">
        <v>25.62</v>
      </c>
      <c r="W1010" s="3">
        <v>7.73</v>
      </c>
      <c r="X1010" s="3">
        <v>57.18</v>
      </c>
      <c r="Y1010" s="3">
        <v>15.62</v>
      </c>
      <c r="Z1010" s="3">
        <v>42.78</v>
      </c>
      <c r="AA1010" s="3">
        <f t="shared" si="77"/>
        <v>402.16612000000003</v>
      </c>
      <c r="AB1010" s="3">
        <f t="shared" si="78"/>
        <v>55.471188965517243</v>
      </c>
      <c r="AC1010" s="3">
        <f t="shared" si="79"/>
        <v>73.254302367941719</v>
      </c>
    </row>
    <row r="1011" spans="1:29" x14ac:dyDescent="0.35">
      <c r="A1011" s="1" t="s">
        <v>1070</v>
      </c>
      <c r="B1011" s="2">
        <v>45967</v>
      </c>
      <c r="C1011" s="2" t="str">
        <f t="shared" si="75"/>
        <v>November</v>
      </c>
      <c r="D1011" s="1" t="s">
        <v>26</v>
      </c>
      <c r="E1011" s="1" t="s">
        <v>32</v>
      </c>
      <c r="F1011" s="1" t="s">
        <v>38</v>
      </c>
      <c r="G1011" s="1" t="s">
        <v>34</v>
      </c>
      <c r="H1011" s="1" t="str" cm="1">
        <f t="array" ref="H1011">_xlfn.IFS(
OR(G1011="Installer",G1011="Lead Installer"),"Install",
G1011="Service Tech","Service",
G1011="Maintenance Tech","Maintenance"
)</f>
        <v>Service</v>
      </c>
      <c r="I1011" s="1" t="s">
        <v>35</v>
      </c>
      <c r="J1011" s="3">
        <v>29.93</v>
      </c>
      <c r="K1011" s="4">
        <v>10.59</v>
      </c>
      <c r="L1011" s="4">
        <v>0</v>
      </c>
      <c r="M1011" s="4">
        <v>1.25</v>
      </c>
      <c r="N1011" s="4">
        <v>0.57999999999999996</v>
      </c>
      <c r="O1011" s="4">
        <v>8.75</v>
      </c>
      <c r="P1011" s="3">
        <v>316.85000000000002</v>
      </c>
      <c r="Q1011" s="3">
        <v>0</v>
      </c>
      <c r="R1011" s="3">
        <v>316.85000000000002</v>
      </c>
      <c r="S1011" s="3">
        <v>20.91</v>
      </c>
      <c r="T1011" s="9">
        <v>0.1056</v>
      </c>
      <c r="U1011" s="3">
        <f t="shared" si="76"/>
        <v>35.667456000000001</v>
      </c>
      <c r="V1011" s="3">
        <v>48.89</v>
      </c>
      <c r="W1011" s="3">
        <v>8.15</v>
      </c>
      <c r="X1011" s="3">
        <v>134.87</v>
      </c>
      <c r="Y1011" s="3">
        <v>23.59</v>
      </c>
      <c r="Z1011" s="3">
        <v>39.17</v>
      </c>
      <c r="AA1011" s="3">
        <f t="shared" si="77"/>
        <v>628.09745600000008</v>
      </c>
      <c r="AB1011" s="3">
        <f t="shared" si="78"/>
        <v>59.310430217186031</v>
      </c>
      <c r="AC1011" s="3">
        <f t="shared" si="79"/>
        <v>71.782566400000007</v>
      </c>
    </row>
    <row r="1012" spans="1:29" x14ac:dyDescent="0.35">
      <c r="A1012" s="1" t="s">
        <v>1071</v>
      </c>
      <c r="B1012" s="2">
        <v>45966</v>
      </c>
      <c r="C1012" s="2" t="str">
        <f t="shared" si="75"/>
        <v>November</v>
      </c>
      <c r="D1012" s="1" t="s">
        <v>26</v>
      </c>
      <c r="E1012" s="1" t="s">
        <v>48</v>
      </c>
      <c r="F1012" s="1" t="s">
        <v>28</v>
      </c>
      <c r="G1012" s="1" t="s">
        <v>29</v>
      </c>
      <c r="H1012" s="1" t="str" cm="1">
        <f t="array" ref="H1012">_xlfn.IFS(
OR(G1012="Installer",G1012="Lead Installer"),"Install",
G1012="Service Tech","Service",
G1012="Maintenance Tech","Maintenance"
)</f>
        <v>Install</v>
      </c>
      <c r="I1012" s="1" t="s">
        <v>35</v>
      </c>
      <c r="J1012" s="3">
        <v>30.71</v>
      </c>
      <c r="K1012" s="4">
        <v>9.77</v>
      </c>
      <c r="L1012" s="4">
        <v>0</v>
      </c>
      <c r="M1012" s="4">
        <v>0.4</v>
      </c>
      <c r="N1012" s="4">
        <v>0.36</v>
      </c>
      <c r="O1012" s="4">
        <v>9</v>
      </c>
      <c r="P1012" s="3">
        <v>299.94</v>
      </c>
      <c r="Q1012" s="3">
        <v>0</v>
      </c>
      <c r="R1012" s="3">
        <v>299.94</v>
      </c>
      <c r="S1012" s="3">
        <v>22.55</v>
      </c>
      <c r="T1012" s="9">
        <v>0.1087</v>
      </c>
      <c r="U1012" s="3">
        <f t="shared" si="76"/>
        <v>35.054663000000005</v>
      </c>
      <c r="V1012" s="3">
        <v>58.77</v>
      </c>
      <c r="W1012" s="3">
        <v>8.5500000000000007</v>
      </c>
      <c r="X1012" s="3">
        <v>92.16</v>
      </c>
      <c r="Y1012" s="3">
        <v>16.37</v>
      </c>
      <c r="Z1012" s="3">
        <v>51.64</v>
      </c>
      <c r="AA1012" s="3">
        <f t="shared" si="77"/>
        <v>585.03466300000002</v>
      </c>
      <c r="AB1012" s="3">
        <f t="shared" si="78"/>
        <v>59.880722927328563</v>
      </c>
      <c r="AC1012" s="3">
        <f t="shared" si="79"/>
        <v>65.00385144444445</v>
      </c>
    </row>
    <row r="1013" spans="1:29" x14ac:dyDescent="0.35">
      <c r="A1013" s="1" t="s">
        <v>1072</v>
      </c>
      <c r="B1013" s="2">
        <v>45971</v>
      </c>
      <c r="C1013" s="2" t="str">
        <f t="shared" si="75"/>
        <v>November</v>
      </c>
      <c r="D1013" s="1" t="s">
        <v>26</v>
      </c>
      <c r="E1013" s="1" t="s">
        <v>37</v>
      </c>
      <c r="F1013" s="1" t="s">
        <v>38</v>
      </c>
      <c r="G1013" s="1" t="s">
        <v>39</v>
      </c>
      <c r="H1013" s="1" t="str" cm="1">
        <f t="array" ref="H1013">_xlfn.IFS(
OR(G1013="Installer",G1013="Lead Installer"),"Install",
G1013="Service Tech","Service",
G1013="Maintenance Tech","Maintenance"
)</f>
        <v>Maintenance</v>
      </c>
      <c r="I1013" s="1" t="s">
        <v>35</v>
      </c>
      <c r="J1013" s="3">
        <v>26.33</v>
      </c>
      <c r="K1013" s="4">
        <v>8.2899999999999991</v>
      </c>
      <c r="L1013" s="4">
        <v>0</v>
      </c>
      <c r="M1013" s="4">
        <v>1.55</v>
      </c>
      <c r="N1013" s="4">
        <v>0.75</v>
      </c>
      <c r="O1013" s="4">
        <v>6</v>
      </c>
      <c r="P1013" s="3">
        <v>218.37</v>
      </c>
      <c r="Q1013" s="3">
        <v>0</v>
      </c>
      <c r="R1013" s="3">
        <v>218.37</v>
      </c>
      <c r="S1013" s="3">
        <v>11.45</v>
      </c>
      <c r="T1013" s="9">
        <v>0.1018</v>
      </c>
      <c r="U1013" s="3">
        <f t="shared" si="76"/>
        <v>23.395675999999998</v>
      </c>
      <c r="V1013" s="3">
        <v>53.34</v>
      </c>
      <c r="W1013" s="3">
        <v>8.5</v>
      </c>
      <c r="X1013" s="3">
        <v>79.14</v>
      </c>
      <c r="Y1013" s="3">
        <v>12.24</v>
      </c>
      <c r="Z1013" s="3">
        <v>27.02</v>
      </c>
      <c r="AA1013" s="3">
        <f t="shared" si="77"/>
        <v>433.45567600000004</v>
      </c>
      <c r="AB1013" s="3">
        <f t="shared" si="78"/>
        <v>52.286571290711713</v>
      </c>
      <c r="AC1013" s="3">
        <f t="shared" si="79"/>
        <v>72.242612666666673</v>
      </c>
    </row>
    <row r="1014" spans="1:29" x14ac:dyDescent="0.35">
      <c r="A1014" s="1" t="s">
        <v>1073</v>
      </c>
      <c r="B1014" s="2">
        <v>45987</v>
      </c>
      <c r="C1014" s="2" t="str">
        <f t="shared" si="75"/>
        <v>November</v>
      </c>
      <c r="D1014" s="1" t="s">
        <v>26</v>
      </c>
      <c r="E1014" s="1" t="s">
        <v>37</v>
      </c>
      <c r="F1014" s="1" t="s">
        <v>38</v>
      </c>
      <c r="G1014" s="1" t="s">
        <v>34</v>
      </c>
      <c r="H1014" s="1" t="str" cm="1">
        <f t="array" ref="H1014">_xlfn.IFS(
OR(G1014="Installer",G1014="Lead Installer"),"Install",
G1014="Service Tech","Service",
G1014="Maintenance Tech","Maintenance"
)</f>
        <v>Service</v>
      </c>
      <c r="I1014" s="1" t="s">
        <v>35</v>
      </c>
      <c r="J1014" s="3">
        <v>30.72</v>
      </c>
      <c r="K1014" s="4">
        <v>8.8000000000000007</v>
      </c>
      <c r="L1014" s="4">
        <v>0</v>
      </c>
      <c r="M1014" s="4">
        <v>0.9</v>
      </c>
      <c r="N1014" s="4">
        <v>0.52</v>
      </c>
      <c r="O1014" s="4">
        <v>7.38</v>
      </c>
      <c r="P1014" s="3">
        <v>270.36</v>
      </c>
      <c r="Q1014" s="3">
        <v>0</v>
      </c>
      <c r="R1014" s="3">
        <v>270.36</v>
      </c>
      <c r="S1014" s="3">
        <v>15.13</v>
      </c>
      <c r="T1014" s="9">
        <v>0.10050000000000001</v>
      </c>
      <c r="U1014" s="3">
        <f t="shared" si="76"/>
        <v>28.691745000000001</v>
      </c>
      <c r="V1014" s="3">
        <v>49.45</v>
      </c>
      <c r="W1014" s="3">
        <v>5.74</v>
      </c>
      <c r="X1014" s="3">
        <v>116.7</v>
      </c>
      <c r="Y1014" s="3">
        <v>10</v>
      </c>
      <c r="Z1014" s="3">
        <v>31.73</v>
      </c>
      <c r="AA1014" s="3">
        <f t="shared" si="77"/>
        <v>527.80174499999998</v>
      </c>
      <c r="AB1014" s="3">
        <f t="shared" si="78"/>
        <v>59.977471022727265</v>
      </c>
      <c r="AC1014" s="3">
        <f t="shared" si="79"/>
        <v>71.517851626016252</v>
      </c>
    </row>
    <row r="1015" spans="1:29" x14ac:dyDescent="0.35">
      <c r="A1015" s="1" t="s">
        <v>1074</v>
      </c>
      <c r="B1015" s="2">
        <v>45974</v>
      </c>
      <c r="C1015" s="2" t="str">
        <f t="shared" si="75"/>
        <v>November</v>
      </c>
      <c r="D1015" s="1" t="s">
        <v>26</v>
      </c>
      <c r="E1015" s="1" t="s">
        <v>37</v>
      </c>
      <c r="F1015" s="1" t="s">
        <v>58</v>
      </c>
      <c r="G1015" s="1" t="s">
        <v>39</v>
      </c>
      <c r="H1015" s="1" t="str" cm="1">
        <f t="array" ref="H1015">_xlfn.IFS(
OR(G1015="Installer",G1015="Lead Installer"),"Install",
G1015="Service Tech","Service",
G1015="Maintenance Tech","Maintenance"
)</f>
        <v>Maintenance</v>
      </c>
      <c r="I1015" s="1" t="s">
        <v>35</v>
      </c>
      <c r="J1015" s="3">
        <v>26.54</v>
      </c>
      <c r="K1015" s="4">
        <v>10.039999999999999</v>
      </c>
      <c r="L1015" s="4">
        <v>0</v>
      </c>
      <c r="M1015" s="4">
        <v>0.79</v>
      </c>
      <c r="N1015" s="4">
        <v>1.17</v>
      </c>
      <c r="O1015" s="4">
        <v>8.07</v>
      </c>
      <c r="P1015" s="3">
        <v>266.43</v>
      </c>
      <c r="Q1015" s="3">
        <v>0</v>
      </c>
      <c r="R1015" s="3">
        <v>266.43</v>
      </c>
      <c r="S1015" s="3">
        <v>15.1</v>
      </c>
      <c r="T1015" s="9">
        <v>0.1085</v>
      </c>
      <c r="U1015" s="3">
        <f t="shared" si="76"/>
        <v>30.546005000000005</v>
      </c>
      <c r="V1015" s="3">
        <v>58.31</v>
      </c>
      <c r="W1015" s="3">
        <v>7.37</v>
      </c>
      <c r="X1015" s="3">
        <v>69.38</v>
      </c>
      <c r="Y1015" s="3">
        <v>19.09</v>
      </c>
      <c r="Z1015" s="3">
        <v>29.69</v>
      </c>
      <c r="AA1015" s="3">
        <f t="shared" si="77"/>
        <v>495.91600500000004</v>
      </c>
      <c r="AB1015" s="3">
        <f t="shared" si="78"/>
        <v>49.39402440239045</v>
      </c>
      <c r="AC1015" s="3">
        <f t="shared" si="79"/>
        <v>61.451797397769518</v>
      </c>
    </row>
    <row r="1016" spans="1:29" x14ac:dyDescent="0.35">
      <c r="A1016" s="1" t="s">
        <v>1075</v>
      </c>
      <c r="B1016" s="2">
        <v>45985</v>
      </c>
      <c r="C1016" s="2" t="str">
        <f t="shared" si="75"/>
        <v>November</v>
      </c>
      <c r="D1016" s="1" t="s">
        <v>26</v>
      </c>
      <c r="E1016" s="1" t="s">
        <v>37</v>
      </c>
      <c r="F1016" s="1" t="s">
        <v>38</v>
      </c>
      <c r="G1016" s="1" t="s">
        <v>29</v>
      </c>
      <c r="H1016" s="1" t="str" cm="1">
        <f t="array" ref="H1016">_xlfn.IFS(
OR(G1016="Installer",G1016="Lead Installer"),"Install",
G1016="Service Tech","Service",
G1016="Maintenance Tech","Maintenance"
)</f>
        <v>Install</v>
      </c>
      <c r="I1016" s="1" t="s">
        <v>35</v>
      </c>
      <c r="J1016" s="3">
        <v>26.45</v>
      </c>
      <c r="K1016" s="4">
        <v>8.9</v>
      </c>
      <c r="L1016" s="4">
        <v>1.51</v>
      </c>
      <c r="M1016" s="4">
        <v>0.87</v>
      </c>
      <c r="N1016" s="4">
        <v>0.56000000000000005</v>
      </c>
      <c r="O1016" s="4">
        <v>7.48</v>
      </c>
      <c r="P1016" s="3">
        <v>195.44</v>
      </c>
      <c r="Q1016" s="3">
        <v>60.07</v>
      </c>
      <c r="R1016" s="3">
        <v>255.51</v>
      </c>
      <c r="S1016" s="3">
        <v>16.07</v>
      </c>
      <c r="T1016" s="9">
        <v>0.11260000000000001</v>
      </c>
      <c r="U1016" s="3">
        <f t="shared" si="76"/>
        <v>30.579908</v>
      </c>
      <c r="V1016" s="3">
        <v>55.15</v>
      </c>
      <c r="W1016" s="3">
        <v>8.08</v>
      </c>
      <c r="X1016" s="3">
        <v>101.3</v>
      </c>
      <c r="Y1016" s="3">
        <v>19.2</v>
      </c>
      <c r="Z1016" s="3">
        <v>32.840000000000003</v>
      </c>
      <c r="AA1016" s="3">
        <f t="shared" si="77"/>
        <v>518.72990800000002</v>
      </c>
      <c r="AB1016" s="3">
        <f t="shared" si="78"/>
        <v>58.284259325842697</v>
      </c>
      <c r="AC1016" s="3">
        <f t="shared" si="79"/>
        <v>69.348918181818178</v>
      </c>
    </row>
    <row r="1017" spans="1:29" x14ac:dyDescent="0.35">
      <c r="A1017" s="1" t="s">
        <v>1076</v>
      </c>
      <c r="B1017" s="2">
        <v>45966</v>
      </c>
      <c r="C1017" s="2" t="str">
        <f t="shared" si="75"/>
        <v>November</v>
      </c>
      <c r="D1017" s="1" t="s">
        <v>26</v>
      </c>
      <c r="E1017" s="1" t="s">
        <v>32</v>
      </c>
      <c r="F1017" s="1" t="s">
        <v>49</v>
      </c>
      <c r="G1017" s="1" t="s">
        <v>34</v>
      </c>
      <c r="H1017" s="1" t="str" cm="1">
        <f t="array" ref="H1017">_xlfn.IFS(
OR(G1017="Installer",G1017="Lead Installer"),"Install",
G1017="Service Tech","Service",
G1017="Maintenance Tech","Maintenance"
)</f>
        <v>Service</v>
      </c>
      <c r="I1017" s="1" t="s">
        <v>35</v>
      </c>
      <c r="J1017" s="3">
        <v>26.68</v>
      </c>
      <c r="K1017" s="4">
        <v>9.0299999999999994</v>
      </c>
      <c r="L1017" s="4">
        <v>0</v>
      </c>
      <c r="M1017" s="4">
        <v>1.1100000000000001</v>
      </c>
      <c r="N1017" s="4">
        <v>0.96</v>
      </c>
      <c r="O1017" s="4">
        <v>6.96</v>
      </c>
      <c r="P1017" s="3">
        <v>241.05</v>
      </c>
      <c r="Q1017" s="3">
        <v>0</v>
      </c>
      <c r="R1017" s="3">
        <v>241.05</v>
      </c>
      <c r="S1017" s="3">
        <v>16.59</v>
      </c>
      <c r="T1017" s="9">
        <v>0.13170000000000001</v>
      </c>
      <c r="U1017" s="3">
        <f t="shared" si="76"/>
        <v>33.931187999999999</v>
      </c>
      <c r="V1017" s="3">
        <v>55.55</v>
      </c>
      <c r="W1017" s="3">
        <v>9.36</v>
      </c>
      <c r="X1017" s="3">
        <v>74.25</v>
      </c>
      <c r="Y1017" s="3">
        <v>16.59</v>
      </c>
      <c r="Z1017" s="3">
        <v>52.12</v>
      </c>
      <c r="AA1017" s="3">
        <f t="shared" si="77"/>
        <v>499.44118800000001</v>
      </c>
      <c r="AB1017" s="3">
        <f t="shared" si="78"/>
        <v>55.309101661129574</v>
      </c>
      <c r="AC1017" s="3">
        <f t="shared" si="79"/>
        <v>71.758791379310352</v>
      </c>
    </row>
    <row r="1018" spans="1:29" x14ac:dyDescent="0.35">
      <c r="A1018" s="1" t="s">
        <v>1077</v>
      </c>
      <c r="B1018" s="2">
        <v>45980</v>
      </c>
      <c r="C1018" s="2" t="str">
        <f t="shared" si="75"/>
        <v>November</v>
      </c>
      <c r="D1018" s="1" t="s">
        <v>26</v>
      </c>
      <c r="E1018" s="1" t="s">
        <v>41</v>
      </c>
      <c r="F1018" s="1" t="s">
        <v>65</v>
      </c>
      <c r="G1018" s="1" t="s">
        <v>39</v>
      </c>
      <c r="H1018" s="1" t="str" cm="1">
        <f t="array" ref="H1018">_xlfn.IFS(
OR(G1018="Installer",G1018="Lead Installer"),"Install",
G1018="Service Tech","Service",
G1018="Maintenance Tech","Maintenance"
)</f>
        <v>Maintenance</v>
      </c>
      <c r="I1018" s="1" t="s">
        <v>30</v>
      </c>
      <c r="J1018" s="3">
        <v>25.48</v>
      </c>
      <c r="K1018" s="4">
        <v>10.45</v>
      </c>
      <c r="L1018" s="4">
        <v>0</v>
      </c>
      <c r="M1018" s="4">
        <v>0.69</v>
      </c>
      <c r="N1018" s="4">
        <v>0.76</v>
      </c>
      <c r="O1018" s="4">
        <v>9.01</v>
      </c>
      <c r="P1018" s="3">
        <v>266.27</v>
      </c>
      <c r="Q1018" s="3">
        <v>0</v>
      </c>
      <c r="R1018" s="3">
        <v>266.27</v>
      </c>
      <c r="S1018" s="3">
        <v>20.51</v>
      </c>
      <c r="T1018" s="9">
        <v>0.10879999999999999</v>
      </c>
      <c r="U1018" s="3">
        <f t="shared" si="76"/>
        <v>31.201663999999994</v>
      </c>
      <c r="V1018" s="3">
        <v>53.05</v>
      </c>
      <c r="W1018" s="3">
        <v>12.27</v>
      </c>
      <c r="X1018" s="3">
        <v>105.17</v>
      </c>
      <c r="Y1018" s="3">
        <v>13.71</v>
      </c>
      <c r="Z1018" s="3">
        <v>27.45</v>
      </c>
      <c r="AA1018" s="3">
        <f t="shared" si="77"/>
        <v>529.631664</v>
      </c>
      <c r="AB1018" s="3">
        <f t="shared" si="78"/>
        <v>50.682455885167471</v>
      </c>
      <c r="AC1018" s="3">
        <f t="shared" si="79"/>
        <v>58.782648612652608</v>
      </c>
    </row>
    <row r="1019" spans="1:29" x14ac:dyDescent="0.35">
      <c r="A1019" s="1" t="s">
        <v>1078</v>
      </c>
      <c r="B1019" s="2">
        <v>45963</v>
      </c>
      <c r="C1019" s="2" t="str">
        <f t="shared" si="75"/>
        <v>November</v>
      </c>
      <c r="D1019" s="1" t="s">
        <v>26</v>
      </c>
      <c r="E1019" s="1" t="s">
        <v>27</v>
      </c>
      <c r="F1019" s="1" t="s">
        <v>42</v>
      </c>
      <c r="G1019" s="1" t="s">
        <v>34</v>
      </c>
      <c r="H1019" s="1" t="str" cm="1">
        <f t="array" ref="H1019">_xlfn.IFS(
OR(G1019="Installer",G1019="Lead Installer"),"Install",
G1019="Service Tech","Service",
G1019="Maintenance Tech","Maintenance"
)</f>
        <v>Service</v>
      </c>
      <c r="I1019" s="1" t="s">
        <v>35</v>
      </c>
      <c r="J1019" s="3">
        <v>27.15</v>
      </c>
      <c r="K1019" s="4">
        <v>8.76</v>
      </c>
      <c r="L1019" s="4">
        <v>2.93</v>
      </c>
      <c r="M1019" s="4">
        <v>1.07</v>
      </c>
      <c r="N1019" s="4">
        <v>0.57999999999999996</v>
      </c>
      <c r="O1019" s="4">
        <v>7.1</v>
      </c>
      <c r="P1019" s="3">
        <v>158.27000000000001</v>
      </c>
      <c r="Q1019" s="3">
        <v>119.34</v>
      </c>
      <c r="R1019" s="3">
        <v>277.61</v>
      </c>
      <c r="S1019" s="3">
        <v>18.23</v>
      </c>
      <c r="T1019" s="9">
        <v>0.1234</v>
      </c>
      <c r="U1019" s="3">
        <f t="shared" si="76"/>
        <v>36.506656</v>
      </c>
      <c r="V1019" s="3">
        <v>53.27</v>
      </c>
      <c r="W1019" s="3">
        <v>6.02</v>
      </c>
      <c r="X1019" s="3">
        <v>101.75</v>
      </c>
      <c r="Y1019" s="3">
        <v>6.73</v>
      </c>
      <c r="Z1019" s="3">
        <v>49.69</v>
      </c>
      <c r="AA1019" s="3">
        <f t="shared" si="77"/>
        <v>549.80665599999998</v>
      </c>
      <c r="AB1019" s="3">
        <f t="shared" si="78"/>
        <v>62.763316894977166</v>
      </c>
      <c r="AC1019" s="3">
        <f t="shared" si="79"/>
        <v>77.43755718309859</v>
      </c>
    </row>
    <row r="1020" spans="1:29" x14ac:dyDescent="0.35">
      <c r="A1020" s="1" t="s">
        <v>1079</v>
      </c>
      <c r="B1020" s="2">
        <v>45980</v>
      </c>
      <c r="C1020" s="2" t="str">
        <f t="shared" si="75"/>
        <v>November</v>
      </c>
      <c r="D1020" s="1" t="s">
        <v>26</v>
      </c>
      <c r="E1020" s="1" t="s">
        <v>32</v>
      </c>
      <c r="F1020" s="1" t="s">
        <v>53</v>
      </c>
      <c r="G1020" s="1" t="s">
        <v>39</v>
      </c>
      <c r="H1020" s="1" t="str" cm="1">
        <f t="array" ref="H1020">_xlfn.IFS(
OR(G1020="Installer",G1020="Lead Installer"),"Install",
G1020="Service Tech","Service",
G1020="Maintenance Tech","Maintenance"
)</f>
        <v>Maintenance</v>
      </c>
      <c r="I1020" s="1" t="s">
        <v>35</v>
      </c>
      <c r="J1020" s="3">
        <v>22.13</v>
      </c>
      <c r="K1020" s="4">
        <v>7.59</v>
      </c>
      <c r="L1020" s="4">
        <v>2.0699999999999998</v>
      </c>
      <c r="M1020" s="4">
        <v>0.73</v>
      </c>
      <c r="N1020" s="4">
        <v>0.32</v>
      </c>
      <c r="O1020" s="4">
        <v>6.54</v>
      </c>
      <c r="P1020" s="3">
        <v>122.08</v>
      </c>
      <c r="Q1020" s="3">
        <v>68.75</v>
      </c>
      <c r="R1020" s="3">
        <v>190.83</v>
      </c>
      <c r="S1020" s="3">
        <v>9.06</v>
      </c>
      <c r="T1020" s="9">
        <v>0.1109</v>
      </c>
      <c r="U1020" s="3">
        <f t="shared" si="76"/>
        <v>22.167801000000001</v>
      </c>
      <c r="V1020" s="3">
        <v>31.67</v>
      </c>
      <c r="W1020" s="3">
        <v>3.28</v>
      </c>
      <c r="X1020" s="3">
        <v>70.010000000000005</v>
      </c>
      <c r="Y1020" s="3">
        <v>6.03</v>
      </c>
      <c r="Z1020" s="3">
        <v>33.020000000000003</v>
      </c>
      <c r="AA1020" s="3">
        <f t="shared" si="77"/>
        <v>366.06780100000003</v>
      </c>
      <c r="AB1020" s="3">
        <f t="shared" si="78"/>
        <v>48.230276811594209</v>
      </c>
      <c r="AC1020" s="3">
        <f t="shared" si="79"/>
        <v>55.973669877675846</v>
      </c>
    </row>
    <row r="1021" spans="1:29" x14ac:dyDescent="0.35">
      <c r="A1021" s="1" t="s">
        <v>1080</v>
      </c>
      <c r="B1021" s="2">
        <v>45988</v>
      </c>
      <c r="C1021" s="2" t="str">
        <f t="shared" si="75"/>
        <v>November</v>
      </c>
      <c r="D1021" s="1" t="s">
        <v>26</v>
      </c>
      <c r="E1021" s="1" t="s">
        <v>48</v>
      </c>
      <c r="F1021" s="1" t="s">
        <v>28</v>
      </c>
      <c r="G1021" s="1" t="s">
        <v>39</v>
      </c>
      <c r="H1021" s="1" t="str" cm="1">
        <f t="array" ref="H1021">_xlfn.IFS(
OR(G1021="Installer",G1021="Lead Installer"),"Install",
G1021="Service Tech","Service",
G1021="Maintenance Tech","Maintenance"
)</f>
        <v>Maintenance</v>
      </c>
      <c r="I1021" s="1" t="s">
        <v>35</v>
      </c>
      <c r="J1021" s="3">
        <v>23.66</v>
      </c>
      <c r="K1021" s="4">
        <v>10.41</v>
      </c>
      <c r="L1021" s="4">
        <v>0</v>
      </c>
      <c r="M1021" s="4">
        <v>0.81</v>
      </c>
      <c r="N1021" s="4">
        <v>0.92</v>
      </c>
      <c r="O1021" s="4">
        <v>8.68</v>
      </c>
      <c r="P1021" s="3">
        <v>246.34</v>
      </c>
      <c r="Q1021" s="3">
        <v>0</v>
      </c>
      <c r="R1021" s="3">
        <v>246.34</v>
      </c>
      <c r="S1021" s="3">
        <v>16.41</v>
      </c>
      <c r="T1021" s="9">
        <v>0.1244</v>
      </c>
      <c r="U1021" s="3">
        <f t="shared" si="76"/>
        <v>32.686099999999996</v>
      </c>
      <c r="V1021" s="3">
        <v>67.989999999999995</v>
      </c>
      <c r="W1021" s="3">
        <v>9.35</v>
      </c>
      <c r="X1021" s="3">
        <v>99.47</v>
      </c>
      <c r="Y1021" s="3">
        <v>21.05</v>
      </c>
      <c r="Z1021" s="3">
        <v>62.13</v>
      </c>
      <c r="AA1021" s="3">
        <f t="shared" si="77"/>
        <v>555.42610000000002</v>
      </c>
      <c r="AB1021" s="3">
        <f t="shared" si="78"/>
        <v>53.355052833813644</v>
      </c>
      <c r="AC1021" s="3">
        <f t="shared" si="79"/>
        <v>63.989182027649775</v>
      </c>
    </row>
    <row r="1022" spans="1:29" x14ac:dyDescent="0.35">
      <c r="A1022" s="1" t="s">
        <v>1081</v>
      </c>
      <c r="B1022" s="2">
        <v>45987</v>
      </c>
      <c r="C1022" s="2" t="str">
        <f t="shared" si="75"/>
        <v>November</v>
      </c>
      <c r="D1022" s="1" t="s">
        <v>26</v>
      </c>
      <c r="E1022" s="1" t="s">
        <v>32</v>
      </c>
      <c r="F1022" s="1" t="s">
        <v>65</v>
      </c>
      <c r="G1022" s="1" t="s">
        <v>29</v>
      </c>
      <c r="H1022" s="1" t="str" cm="1">
        <f t="array" ref="H1022">_xlfn.IFS(
OR(G1022="Installer",G1022="Lead Installer"),"Install",
G1022="Service Tech","Service",
G1022="Maintenance Tech","Maintenance"
)</f>
        <v>Install</v>
      </c>
      <c r="I1022" s="1" t="s">
        <v>35</v>
      </c>
      <c r="J1022" s="3">
        <v>23.6</v>
      </c>
      <c r="K1022" s="4">
        <v>6.44</v>
      </c>
      <c r="L1022" s="4">
        <v>0</v>
      </c>
      <c r="M1022" s="4">
        <v>0.43</v>
      </c>
      <c r="N1022" s="4">
        <v>0.66</v>
      </c>
      <c r="O1022" s="4">
        <v>5.35</v>
      </c>
      <c r="P1022" s="3">
        <v>152.02000000000001</v>
      </c>
      <c r="Q1022" s="3">
        <v>0</v>
      </c>
      <c r="R1022" s="3">
        <v>152.02000000000001</v>
      </c>
      <c r="S1022" s="3">
        <v>9.8000000000000007</v>
      </c>
      <c r="T1022" s="9">
        <v>0.1245</v>
      </c>
      <c r="U1022" s="3">
        <f t="shared" si="76"/>
        <v>20.146590000000003</v>
      </c>
      <c r="V1022" s="3">
        <v>35.799999999999997</v>
      </c>
      <c r="W1022" s="3">
        <v>6.34</v>
      </c>
      <c r="X1022" s="3">
        <v>88.81</v>
      </c>
      <c r="Y1022" s="3">
        <v>13.26</v>
      </c>
      <c r="Z1022" s="3">
        <v>31.79</v>
      </c>
      <c r="AA1022" s="3">
        <f t="shared" si="77"/>
        <v>357.96659</v>
      </c>
      <c r="AB1022" s="3">
        <f t="shared" si="78"/>
        <v>55.584874223602483</v>
      </c>
      <c r="AC1022" s="3">
        <f t="shared" si="79"/>
        <v>66.909642990654206</v>
      </c>
    </row>
    <row r="1023" spans="1:29" x14ac:dyDescent="0.35">
      <c r="A1023" s="1" t="s">
        <v>1082</v>
      </c>
      <c r="B1023" s="2">
        <v>45970</v>
      </c>
      <c r="C1023" s="2" t="str">
        <f t="shared" si="75"/>
        <v>November</v>
      </c>
      <c r="D1023" s="1" t="s">
        <v>26</v>
      </c>
      <c r="E1023" s="1" t="s">
        <v>41</v>
      </c>
      <c r="F1023" s="1" t="s">
        <v>38</v>
      </c>
      <c r="G1023" s="1" t="s">
        <v>34</v>
      </c>
      <c r="H1023" s="1" t="str" cm="1">
        <f t="array" ref="H1023">_xlfn.IFS(
OR(G1023="Installer",G1023="Lead Installer"),"Install",
G1023="Service Tech","Service",
G1023="Maintenance Tech","Maintenance"
)</f>
        <v>Service</v>
      </c>
      <c r="I1023" s="1" t="s">
        <v>35</v>
      </c>
      <c r="J1023" s="3">
        <v>26.91</v>
      </c>
      <c r="K1023" s="4">
        <v>10.15</v>
      </c>
      <c r="L1023" s="4">
        <v>0</v>
      </c>
      <c r="M1023" s="4">
        <v>0.85</v>
      </c>
      <c r="N1023" s="4">
        <v>0.44</v>
      </c>
      <c r="O1023" s="4">
        <v>8.86</v>
      </c>
      <c r="P1023" s="3">
        <v>273.24</v>
      </c>
      <c r="Q1023" s="3">
        <v>0</v>
      </c>
      <c r="R1023" s="3">
        <v>273.24</v>
      </c>
      <c r="S1023" s="3">
        <v>13.38</v>
      </c>
      <c r="T1023" s="9">
        <v>0.1153</v>
      </c>
      <c r="U1023" s="3">
        <f t="shared" si="76"/>
        <v>33.047286</v>
      </c>
      <c r="V1023" s="3">
        <v>50.66</v>
      </c>
      <c r="W1023" s="3">
        <v>11.62</v>
      </c>
      <c r="X1023" s="3">
        <v>116.33</v>
      </c>
      <c r="Y1023" s="3">
        <v>14.13</v>
      </c>
      <c r="Z1023" s="3">
        <v>61.75</v>
      </c>
      <c r="AA1023" s="3">
        <f t="shared" si="77"/>
        <v>574.157286</v>
      </c>
      <c r="AB1023" s="3">
        <f t="shared" si="78"/>
        <v>56.5672202955665</v>
      </c>
      <c r="AC1023" s="3">
        <f t="shared" si="79"/>
        <v>64.803305417607234</v>
      </c>
    </row>
    <row r="1024" spans="1:29" x14ac:dyDescent="0.35">
      <c r="A1024" s="1" t="s">
        <v>1083</v>
      </c>
      <c r="B1024" s="2">
        <v>45989</v>
      </c>
      <c r="C1024" s="2" t="str">
        <f t="shared" si="75"/>
        <v>November</v>
      </c>
      <c r="D1024" s="1" t="s">
        <v>26</v>
      </c>
      <c r="E1024" s="1" t="s">
        <v>48</v>
      </c>
      <c r="F1024" s="1" t="s">
        <v>51</v>
      </c>
      <c r="G1024" s="1" t="s">
        <v>34</v>
      </c>
      <c r="H1024" s="1" t="str" cm="1">
        <f t="array" ref="H1024">_xlfn.IFS(
OR(G1024="Installer",G1024="Lead Installer"),"Install",
G1024="Service Tech","Service",
G1024="Maintenance Tech","Maintenance"
)</f>
        <v>Service</v>
      </c>
      <c r="I1024" s="1" t="s">
        <v>35</v>
      </c>
      <c r="J1024" s="3">
        <v>25.07</v>
      </c>
      <c r="K1024" s="4">
        <v>6.54</v>
      </c>
      <c r="L1024" s="4">
        <v>0</v>
      </c>
      <c r="M1024" s="4">
        <v>0.48</v>
      </c>
      <c r="N1024" s="4">
        <v>0.56999999999999995</v>
      </c>
      <c r="O1024" s="4">
        <v>5.49</v>
      </c>
      <c r="P1024" s="3">
        <v>163.91</v>
      </c>
      <c r="Q1024" s="3">
        <v>0</v>
      </c>
      <c r="R1024" s="3">
        <v>163.91</v>
      </c>
      <c r="S1024" s="3">
        <v>12.5</v>
      </c>
      <c r="T1024" s="9">
        <v>0.11459999999999999</v>
      </c>
      <c r="U1024" s="3">
        <f t="shared" si="76"/>
        <v>20.216586</v>
      </c>
      <c r="V1024" s="3">
        <v>29.95</v>
      </c>
      <c r="W1024" s="3">
        <v>3.44</v>
      </c>
      <c r="X1024" s="3">
        <v>82</v>
      </c>
      <c r="Y1024" s="3">
        <v>9.9499999999999993</v>
      </c>
      <c r="Z1024" s="3">
        <v>25.47</v>
      </c>
      <c r="AA1024" s="3">
        <f t="shared" si="77"/>
        <v>347.43658599999998</v>
      </c>
      <c r="AB1024" s="3">
        <f t="shared" si="78"/>
        <v>53.124860244648318</v>
      </c>
      <c r="AC1024" s="3">
        <f t="shared" si="79"/>
        <v>63.285352641165751</v>
      </c>
    </row>
    <row r="1025" spans="1:29" x14ac:dyDescent="0.35">
      <c r="A1025" s="1" t="s">
        <v>1084</v>
      </c>
      <c r="B1025" s="2">
        <v>45986</v>
      </c>
      <c r="C1025" s="2" t="str">
        <f t="shared" si="75"/>
        <v>November</v>
      </c>
      <c r="D1025" s="1" t="s">
        <v>26</v>
      </c>
      <c r="E1025" s="1" t="s">
        <v>37</v>
      </c>
      <c r="F1025" s="1" t="s">
        <v>55</v>
      </c>
      <c r="G1025" s="1" t="s">
        <v>34</v>
      </c>
      <c r="H1025" s="1" t="str" cm="1">
        <f t="array" ref="H1025">_xlfn.IFS(
OR(G1025="Installer",G1025="Lead Installer"),"Install",
G1025="Service Tech","Service",
G1025="Maintenance Tech","Maintenance"
)</f>
        <v>Service</v>
      </c>
      <c r="I1025" s="1" t="s">
        <v>30</v>
      </c>
      <c r="J1025" s="3">
        <v>29.4</v>
      </c>
      <c r="K1025" s="4">
        <v>9.25</v>
      </c>
      <c r="L1025" s="4">
        <v>2.58</v>
      </c>
      <c r="M1025" s="4">
        <v>1.03</v>
      </c>
      <c r="N1025" s="4">
        <v>0.61</v>
      </c>
      <c r="O1025" s="4">
        <v>7.61</v>
      </c>
      <c r="P1025" s="3">
        <v>196.16</v>
      </c>
      <c r="Q1025" s="3">
        <v>113.8</v>
      </c>
      <c r="R1025" s="3">
        <v>309.95999999999998</v>
      </c>
      <c r="S1025" s="3">
        <v>16.84</v>
      </c>
      <c r="T1025" s="9">
        <v>0.1091</v>
      </c>
      <c r="U1025" s="3">
        <f t="shared" si="76"/>
        <v>35.653879999999994</v>
      </c>
      <c r="V1025" s="3">
        <v>66.040000000000006</v>
      </c>
      <c r="W1025" s="3">
        <v>6.86</v>
      </c>
      <c r="X1025" s="3">
        <v>106.65</v>
      </c>
      <c r="Y1025" s="3">
        <v>10.67</v>
      </c>
      <c r="Z1025" s="3">
        <v>37.200000000000003</v>
      </c>
      <c r="AA1025" s="3">
        <f t="shared" si="77"/>
        <v>589.87387999999999</v>
      </c>
      <c r="AB1025" s="3">
        <f t="shared" si="78"/>
        <v>63.770149189189191</v>
      </c>
      <c r="AC1025" s="3">
        <f t="shared" si="79"/>
        <v>77.512993429697758</v>
      </c>
    </row>
    <row r="1026" spans="1:29" x14ac:dyDescent="0.35">
      <c r="A1026" s="1" t="s">
        <v>1085</v>
      </c>
      <c r="B1026" s="2">
        <v>45966</v>
      </c>
      <c r="C1026" s="2" t="str">
        <f t="shared" si="75"/>
        <v>November</v>
      </c>
      <c r="D1026" s="1" t="s">
        <v>26</v>
      </c>
      <c r="E1026" s="1" t="s">
        <v>27</v>
      </c>
      <c r="F1026" s="1" t="s">
        <v>58</v>
      </c>
      <c r="G1026" s="1" t="s">
        <v>34</v>
      </c>
      <c r="H1026" s="1" t="str" cm="1">
        <f t="array" ref="H1026">_xlfn.IFS(
OR(G1026="Installer",G1026="Lead Installer"),"Install",
G1026="Service Tech","Service",
G1026="Maintenance Tech","Maintenance"
)</f>
        <v>Service</v>
      </c>
      <c r="I1026" s="1" t="s">
        <v>35</v>
      </c>
      <c r="J1026" s="3">
        <v>28.08</v>
      </c>
      <c r="K1026" s="4">
        <v>9.19</v>
      </c>
      <c r="L1026" s="4">
        <v>0</v>
      </c>
      <c r="M1026" s="4">
        <v>1.4</v>
      </c>
      <c r="N1026" s="4">
        <v>0.67</v>
      </c>
      <c r="O1026" s="4">
        <v>7.12</v>
      </c>
      <c r="P1026" s="3">
        <v>258.11</v>
      </c>
      <c r="Q1026" s="3">
        <v>0</v>
      </c>
      <c r="R1026" s="3">
        <v>258.11</v>
      </c>
      <c r="S1026" s="3">
        <v>18.260000000000002</v>
      </c>
      <c r="T1026" s="9">
        <v>0.11899999999999999</v>
      </c>
      <c r="U1026" s="3">
        <f t="shared" si="76"/>
        <v>32.888030000000001</v>
      </c>
      <c r="V1026" s="3">
        <v>32.840000000000003</v>
      </c>
      <c r="W1026" s="3">
        <v>3.06</v>
      </c>
      <c r="X1026" s="3">
        <v>93.97</v>
      </c>
      <c r="Y1026" s="3">
        <v>15.04</v>
      </c>
      <c r="Z1026" s="3">
        <v>27.22</v>
      </c>
      <c r="AA1026" s="3">
        <f t="shared" si="77"/>
        <v>481.38803000000001</v>
      </c>
      <c r="AB1026" s="3">
        <f t="shared" si="78"/>
        <v>52.381722524483138</v>
      </c>
      <c r="AC1026" s="3">
        <f t="shared" si="79"/>
        <v>67.610678370786516</v>
      </c>
    </row>
    <row r="1027" spans="1:29" x14ac:dyDescent="0.35">
      <c r="A1027" s="1" t="s">
        <v>1086</v>
      </c>
      <c r="B1027" s="2">
        <v>45971</v>
      </c>
      <c r="C1027" s="2" t="str">
        <f t="shared" ref="C1027:C1090" si="80">TEXT(B1027,"MMMM")</f>
        <v>November</v>
      </c>
      <c r="D1027" s="1" t="s">
        <v>26</v>
      </c>
      <c r="E1027" s="1" t="s">
        <v>27</v>
      </c>
      <c r="F1027" s="1" t="s">
        <v>38</v>
      </c>
      <c r="G1027" s="1" t="s">
        <v>29</v>
      </c>
      <c r="H1027" s="1" t="str" cm="1">
        <f t="array" ref="H1027">_xlfn.IFS(
OR(G1027="Installer",G1027="Lead Installer"),"Install",
G1027="Service Tech","Service",
G1027="Maintenance Tech","Maintenance"
)</f>
        <v>Install</v>
      </c>
      <c r="I1027" s="1" t="s">
        <v>35</v>
      </c>
      <c r="J1027" s="3">
        <v>24.13</v>
      </c>
      <c r="K1027" s="4">
        <v>8.01</v>
      </c>
      <c r="L1027" s="4">
        <v>0</v>
      </c>
      <c r="M1027" s="4">
        <v>0.98</v>
      </c>
      <c r="N1027" s="4">
        <v>1.17</v>
      </c>
      <c r="O1027" s="4">
        <v>5.86</v>
      </c>
      <c r="P1027" s="3">
        <v>193.29</v>
      </c>
      <c r="Q1027" s="3">
        <v>0</v>
      </c>
      <c r="R1027" s="3">
        <v>193.29</v>
      </c>
      <c r="S1027" s="3">
        <v>14.63</v>
      </c>
      <c r="T1027" s="9">
        <v>9.8299999999999998E-2</v>
      </c>
      <c r="U1027" s="3">
        <f t="shared" ref="U1027:U1090" si="81">T1027*(R1027+S1027)</f>
        <v>20.438535999999999</v>
      </c>
      <c r="V1027" s="3">
        <v>44.84</v>
      </c>
      <c r="W1027" s="3">
        <v>9.1199999999999992</v>
      </c>
      <c r="X1027" s="3">
        <v>80.37</v>
      </c>
      <c r="Y1027" s="3">
        <v>14.36</v>
      </c>
      <c r="Z1027" s="3">
        <v>36.619999999999997</v>
      </c>
      <c r="AA1027" s="3">
        <f t="shared" ref="AA1027:AA1090" si="82">SUM(U1027:Z1027)+SUM(R1027:S1027)</f>
        <v>413.66853600000002</v>
      </c>
      <c r="AB1027" s="3">
        <f t="shared" ref="AB1027:AB1090" si="83">AA1027/K1027</f>
        <v>51.644011985018729</v>
      </c>
      <c r="AC1027" s="3">
        <f t="shared" ref="AC1027:AC1090" si="84">AA1027/O1027</f>
        <v>70.59190034129692</v>
      </c>
    </row>
    <row r="1028" spans="1:29" x14ac:dyDescent="0.35">
      <c r="A1028" s="1" t="s">
        <v>1087</v>
      </c>
      <c r="B1028" s="2">
        <v>45989</v>
      </c>
      <c r="C1028" s="2" t="str">
        <f t="shared" si="80"/>
        <v>November</v>
      </c>
      <c r="D1028" s="1" t="s">
        <v>26</v>
      </c>
      <c r="E1028" s="1" t="s">
        <v>37</v>
      </c>
      <c r="F1028" s="1" t="s">
        <v>51</v>
      </c>
      <c r="G1028" s="1" t="s">
        <v>34</v>
      </c>
      <c r="H1028" s="1" t="str" cm="1">
        <f t="array" ref="H1028">_xlfn.IFS(
OR(G1028="Installer",G1028="Lead Installer"),"Install",
G1028="Service Tech","Service",
G1028="Maintenance Tech","Maintenance"
)</f>
        <v>Service</v>
      </c>
      <c r="I1028" s="1" t="s">
        <v>35</v>
      </c>
      <c r="J1028" s="3">
        <v>24.83</v>
      </c>
      <c r="K1028" s="4">
        <v>10.9</v>
      </c>
      <c r="L1028" s="4">
        <v>0</v>
      </c>
      <c r="M1028" s="4">
        <v>0.83</v>
      </c>
      <c r="N1028" s="4">
        <v>0.98</v>
      </c>
      <c r="O1028" s="4">
        <v>9.09</v>
      </c>
      <c r="P1028" s="3">
        <v>270.7</v>
      </c>
      <c r="Q1028" s="3">
        <v>0</v>
      </c>
      <c r="R1028" s="3">
        <v>270.7</v>
      </c>
      <c r="S1028" s="3">
        <v>16.22</v>
      </c>
      <c r="T1028" s="9">
        <v>9.5000000000000001E-2</v>
      </c>
      <c r="U1028" s="3">
        <f t="shared" si="81"/>
        <v>27.257399999999997</v>
      </c>
      <c r="V1028" s="3">
        <v>59.3</v>
      </c>
      <c r="W1028" s="3">
        <v>4.75</v>
      </c>
      <c r="X1028" s="3">
        <v>88.59</v>
      </c>
      <c r="Y1028" s="3">
        <v>17.05</v>
      </c>
      <c r="Z1028" s="3">
        <v>51.08</v>
      </c>
      <c r="AA1028" s="3">
        <f t="shared" si="82"/>
        <v>534.94740000000002</v>
      </c>
      <c r="AB1028" s="3">
        <f t="shared" si="83"/>
        <v>49.077743119266053</v>
      </c>
      <c r="AC1028" s="3">
        <f t="shared" si="84"/>
        <v>58.850099009900994</v>
      </c>
    </row>
    <row r="1029" spans="1:29" x14ac:dyDescent="0.35">
      <c r="A1029" s="1" t="s">
        <v>1088</v>
      </c>
      <c r="B1029" s="2">
        <v>45980</v>
      </c>
      <c r="C1029" s="2" t="str">
        <f t="shared" si="80"/>
        <v>November</v>
      </c>
      <c r="D1029" s="1" t="s">
        <v>26</v>
      </c>
      <c r="E1029" s="1" t="s">
        <v>48</v>
      </c>
      <c r="F1029" s="1" t="s">
        <v>53</v>
      </c>
      <c r="G1029" s="1" t="s">
        <v>34</v>
      </c>
      <c r="H1029" s="1" t="str" cm="1">
        <f t="array" ref="H1029">_xlfn.IFS(
OR(G1029="Installer",G1029="Lead Installer"),"Install",
G1029="Service Tech","Service",
G1029="Maintenance Tech","Maintenance"
)</f>
        <v>Service</v>
      </c>
      <c r="I1029" s="1" t="s">
        <v>35</v>
      </c>
      <c r="J1029" s="3">
        <v>29.84</v>
      </c>
      <c r="K1029" s="4">
        <v>10.88</v>
      </c>
      <c r="L1029" s="4">
        <v>0</v>
      </c>
      <c r="M1029" s="4">
        <v>1.2</v>
      </c>
      <c r="N1029" s="4">
        <v>0.86</v>
      </c>
      <c r="O1029" s="4">
        <v>8.82</v>
      </c>
      <c r="P1029" s="3">
        <v>324.73</v>
      </c>
      <c r="Q1029" s="3">
        <v>0</v>
      </c>
      <c r="R1029" s="3">
        <v>324.73</v>
      </c>
      <c r="S1029" s="3">
        <v>23.45</v>
      </c>
      <c r="T1029" s="9">
        <v>0.1085</v>
      </c>
      <c r="U1029" s="3">
        <f t="shared" si="81"/>
        <v>37.777529999999999</v>
      </c>
      <c r="V1029" s="3">
        <v>44.21</v>
      </c>
      <c r="W1029" s="3">
        <v>11.26</v>
      </c>
      <c r="X1029" s="3">
        <v>141.44</v>
      </c>
      <c r="Y1029" s="3">
        <v>10.06</v>
      </c>
      <c r="Z1029" s="3">
        <v>66.430000000000007</v>
      </c>
      <c r="AA1029" s="3">
        <f t="shared" si="82"/>
        <v>659.35753</v>
      </c>
      <c r="AB1029" s="3">
        <f t="shared" si="83"/>
        <v>60.602714154411757</v>
      </c>
      <c r="AC1029" s="3">
        <f t="shared" si="84"/>
        <v>74.757089569160996</v>
      </c>
    </row>
    <row r="1030" spans="1:29" x14ac:dyDescent="0.35">
      <c r="A1030" s="1" t="s">
        <v>1089</v>
      </c>
      <c r="B1030" s="2">
        <v>45982</v>
      </c>
      <c r="C1030" s="2" t="str">
        <f t="shared" si="80"/>
        <v>November</v>
      </c>
      <c r="D1030" s="1" t="s">
        <v>26</v>
      </c>
      <c r="E1030" s="1" t="s">
        <v>48</v>
      </c>
      <c r="F1030" s="1" t="s">
        <v>28</v>
      </c>
      <c r="G1030" s="1" t="s">
        <v>29</v>
      </c>
      <c r="H1030" s="1" t="str" cm="1">
        <f t="array" ref="H1030">_xlfn.IFS(
OR(G1030="Installer",G1030="Lead Installer"),"Install",
G1030="Service Tech","Service",
G1030="Maintenance Tech","Maintenance"
)</f>
        <v>Install</v>
      </c>
      <c r="I1030" s="1" t="s">
        <v>35</v>
      </c>
      <c r="J1030" s="3">
        <v>24.68</v>
      </c>
      <c r="K1030" s="4">
        <v>9.64</v>
      </c>
      <c r="L1030" s="4">
        <v>0</v>
      </c>
      <c r="M1030" s="4">
        <v>0.57999999999999996</v>
      </c>
      <c r="N1030" s="4">
        <v>0.68</v>
      </c>
      <c r="O1030" s="4">
        <v>8.3800000000000008</v>
      </c>
      <c r="P1030" s="3">
        <v>237.89</v>
      </c>
      <c r="Q1030" s="3">
        <v>0</v>
      </c>
      <c r="R1030" s="3">
        <v>237.89</v>
      </c>
      <c r="S1030" s="3">
        <v>12.13</v>
      </c>
      <c r="T1030" s="9">
        <v>0.13200000000000001</v>
      </c>
      <c r="U1030" s="3">
        <f t="shared" si="81"/>
        <v>33.00264</v>
      </c>
      <c r="V1030" s="3">
        <v>49.87</v>
      </c>
      <c r="W1030" s="3">
        <v>6.13</v>
      </c>
      <c r="X1030" s="3">
        <v>99.89</v>
      </c>
      <c r="Y1030" s="3">
        <v>13.5</v>
      </c>
      <c r="Z1030" s="3">
        <v>56.51</v>
      </c>
      <c r="AA1030" s="3">
        <f t="shared" si="82"/>
        <v>508.92263999999994</v>
      </c>
      <c r="AB1030" s="3">
        <f t="shared" si="83"/>
        <v>52.792804979253106</v>
      </c>
      <c r="AC1030" s="3">
        <f t="shared" si="84"/>
        <v>60.730625298329343</v>
      </c>
    </row>
    <row r="1031" spans="1:29" x14ac:dyDescent="0.35">
      <c r="A1031" s="1" t="s">
        <v>1090</v>
      </c>
      <c r="B1031" s="2">
        <v>45970</v>
      </c>
      <c r="C1031" s="2" t="str">
        <f t="shared" si="80"/>
        <v>November</v>
      </c>
      <c r="D1031" s="1" t="s">
        <v>26</v>
      </c>
      <c r="E1031" s="1" t="s">
        <v>41</v>
      </c>
      <c r="F1031" s="1" t="s">
        <v>58</v>
      </c>
      <c r="G1031" s="1" t="s">
        <v>34</v>
      </c>
      <c r="H1031" s="1" t="str" cm="1">
        <f t="array" ref="H1031">_xlfn.IFS(
OR(G1031="Installer",G1031="Lead Installer"),"Install",
G1031="Service Tech","Service",
G1031="Maintenance Tech","Maintenance"
)</f>
        <v>Service</v>
      </c>
      <c r="I1031" s="1" t="s">
        <v>35</v>
      </c>
      <c r="J1031" s="3">
        <v>30.07</v>
      </c>
      <c r="K1031" s="4">
        <v>9.0500000000000007</v>
      </c>
      <c r="L1031" s="4">
        <v>0</v>
      </c>
      <c r="M1031" s="4">
        <v>0.59</v>
      </c>
      <c r="N1031" s="4">
        <v>1.17</v>
      </c>
      <c r="O1031" s="4">
        <v>7.3</v>
      </c>
      <c r="P1031" s="3">
        <v>272.3</v>
      </c>
      <c r="Q1031" s="3">
        <v>0</v>
      </c>
      <c r="R1031" s="3">
        <v>272.3</v>
      </c>
      <c r="S1031" s="3">
        <v>15.83</v>
      </c>
      <c r="T1031" s="9">
        <v>0.1173</v>
      </c>
      <c r="U1031" s="3">
        <f t="shared" si="81"/>
        <v>33.797649</v>
      </c>
      <c r="V1031" s="3">
        <v>61.4</v>
      </c>
      <c r="W1031" s="3">
        <v>9.3000000000000007</v>
      </c>
      <c r="X1031" s="3">
        <v>91.27</v>
      </c>
      <c r="Y1031" s="3">
        <v>15.3</v>
      </c>
      <c r="Z1031" s="3">
        <v>48.97</v>
      </c>
      <c r="AA1031" s="3">
        <f t="shared" si="82"/>
        <v>548.16764899999998</v>
      </c>
      <c r="AB1031" s="3">
        <f t="shared" si="83"/>
        <v>60.571010939226511</v>
      </c>
      <c r="AC1031" s="3">
        <f t="shared" si="84"/>
        <v>75.091458767123285</v>
      </c>
    </row>
    <row r="1032" spans="1:29" x14ac:dyDescent="0.35">
      <c r="A1032" s="1" t="s">
        <v>1091</v>
      </c>
      <c r="B1032" s="2">
        <v>45970</v>
      </c>
      <c r="C1032" s="2" t="str">
        <f t="shared" si="80"/>
        <v>November</v>
      </c>
      <c r="D1032" s="1" t="s">
        <v>26</v>
      </c>
      <c r="E1032" s="1" t="s">
        <v>32</v>
      </c>
      <c r="F1032" s="1" t="s">
        <v>33</v>
      </c>
      <c r="G1032" s="1" t="s">
        <v>68</v>
      </c>
      <c r="H1032" s="1" t="str" cm="1">
        <f t="array" ref="H1032">_xlfn.IFS(
OR(G1032="Installer",G1032="Lead Installer"),"Install",
G1032="Service Tech","Service",
G1032="Maintenance Tech","Maintenance"
)</f>
        <v>Install</v>
      </c>
      <c r="I1032" s="1" t="s">
        <v>35</v>
      </c>
      <c r="J1032" s="3">
        <v>33.94</v>
      </c>
      <c r="K1032" s="4">
        <v>9.67</v>
      </c>
      <c r="L1032" s="4">
        <v>1.37</v>
      </c>
      <c r="M1032" s="4">
        <v>0.87</v>
      </c>
      <c r="N1032" s="4">
        <v>0.46</v>
      </c>
      <c r="O1032" s="4">
        <v>8.34</v>
      </c>
      <c r="P1032" s="3">
        <v>281.43</v>
      </c>
      <c r="Q1032" s="3">
        <v>69.900000000000006</v>
      </c>
      <c r="R1032" s="3">
        <v>351.33</v>
      </c>
      <c r="S1032" s="3">
        <v>16.95</v>
      </c>
      <c r="T1032" s="9">
        <v>0.10920000000000001</v>
      </c>
      <c r="U1032" s="3">
        <f t="shared" si="81"/>
        <v>40.216175999999997</v>
      </c>
      <c r="V1032" s="3">
        <v>35.25</v>
      </c>
      <c r="W1032" s="3">
        <v>5.43</v>
      </c>
      <c r="X1032" s="3">
        <v>122.65</v>
      </c>
      <c r="Y1032" s="3">
        <v>15.22</v>
      </c>
      <c r="Z1032" s="3">
        <v>55.9</v>
      </c>
      <c r="AA1032" s="3">
        <f t="shared" si="82"/>
        <v>642.94617599999992</v>
      </c>
      <c r="AB1032" s="3">
        <f t="shared" si="83"/>
        <v>66.488746225439499</v>
      </c>
      <c r="AC1032" s="3">
        <f t="shared" si="84"/>
        <v>77.091867625899269</v>
      </c>
    </row>
    <row r="1033" spans="1:29" x14ac:dyDescent="0.35">
      <c r="A1033" s="1" t="s">
        <v>1092</v>
      </c>
      <c r="B1033" s="2">
        <v>45968</v>
      </c>
      <c r="C1033" s="2" t="str">
        <f t="shared" si="80"/>
        <v>November</v>
      </c>
      <c r="D1033" s="1" t="s">
        <v>26</v>
      </c>
      <c r="E1033" s="1" t="s">
        <v>27</v>
      </c>
      <c r="F1033" s="1" t="s">
        <v>42</v>
      </c>
      <c r="G1033" s="1" t="s">
        <v>34</v>
      </c>
      <c r="H1033" s="1" t="str" cm="1">
        <f t="array" ref="H1033">_xlfn.IFS(
OR(G1033="Installer",G1033="Lead Installer"),"Install",
G1033="Service Tech","Service",
G1033="Maintenance Tech","Maintenance"
)</f>
        <v>Service</v>
      </c>
      <c r="I1033" s="1" t="s">
        <v>35</v>
      </c>
      <c r="J1033" s="3">
        <v>25.29</v>
      </c>
      <c r="K1033" s="4">
        <v>6.59</v>
      </c>
      <c r="L1033" s="4">
        <v>0</v>
      </c>
      <c r="M1033" s="4">
        <v>0.39</v>
      </c>
      <c r="N1033" s="4">
        <v>0.31</v>
      </c>
      <c r="O1033" s="4">
        <v>5.89</v>
      </c>
      <c r="P1033" s="3">
        <v>166.61</v>
      </c>
      <c r="Q1033" s="3">
        <v>0</v>
      </c>
      <c r="R1033" s="3">
        <v>166.61</v>
      </c>
      <c r="S1033" s="3">
        <v>12.9</v>
      </c>
      <c r="T1033" s="9">
        <v>0.1033</v>
      </c>
      <c r="U1033" s="3">
        <f t="shared" si="81"/>
        <v>18.543383000000002</v>
      </c>
      <c r="V1033" s="3">
        <v>36.74</v>
      </c>
      <c r="W1033" s="3">
        <v>6.22</v>
      </c>
      <c r="X1033" s="3">
        <v>88.87</v>
      </c>
      <c r="Y1033" s="3">
        <v>7.19</v>
      </c>
      <c r="Z1033" s="3">
        <v>28.01</v>
      </c>
      <c r="AA1033" s="3">
        <f t="shared" si="82"/>
        <v>365.08338300000003</v>
      </c>
      <c r="AB1033" s="3">
        <f t="shared" si="83"/>
        <v>55.399602883156305</v>
      </c>
      <c r="AC1033" s="3">
        <f t="shared" si="84"/>
        <v>61.983596434634983</v>
      </c>
    </row>
    <row r="1034" spans="1:29" x14ac:dyDescent="0.35">
      <c r="A1034" s="1" t="s">
        <v>1093</v>
      </c>
      <c r="B1034" s="2">
        <v>45978</v>
      </c>
      <c r="C1034" s="2" t="str">
        <f t="shared" si="80"/>
        <v>November</v>
      </c>
      <c r="D1034" s="1" t="s">
        <v>26</v>
      </c>
      <c r="E1034" s="1" t="s">
        <v>27</v>
      </c>
      <c r="F1034" s="1" t="s">
        <v>55</v>
      </c>
      <c r="G1034" s="1" t="s">
        <v>29</v>
      </c>
      <c r="H1034" s="1" t="str" cm="1">
        <f t="array" ref="H1034">_xlfn.IFS(
OR(G1034="Installer",G1034="Lead Installer"),"Install",
G1034="Service Tech","Service",
G1034="Maintenance Tech","Maintenance"
)</f>
        <v>Install</v>
      </c>
      <c r="I1034" s="1" t="s">
        <v>35</v>
      </c>
      <c r="J1034" s="3">
        <v>27.84</v>
      </c>
      <c r="K1034" s="4">
        <v>9.81</v>
      </c>
      <c r="L1034" s="4">
        <v>0</v>
      </c>
      <c r="M1034" s="4">
        <v>0.52</v>
      </c>
      <c r="N1034" s="4">
        <v>1.0900000000000001</v>
      </c>
      <c r="O1034" s="4">
        <v>8.2100000000000009</v>
      </c>
      <c r="P1034" s="3">
        <v>273.2</v>
      </c>
      <c r="Q1034" s="3">
        <v>0</v>
      </c>
      <c r="R1034" s="3">
        <v>273.2</v>
      </c>
      <c r="S1034" s="3">
        <v>20.46</v>
      </c>
      <c r="T1034" s="9">
        <v>0.1143</v>
      </c>
      <c r="U1034" s="3">
        <f t="shared" si="81"/>
        <v>33.565337999999997</v>
      </c>
      <c r="V1034" s="3">
        <v>42.86</v>
      </c>
      <c r="W1034" s="3">
        <v>9.52</v>
      </c>
      <c r="X1034" s="3">
        <v>115.44</v>
      </c>
      <c r="Y1034" s="3">
        <v>7.84</v>
      </c>
      <c r="Z1034" s="3">
        <v>44.78</v>
      </c>
      <c r="AA1034" s="3">
        <f t="shared" si="82"/>
        <v>547.66533800000002</v>
      </c>
      <c r="AB1034" s="3">
        <f t="shared" si="83"/>
        <v>55.827251580020388</v>
      </c>
      <c r="AC1034" s="3">
        <f t="shared" si="84"/>
        <v>66.707105724725935</v>
      </c>
    </row>
    <row r="1035" spans="1:29" x14ac:dyDescent="0.35">
      <c r="A1035" s="1" t="s">
        <v>1094</v>
      </c>
      <c r="B1035" s="2">
        <v>45966</v>
      </c>
      <c r="C1035" s="2" t="str">
        <f t="shared" si="80"/>
        <v>November</v>
      </c>
      <c r="D1035" s="1" t="s">
        <v>26</v>
      </c>
      <c r="E1035" s="1" t="s">
        <v>27</v>
      </c>
      <c r="F1035" s="1" t="s">
        <v>58</v>
      </c>
      <c r="G1035" s="1" t="s">
        <v>39</v>
      </c>
      <c r="H1035" s="1" t="str" cm="1">
        <f t="array" ref="H1035">_xlfn.IFS(
OR(G1035="Installer",G1035="Lead Installer"),"Install",
G1035="Service Tech","Service",
G1035="Maintenance Tech","Maintenance"
)</f>
        <v>Maintenance</v>
      </c>
      <c r="I1035" s="1" t="s">
        <v>35</v>
      </c>
      <c r="J1035" s="3">
        <v>27.75</v>
      </c>
      <c r="K1035" s="4">
        <v>6.83</v>
      </c>
      <c r="L1035" s="4">
        <v>0</v>
      </c>
      <c r="M1035" s="4">
        <v>0.74</v>
      </c>
      <c r="N1035" s="4">
        <v>0.63</v>
      </c>
      <c r="O1035" s="4">
        <v>5.46</v>
      </c>
      <c r="P1035" s="3">
        <v>189.58</v>
      </c>
      <c r="Q1035" s="3">
        <v>0</v>
      </c>
      <c r="R1035" s="3">
        <v>189.58</v>
      </c>
      <c r="S1035" s="3">
        <v>14.64</v>
      </c>
      <c r="T1035" s="9">
        <v>0.1094</v>
      </c>
      <c r="U1035" s="3">
        <f t="shared" si="81"/>
        <v>22.341668000000002</v>
      </c>
      <c r="V1035" s="3">
        <v>43.96</v>
      </c>
      <c r="W1035" s="3">
        <v>5.4</v>
      </c>
      <c r="X1035" s="3">
        <v>59.89</v>
      </c>
      <c r="Y1035" s="3">
        <v>8.4</v>
      </c>
      <c r="Z1035" s="3">
        <v>34.29</v>
      </c>
      <c r="AA1035" s="3">
        <f t="shared" si="82"/>
        <v>378.50166800000005</v>
      </c>
      <c r="AB1035" s="3">
        <f t="shared" si="83"/>
        <v>55.417520937042468</v>
      </c>
      <c r="AC1035" s="3">
        <f t="shared" si="84"/>
        <v>69.322649816849832</v>
      </c>
    </row>
    <row r="1036" spans="1:29" x14ac:dyDescent="0.35">
      <c r="A1036" s="1" t="s">
        <v>1095</v>
      </c>
      <c r="B1036" s="2">
        <v>45979</v>
      </c>
      <c r="C1036" s="2" t="str">
        <f t="shared" si="80"/>
        <v>November</v>
      </c>
      <c r="D1036" s="1" t="s">
        <v>26</v>
      </c>
      <c r="E1036" s="1" t="s">
        <v>41</v>
      </c>
      <c r="F1036" s="1" t="s">
        <v>60</v>
      </c>
      <c r="G1036" s="1" t="s">
        <v>39</v>
      </c>
      <c r="H1036" s="1" t="str" cm="1">
        <f t="array" ref="H1036">_xlfn.IFS(
OR(G1036="Installer",G1036="Lead Installer"),"Install",
G1036="Service Tech","Service",
G1036="Maintenance Tech","Maintenance"
)</f>
        <v>Maintenance</v>
      </c>
      <c r="I1036" s="1" t="s">
        <v>35</v>
      </c>
      <c r="J1036" s="3">
        <v>25.94</v>
      </c>
      <c r="K1036" s="4">
        <v>7.74</v>
      </c>
      <c r="L1036" s="4">
        <v>0</v>
      </c>
      <c r="M1036" s="4">
        <v>0.43</v>
      </c>
      <c r="N1036" s="4">
        <v>0.74</v>
      </c>
      <c r="O1036" s="4">
        <v>6.56</v>
      </c>
      <c r="P1036" s="3">
        <v>200.69</v>
      </c>
      <c r="Q1036" s="3">
        <v>0</v>
      </c>
      <c r="R1036" s="3">
        <v>200.69</v>
      </c>
      <c r="S1036" s="3">
        <v>8.7200000000000006</v>
      </c>
      <c r="T1036" s="9">
        <v>0.1171</v>
      </c>
      <c r="U1036" s="3">
        <f t="shared" si="81"/>
        <v>24.521910999999999</v>
      </c>
      <c r="V1036" s="3">
        <v>56.24</v>
      </c>
      <c r="W1036" s="3">
        <v>5.48</v>
      </c>
      <c r="X1036" s="3">
        <v>77.08</v>
      </c>
      <c r="Y1036" s="3">
        <v>8.73</v>
      </c>
      <c r="Z1036" s="3">
        <v>35.1</v>
      </c>
      <c r="AA1036" s="3">
        <f t="shared" si="82"/>
        <v>416.56191100000001</v>
      </c>
      <c r="AB1036" s="3">
        <f t="shared" si="83"/>
        <v>53.819368346253228</v>
      </c>
      <c r="AC1036" s="3">
        <f t="shared" si="84"/>
        <v>63.500291310975612</v>
      </c>
    </row>
    <row r="1037" spans="1:29" x14ac:dyDescent="0.35">
      <c r="A1037" s="1" t="s">
        <v>1096</v>
      </c>
      <c r="B1037" s="2">
        <v>45980</v>
      </c>
      <c r="C1037" s="2" t="str">
        <f t="shared" si="80"/>
        <v>November</v>
      </c>
      <c r="D1037" s="1" t="s">
        <v>26</v>
      </c>
      <c r="E1037" s="1" t="s">
        <v>27</v>
      </c>
      <c r="F1037" s="1" t="s">
        <v>58</v>
      </c>
      <c r="G1037" s="1" t="s">
        <v>34</v>
      </c>
      <c r="H1037" s="1" t="str" cm="1">
        <f t="array" ref="H1037">_xlfn.IFS(
OR(G1037="Installer",G1037="Lead Installer"),"Install",
G1037="Service Tech","Service",
G1037="Maintenance Tech","Maintenance"
)</f>
        <v>Service</v>
      </c>
      <c r="I1037" s="1" t="s">
        <v>35</v>
      </c>
      <c r="J1037" s="3">
        <v>29.55</v>
      </c>
      <c r="K1037" s="4">
        <v>6.33</v>
      </c>
      <c r="L1037" s="4">
        <v>0</v>
      </c>
      <c r="M1037" s="4">
        <v>0.59</v>
      </c>
      <c r="N1037" s="4">
        <v>0.77</v>
      </c>
      <c r="O1037" s="4">
        <v>4.9800000000000004</v>
      </c>
      <c r="P1037" s="3">
        <v>187.16</v>
      </c>
      <c r="Q1037" s="3">
        <v>0</v>
      </c>
      <c r="R1037" s="3">
        <v>187.16</v>
      </c>
      <c r="S1037" s="3">
        <v>8.6199999999999992</v>
      </c>
      <c r="T1037" s="9">
        <v>0.1283</v>
      </c>
      <c r="U1037" s="3">
        <f t="shared" si="81"/>
        <v>25.118573999999999</v>
      </c>
      <c r="V1037" s="3">
        <v>31.78</v>
      </c>
      <c r="W1037" s="3">
        <v>2.59</v>
      </c>
      <c r="X1037" s="3">
        <v>80.34</v>
      </c>
      <c r="Y1037" s="3">
        <v>9.99</v>
      </c>
      <c r="Z1037" s="3">
        <v>27.11</v>
      </c>
      <c r="AA1037" s="3">
        <f t="shared" si="82"/>
        <v>372.708574</v>
      </c>
      <c r="AB1037" s="3">
        <f t="shared" si="83"/>
        <v>58.879711532385464</v>
      </c>
      <c r="AC1037" s="3">
        <f t="shared" si="84"/>
        <v>74.841079116465863</v>
      </c>
    </row>
    <row r="1038" spans="1:29" x14ac:dyDescent="0.35">
      <c r="A1038" s="1" t="s">
        <v>1097</v>
      </c>
      <c r="B1038" s="2">
        <v>45985</v>
      </c>
      <c r="C1038" s="2" t="str">
        <f t="shared" si="80"/>
        <v>November</v>
      </c>
      <c r="D1038" s="1" t="s">
        <v>26</v>
      </c>
      <c r="E1038" s="1" t="s">
        <v>37</v>
      </c>
      <c r="F1038" s="1" t="s">
        <v>55</v>
      </c>
      <c r="G1038" s="1" t="s">
        <v>34</v>
      </c>
      <c r="H1038" s="1" t="str" cm="1">
        <f t="array" ref="H1038">_xlfn.IFS(
OR(G1038="Installer",G1038="Lead Installer"),"Install",
G1038="Service Tech","Service",
G1038="Maintenance Tech","Maintenance"
)</f>
        <v>Service</v>
      </c>
      <c r="I1038" s="1" t="s">
        <v>35</v>
      </c>
      <c r="J1038" s="3">
        <v>26.32</v>
      </c>
      <c r="K1038" s="4">
        <v>9.36</v>
      </c>
      <c r="L1038" s="4">
        <v>0</v>
      </c>
      <c r="M1038" s="4">
        <v>0.52</v>
      </c>
      <c r="N1038" s="4">
        <v>0.53</v>
      </c>
      <c r="O1038" s="4">
        <v>8.31</v>
      </c>
      <c r="P1038" s="3">
        <v>246.24</v>
      </c>
      <c r="Q1038" s="3">
        <v>0</v>
      </c>
      <c r="R1038" s="3">
        <v>246.24</v>
      </c>
      <c r="S1038" s="3">
        <v>13.62</v>
      </c>
      <c r="T1038" s="9">
        <v>0.128</v>
      </c>
      <c r="U1038" s="3">
        <f t="shared" si="81"/>
        <v>33.262080000000005</v>
      </c>
      <c r="V1038" s="3">
        <v>35.6</v>
      </c>
      <c r="W1038" s="3">
        <v>9.26</v>
      </c>
      <c r="X1038" s="3">
        <v>77.099999999999994</v>
      </c>
      <c r="Y1038" s="3">
        <v>13.04</v>
      </c>
      <c r="Z1038" s="3">
        <v>27.05</v>
      </c>
      <c r="AA1038" s="3">
        <f t="shared" si="82"/>
        <v>455.17208000000005</v>
      </c>
      <c r="AB1038" s="3">
        <f t="shared" si="83"/>
        <v>48.629495726495733</v>
      </c>
      <c r="AC1038" s="3">
        <f t="shared" si="84"/>
        <v>54.774016847172085</v>
      </c>
    </row>
    <row r="1039" spans="1:29" x14ac:dyDescent="0.35">
      <c r="A1039" s="1" t="s">
        <v>1098</v>
      </c>
      <c r="B1039" s="2">
        <v>45988</v>
      </c>
      <c r="C1039" s="2" t="str">
        <f t="shared" si="80"/>
        <v>November</v>
      </c>
      <c r="D1039" s="1" t="s">
        <v>26</v>
      </c>
      <c r="E1039" s="1" t="s">
        <v>27</v>
      </c>
      <c r="F1039" s="1" t="s">
        <v>28</v>
      </c>
      <c r="G1039" s="1" t="s">
        <v>68</v>
      </c>
      <c r="H1039" s="1" t="str" cm="1">
        <f t="array" ref="H1039">_xlfn.IFS(
OR(G1039="Installer",G1039="Lead Installer"),"Install",
G1039="Service Tech","Service",
G1039="Maintenance Tech","Maintenance"
)</f>
        <v>Install</v>
      </c>
      <c r="I1039" s="1" t="s">
        <v>35</v>
      </c>
      <c r="J1039" s="3">
        <v>29.41</v>
      </c>
      <c r="K1039" s="4">
        <v>6.11</v>
      </c>
      <c r="L1039" s="4">
        <v>2.14</v>
      </c>
      <c r="M1039" s="4">
        <v>0.72</v>
      </c>
      <c r="N1039" s="4">
        <v>0.67</v>
      </c>
      <c r="O1039" s="4">
        <v>4.72</v>
      </c>
      <c r="P1039" s="3">
        <v>116.87</v>
      </c>
      <c r="Q1039" s="3">
        <v>94.4</v>
      </c>
      <c r="R1039" s="3">
        <v>211.27</v>
      </c>
      <c r="S1039" s="3">
        <v>12.95</v>
      </c>
      <c r="T1039" s="9">
        <v>0.1043</v>
      </c>
      <c r="U1039" s="3">
        <f t="shared" si="81"/>
        <v>23.386146</v>
      </c>
      <c r="V1039" s="3">
        <v>38.61</v>
      </c>
      <c r="W1039" s="3">
        <v>7.09</v>
      </c>
      <c r="X1039" s="3">
        <v>51.06</v>
      </c>
      <c r="Y1039" s="3">
        <v>12.85</v>
      </c>
      <c r="Z1039" s="3">
        <v>22.03</v>
      </c>
      <c r="AA1039" s="3">
        <f t="shared" si="82"/>
        <v>379.24614600000001</v>
      </c>
      <c r="AB1039" s="3">
        <f t="shared" si="83"/>
        <v>62.069745662847787</v>
      </c>
      <c r="AC1039" s="3">
        <f t="shared" si="84"/>
        <v>80.34875974576272</v>
      </c>
    </row>
    <row r="1040" spans="1:29" x14ac:dyDescent="0.35">
      <c r="A1040" s="1" t="s">
        <v>1099</v>
      </c>
      <c r="B1040" s="2">
        <v>45988</v>
      </c>
      <c r="C1040" s="2" t="str">
        <f t="shared" si="80"/>
        <v>November</v>
      </c>
      <c r="D1040" s="1" t="s">
        <v>26</v>
      </c>
      <c r="E1040" s="1" t="s">
        <v>48</v>
      </c>
      <c r="F1040" s="1" t="s">
        <v>51</v>
      </c>
      <c r="G1040" s="1" t="s">
        <v>29</v>
      </c>
      <c r="H1040" s="1" t="str" cm="1">
        <f t="array" ref="H1040">_xlfn.IFS(
OR(G1040="Installer",G1040="Lead Installer"),"Install",
G1040="Service Tech","Service",
G1040="Maintenance Tech","Maintenance"
)</f>
        <v>Install</v>
      </c>
      <c r="I1040" s="1" t="s">
        <v>35</v>
      </c>
      <c r="J1040" s="3">
        <v>23.64</v>
      </c>
      <c r="K1040" s="4">
        <v>6.97</v>
      </c>
      <c r="L1040" s="4">
        <v>0</v>
      </c>
      <c r="M1040" s="4">
        <v>0.36</v>
      </c>
      <c r="N1040" s="4">
        <v>0.56999999999999995</v>
      </c>
      <c r="O1040" s="4">
        <v>6.05</v>
      </c>
      <c r="P1040" s="3">
        <v>164.84</v>
      </c>
      <c r="Q1040" s="3">
        <v>0</v>
      </c>
      <c r="R1040" s="3">
        <v>164.84</v>
      </c>
      <c r="S1040" s="3">
        <v>6.86</v>
      </c>
      <c r="T1040" s="9">
        <v>9.9299999999999999E-2</v>
      </c>
      <c r="U1040" s="3">
        <f t="shared" si="81"/>
        <v>17.049810000000001</v>
      </c>
      <c r="V1040" s="3">
        <v>49.77</v>
      </c>
      <c r="W1040" s="3">
        <v>2.81</v>
      </c>
      <c r="X1040" s="3">
        <v>50.77</v>
      </c>
      <c r="Y1040" s="3">
        <v>5.53</v>
      </c>
      <c r="Z1040" s="3">
        <v>31.49</v>
      </c>
      <c r="AA1040" s="3">
        <f t="shared" si="82"/>
        <v>329.11981000000003</v>
      </c>
      <c r="AB1040" s="3">
        <f t="shared" si="83"/>
        <v>47.219484935437599</v>
      </c>
      <c r="AC1040" s="3">
        <f t="shared" si="84"/>
        <v>54.399968595041329</v>
      </c>
    </row>
    <row r="1041" spans="1:29" x14ac:dyDescent="0.35">
      <c r="A1041" s="1" t="s">
        <v>1100</v>
      </c>
      <c r="B1041" s="2">
        <v>45970</v>
      </c>
      <c r="C1041" s="2" t="str">
        <f t="shared" si="80"/>
        <v>November</v>
      </c>
      <c r="D1041" s="1" t="s">
        <v>26</v>
      </c>
      <c r="E1041" s="1" t="s">
        <v>27</v>
      </c>
      <c r="F1041" s="1" t="s">
        <v>49</v>
      </c>
      <c r="G1041" s="1" t="s">
        <v>34</v>
      </c>
      <c r="H1041" s="1" t="str" cm="1">
        <f t="array" ref="H1041">_xlfn.IFS(
OR(G1041="Installer",G1041="Lead Installer"),"Install",
G1041="Service Tech","Service",
G1041="Maintenance Tech","Maintenance"
)</f>
        <v>Service</v>
      </c>
      <c r="I1041" s="1" t="s">
        <v>35</v>
      </c>
      <c r="J1041" s="3">
        <v>26.98</v>
      </c>
      <c r="K1041" s="4">
        <v>10.59</v>
      </c>
      <c r="L1041" s="4">
        <v>0</v>
      </c>
      <c r="M1041" s="4">
        <v>0.4</v>
      </c>
      <c r="N1041" s="4">
        <v>0.93</v>
      </c>
      <c r="O1041" s="4">
        <v>9.27</v>
      </c>
      <c r="P1041" s="3">
        <v>285.79000000000002</v>
      </c>
      <c r="Q1041" s="3">
        <v>0</v>
      </c>
      <c r="R1041" s="3">
        <v>285.79000000000002</v>
      </c>
      <c r="S1041" s="3">
        <v>21.38</v>
      </c>
      <c r="T1041" s="9">
        <v>0.108</v>
      </c>
      <c r="U1041" s="3">
        <f t="shared" si="81"/>
        <v>33.17436</v>
      </c>
      <c r="V1041" s="3">
        <v>57.89</v>
      </c>
      <c r="W1041" s="3">
        <v>4.91</v>
      </c>
      <c r="X1041" s="3">
        <v>116.75</v>
      </c>
      <c r="Y1041" s="3">
        <v>17.66</v>
      </c>
      <c r="Z1041" s="3">
        <v>56.03</v>
      </c>
      <c r="AA1041" s="3">
        <f t="shared" si="82"/>
        <v>593.58436000000006</v>
      </c>
      <c r="AB1041" s="3">
        <f t="shared" si="83"/>
        <v>56.051403210576019</v>
      </c>
      <c r="AC1041" s="3">
        <f t="shared" si="84"/>
        <v>64.032832793959017</v>
      </c>
    </row>
    <row r="1042" spans="1:29" x14ac:dyDescent="0.35">
      <c r="A1042" s="1" t="s">
        <v>1101</v>
      </c>
      <c r="B1042" s="2">
        <v>45978</v>
      </c>
      <c r="C1042" s="2" t="str">
        <f t="shared" si="80"/>
        <v>November</v>
      </c>
      <c r="D1042" s="1" t="s">
        <v>26</v>
      </c>
      <c r="E1042" s="1" t="s">
        <v>48</v>
      </c>
      <c r="F1042" s="1" t="s">
        <v>65</v>
      </c>
      <c r="G1042" s="1" t="s">
        <v>34</v>
      </c>
      <c r="H1042" s="1" t="str" cm="1">
        <f t="array" ref="H1042">_xlfn.IFS(
OR(G1042="Installer",G1042="Lead Installer"),"Install",
G1042="Service Tech","Service",
G1042="Maintenance Tech","Maintenance"
)</f>
        <v>Service</v>
      </c>
      <c r="I1042" s="1" t="s">
        <v>35</v>
      </c>
      <c r="J1042" s="3">
        <v>25.37</v>
      </c>
      <c r="K1042" s="4">
        <v>10.42</v>
      </c>
      <c r="L1042" s="4">
        <v>0</v>
      </c>
      <c r="M1042" s="4">
        <v>0.61</v>
      </c>
      <c r="N1042" s="4">
        <v>1.01</v>
      </c>
      <c r="O1042" s="4">
        <v>8.81</v>
      </c>
      <c r="P1042" s="3">
        <v>264.45</v>
      </c>
      <c r="Q1042" s="3">
        <v>0</v>
      </c>
      <c r="R1042" s="3">
        <v>264.45</v>
      </c>
      <c r="S1042" s="3">
        <v>20.29</v>
      </c>
      <c r="T1042" s="9">
        <v>0.122</v>
      </c>
      <c r="U1042" s="3">
        <f t="shared" si="81"/>
        <v>34.738280000000003</v>
      </c>
      <c r="V1042" s="3">
        <v>47</v>
      </c>
      <c r="W1042" s="3">
        <v>7.72</v>
      </c>
      <c r="X1042" s="3">
        <v>92.3</v>
      </c>
      <c r="Y1042" s="3">
        <v>21.36</v>
      </c>
      <c r="Z1042" s="3">
        <v>64</v>
      </c>
      <c r="AA1042" s="3">
        <f t="shared" si="82"/>
        <v>551.85828000000004</v>
      </c>
      <c r="AB1042" s="3">
        <f t="shared" si="83"/>
        <v>52.961447216890598</v>
      </c>
      <c r="AC1042" s="3">
        <f t="shared" si="84"/>
        <v>62.639986379114646</v>
      </c>
    </row>
    <row r="1043" spans="1:29" x14ac:dyDescent="0.35">
      <c r="A1043" s="1" t="s">
        <v>1102</v>
      </c>
      <c r="B1043" s="2">
        <v>45964</v>
      </c>
      <c r="C1043" s="2" t="str">
        <f t="shared" si="80"/>
        <v>November</v>
      </c>
      <c r="D1043" s="1" t="s">
        <v>26</v>
      </c>
      <c r="E1043" s="1" t="s">
        <v>48</v>
      </c>
      <c r="F1043" s="1" t="s">
        <v>49</v>
      </c>
      <c r="G1043" s="1" t="s">
        <v>29</v>
      </c>
      <c r="H1043" s="1" t="str" cm="1">
        <f t="array" ref="H1043">_xlfn.IFS(
OR(G1043="Installer",G1043="Lead Installer"),"Install",
G1043="Service Tech","Service",
G1043="Maintenance Tech","Maintenance"
)</f>
        <v>Install</v>
      </c>
      <c r="I1043" s="1" t="s">
        <v>35</v>
      </c>
      <c r="J1043" s="3">
        <v>30.51</v>
      </c>
      <c r="K1043" s="4">
        <v>8.76</v>
      </c>
      <c r="L1043" s="4">
        <v>0</v>
      </c>
      <c r="M1043" s="4">
        <v>0.39</v>
      </c>
      <c r="N1043" s="4">
        <v>0.55000000000000004</v>
      </c>
      <c r="O1043" s="4">
        <v>7.83</v>
      </c>
      <c r="P1043" s="3">
        <v>267.36</v>
      </c>
      <c r="Q1043" s="3">
        <v>0</v>
      </c>
      <c r="R1043" s="3">
        <v>267.36</v>
      </c>
      <c r="S1043" s="3">
        <v>15.13</v>
      </c>
      <c r="T1043" s="9">
        <v>0.111</v>
      </c>
      <c r="U1043" s="3">
        <f t="shared" si="81"/>
        <v>31.356390000000001</v>
      </c>
      <c r="V1043" s="3">
        <v>58.51</v>
      </c>
      <c r="W1043" s="3">
        <v>8.64</v>
      </c>
      <c r="X1043" s="3">
        <v>85.54</v>
      </c>
      <c r="Y1043" s="3">
        <v>15.74</v>
      </c>
      <c r="Z1043" s="3">
        <v>22.21</v>
      </c>
      <c r="AA1043" s="3">
        <f t="shared" si="82"/>
        <v>504.48639000000003</v>
      </c>
      <c r="AB1043" s="3">
        <f t="shared" si="83"/>
        <v>57.589770547945207</v>
      </c>
      <c r="AC1043" s="3">
        <f t="shared" si="84"/>
        <v>64.429934865900393</v>
      </c>
    </row>
    <row r="1044" spans="1:29" x14ac:dyDescent="0.35">
      <c r="A1044" s="1" t="s">
        <v>1103</v>
      </c>
      <c r="B1044" s="2">
        <v>45966</v>
      </c>
      <c r="C1044" s="2" t="str">
        <f t="shared" si="80"/>
        <v>November</v>
      </c>
      <c r="D1044" s="1" t="s">
        <v>26</v>
      </c>
      <c r="E1044" s="1" t="s">
        <v>48</v>
      </c>
      <c r="F1044" s="1" t="s">
        <v>51</v>
      </c>
      <c r="G1044" s="1" t="s">
        <v>39</v>
      </c>
      <c r="H1044" s="1" t="str" cm="1">
        <f t="array" ref="H1044">_xlfn.IFS(
OR(G1044="Installer",G1044="Lead Installer"),"Install",
G1044="Service Tech","Service",
G1044="Maintenance Tech","Maintenance"
)</f>
        <v>Maintenance</v>
      </c>
      <c r="I1044" s="1" t="s">
        <v>35</v>
      </c>
      <c r="J1044" s="3">
        <v>23.08</v>
      </c>
      <c r="K1044" s="4">
        <v>9.17</v>
      </c>
      <c r="L1044" s="4">
        <v>0</v>
      </c>
      <c r="M1044" s="4">
        <v>0.26</v>
      </c>
      <c r="N1044" s="4">
        <v>0.57999999999999996</v>
      </c>
      <c r="O1044" s="4">
        <v>8.32</v>
      </c>
      <c r="P1044" s="3">
        <v>211.7</v>
      </c>
      <c r="Q1044" s="3">
        <v>0</v>
      </c>
      <c r="R1044" s="3">
        <v>211.7</v>
      </c>
      <c r="S1044" s="3">
        <v>11.65</v>
      </c>
      <c r="T1044" s="9">
        <v>9.8100000000000007E-2</v>
      </c>
      <c r="U1044" s="3">
        <f t="shared" si="81"/>
        <v>21.910634999999999</v>
      </c>
      <c r="V1044" s="3">
        <v>37.450000000000003</v>
      </c>
      <c r="W1044" s="3">
        <v>9.67</v>
      </c>
      <c r="X1044" s="3">
        <v>61.79</v>
      </c>
      <c r="Y1044" s="3">
        <v>20.329999999999998</v>
      </c>
      <c r="Z1044" s="3">
        <v>25.14</v>
      </c>
      <c r="AA1044" s="3">
        <f t="shared" si="82"/>
        <v>399.64063499999997</v>
      </c>
      <c r="AB1044" s="3">
        <f t="shared" si="83"/>
        <v>43.581312431842967</v>
      </c>
      <c r="AC1044" s="3">
        <f t="shared" si="84"/>
        <v>48.033730168269223</v>
      </c>
    </row>
    <row r="1045" spans="1:29" x14ac:dyDescent="0.35">
      <c r="A1045" s="1" t="s">
        <v>1104</v>
      </c>
      <c r="B1045" s="2">
        <v>45982</v>
      </c>
      <c r="C1045" s="2" t="str">
        <f t="shared" si="80"/>
        <v>November</v>
      </c>
      <c r="D1045" s="1" t="s">
        <v>26</v>
      </c>
      <c r="E1045" s="1" t="s">
        <v>48</v>
      </c>
      <c r="F1045" s="1" t="s">
        <v>42</v>
      </c>
      <c r="G1045" s="1" t="s">
        <v>29</v>
      </c>
      <c r="H1045" s="1" t="str" cm="1">
        <f t="array" ref="H1045">_xlfn.IFS(
OR(G1045="Installer",G1045="Lead Installer"),"Install",
G1045="Service Tech","Service",
G1045="Maintenance Tech","Maintenance"
)</f>
        <v>Install</v>
      </c>
      <c r="I1045" s="1" t="s">
        <v>35</v>
      </c>
      <c r="J1045" s="3">
        <v>26.83</v>
      </c>
      <c r="K1045" s="4">
        <v>9.11</v>
      </c>
      <c r="L1045" s="4">
        <v>2.91</v>
      </c>
      <c r="M1045" s="4">
        <v>0.56999999999999995</v>
      </c>
      <c r="N1045" s="4">
        <v>0.85</v>
      </c>
      <c r="O1045" s="4">
        <v>7.7</v>
      </c>
      <c r="P1045" s="3">
        <v>166.38</v>
      </c>
      <c r="Q1045" s="3">
        <v>117.22</v>
      </c>
      <c r="R1045" s="3">
        <v>283.60000000000002</v>
      </c>
      <c r="S1045" s="3">
        <v>13.31</v>
      </c>
      <c r="T1045" s="9">
        <v>0.1077</v>
      </c>
      <c r="U1045" s="3">
        <f t="shared" si="81"/>
        <v>31.977207000000003</v>
      </c>
      <c r="V1045" s="3">
        <v>51.98</v>
      </c>
      <c r="W1045" s="3">
        <v>8.6300000000000008</v>
      </c>
      <c r="X1045" s="3">
        <v>64.55</v>
      </c>
      <c r="Y1045" s="3">
        <v>14.06</v>
      </c>
      <c r="Z1045" s="3">
        <v>40.49</v>
      </c>
      <c r="AA1045" s="3">
        <f t="shared" si="82"/>
        <v>508.59720700000003</v>
      </c>
      <c r="AB1045" s="3">
        <f t="shared" si="83"/>
        <v>55.828453018660817</v>
      </c>
      <c r="AC1045" s="3">
        <f t="shared" si="84"/>
        <v>66.05158532467533</v>
      </c>
    </row>
    <row r="1046" spans="1:29" x14ac:dyDescent="0.35">
      <c r="A1046" s="1" t="s">
        <v>1105</v>
      </c>
      <c r="B1046" s="2">
        <v>45983</v>
      </c>
      <c r="C1046" s="2" t="str">
        <f t="shared" si="80"/>
        <v>November</v>
      </c>
      <c r="D1046" s="1" t="s">
        <v>26</v>
      </c>
      <c r="E1046" s="1" t="s">
        <v>48</v>
      </c>
      <c r="F1046" s="1" t="s">
        <v>53</v>
      </c>
      <c r="G1046" s="1" t="s">
        <v>34</v>
      </c>
      <c r="H1046" s="1" t="str" cm="1">
        <f t="array" ref="H1046">_xlfn.IFS(
OR(G1046="Installer",G1046="Lead Installer"),"Install",
G1046="Service Tech","Service",
G1046="Maintenance Tech","Maintenance"
)</f>
        <v>Service</v>
      </c>
      <c r="I1046" s="1" t="s">
        <v>35</v>
      </c>
      <c r="J1046" s="3">
        <v>30.15</v>
      </c>
      <c r="K1046" s="4">
        <v>7.85</v>
      </c>
      <c r="L1046" s="4">
        <v>0</v>
      </c>
      <c r="M1046" s="4">
        <v>1.21</v>
      </c>
      <c r="N1046" s="4">
        <v>0.33</v>
      </c>
      <c r="O1046" s="4">
        <v>6.32</v>
      </c>
      <c r="P1046" s="3">
        <v>236.73</v>
      </c>
      <c r="Q1046" s="3">
        <v>0</v>
      </c>
      <c r="R1046" s="3">
        <v>236.73</v>
      </c>
      <c r="S1046" s="3">
        <v>15.3</v>
      </c>
      <c r="T1046" s="9">
        <v>0.13150000000000001</v>
      </c>
      <c r="U1046" s="3">
        <f t="shared" si="81"/>
        <v>33.141945</v>
      </c>
      <c r="V1046" s="3">
        <v>37.65</v>
      </c>
      <c r="W1046" s="3">
        <v>8.86</v>
      </c>
      <c r="X1046" s="3">
        <v>91.7</v>
      </c>
      <c r="Y1046" s="3">
        <v>11.1</v>
      </c>
      <c r="Z1046" s="3">
        <v>32.94</v>
      </c>
      <c r="AA1046" s="3">
        <f t="shared" si="82"/>
        <v>467.42194499999999</v>
      </c>
      <c r="AB1046" s="3">
        <f t="shared" si="83"/>
        <v>59.544196815286625</v>
      </c>
      <c r="AC1046" s="3">
        <f t="shared" si="84"/>
        <v>73.959168512658223</v>
      </c>
    </row>
    <row r="1047" spans="1:29" x14ac:dyDescent="0.35">
      <c r="A1047" s="1" t="s">
        <v>1106</v>
      </c>
      <c r="B1047" s="2">
        <v>45981</v>
      </c>
      <c r="C1047" s="2" t="str">
        <f t="shared" si="80"/>
        <v>November</v>
      </c>
      <c r="D1047" s="1" t="s">
        <v>26</v>
      </c>
      <c r="E1047" s="1" t="s">
        <v>32</v>
      </c>
      <c r="F1047" s="1" t="s">
        <v>78</v>
      </c>
      <c r="G1047" s="1" t="s">
        <v>34</v>
      </c>
      <c r="H1047" s="1" t="str" cm="1">
        <f t="array" ref="H1047">_xlfn.IFS(
OR(G1047="Installer",G1047="Lead Installer"),"Install",
G1047="Service Tech","Service",
G1047="Maintenance Tech","Maintenance"
)</f>
        <v>Service</v>
      </c>
      <c r="I1047" s="1" t="s">
        <v>35</v>
      </c>
      <c r="J1047" s="3">
        <v>24.41</v>
      </c>
      <c r="K1047" s="4">
        <v>9.64</v>
      </c>
      <c r="L1047" s="4">
        <v>0</v>
      </c>
      <c r="M1047" s="4">
        <v>0.48</v>
      </c>
      <c r="N1047" s="4">
        <v>0.96</v>
      </c>
      <c r="O1047" s="4">
        <v>8.1999999999999993</v>
      </c>
      <c r="P1047" s="3">
        <v>235.39</v>
      </c>
      <c r="Q1047" s="3">
        <v>0</v>
      </c>
      <c r="R1047" s="3">
        <v>235.39</v>
      </c>
      <c r="S1047" s="3">
        <v>10.46</v>
      </c>
      <c r="T1047" s="9">
        <v>0.1162</v>
      </c>
      <c r="U1047" s="3">
        <f t="shared" si="81"/>
        <v>28.567769999999999</v>
      </c>
      <c r="V1047" s="3">
        <v>69.97</v>
      </c>
      <c r="W1047" s="3">
        <v>3.87</v>
      </c>
      <c r="X1047" s="3">
        <v>85.16</v>
      </c>
      <c r="Y1047" s="3">
        <v>18.61</v>
      </c>
      <c r="Z1047" s="3">
        <v>49.62</v>
      </c>
      <c r="AA1047" s="3">
        <f t="shared" si="82"/>
        <v>501.64777000000004</v>
      </c>
      <c r="AB1047" s="3">
        <f t="shared" si="83"/>
        <v>52.038150414937761</v>
      </c>
      <c r="AC1047" s="3">
        <f t="shared" si="84"/>
        <v>61.176557317073183</v>
      </c>
    </row>
    <row r="1048" spans="1:29" x14ac:dyDescent="0.35">
      <c r="A1048" s="1" t="s">
        <v>1107</v>
      </c>
      <c r="B1048" s="2">
        <v>45970</v>
      </c>
      <c r="C1048" s="2" t="str">
        <f t="shared" si="80"/>
        <v>November</v>
      </c>
      <c r="D1048" s="1" t="s">
        <v>26</v>
      </c>
      <c r="E1048" s="1" t="s">
        <v>37</v>
      </c>
      <c r="F1048" s="1" t="s">
        <v>58</v>
      </c>
      <c r="G1048" s="1" t="s">
        <v>29</v>
      </c>
      <c r="H1048" s="1" t="str" cm="1">
        <f t="array" ref="H1048">_xlfn.IFS(
OR(G1048="Installer",G1048="Lead Installer"),"Install",
G1048="Service Tech","Service",
G1048="Maintenance Tech","Maintenance"
)</f>
        <v>Install</v>
      </c>
      <c r="I1048" s="1" t="s">
        <v>35</v>
      </c>
      <c r="J1048" s="3">
        <v>26.18</v>
      </c>
      <c r="K1048" s="4">
        <v>6.96</v>
      </c>
      <c r="L1048" s="4">
        <v>0</v>
      </c>
      <c r="M1048" s="4">
        <v>1.03</v>
      </c>
      <c r="N1048" s="4">
        <v>1.1599999999999999</v>
      </c>
      <c r="O1048" s="4">
        <v>4.7699999999999996</v>
      </c>
      <c r="P1048" s="3">
        <v>182.15</v>
      </c>
      <c r="Q1048" s="3">
        <v>0</v>
      </c>
      <c r="R1048" s="3">
        <v>182.15</v>
      </c>
      <c r="S1048" s="3">
        <v>12.45</v>
      </c>
      <c r="T1048" s="9">
        <v>0.12989999999999999</v>
      </c>
      <c r="U1048" s="3">
        <f t="shared" si="81"/>
        <v>25.278539999999996</v>
      </c>
      <c r="V1048" s="3">
        <v>31.63</v>
      </c>
      <c r="W1048" s="3">
        <v>5.0999999999999996</v>
      </c>
      <c r="X1048" s="3">
        <v>74.48</v>
      </c>
      <c r="Y1048" s="3">
        <v>6.9</v>
      </c>
      <c r="Z1048" s="3">
        <v>25.72</v>
      </c>
      <c r="AA1048" s="3">
        <f t="shared" si="82"/>
        <v>363.70853999999997</v>
      </c>
      <c r="AB1048" s="3">
        <f t="shared" si="83"/>
        <v>52.256974137931032</v>
      </c>
      <c r="AC1048" s="3">
        <f t="shared" si="84"/>
        <v>76.249169811320755</v>
      </c>
    </row>
    <row r="1049" spans="1:29" x14ac:dyDescent="0.35">
      <c r="A1049" s="1" t="s">
        <v>1108</v>
      </c>
      <c r="B1049" s="2">
        <v>45974</v>
      </c>
      <c r="C1049" s="2" t="str">
        <f t="shared" si="80"/>
        <v>November</v>
      </c>
      <c r="D1049" s="1" t="s">
        <v>26</v>
      </c>
      <c r="E1049" s="1" t="s">
        <v>32</v>
      </c>
      <c r="F1049" s="1" t="s">
        <v>38</v>
      </c>
      <c r="G1049" s="1" t="s">
        <v>34</v>
      </c>
      <c r="H1049" s="1" t="str" cm="1">
        <f t="array" ref="H1049">_xlfn.IFS(
OR(G1049="Installer",G1049="Lead Installer"),"Install",
G1049="Service Tech","Service",
G1049="Maintenance Tech","Maintenance"
)</f>
        <v>Service</v>
      </c>
      <c r="I1049" s="1" t="s">
        <v>35</v>
      </c>
      <c r="J1049" s="3">
        <v>26.68</v>
      </c>
      <c r="K1049" s="4">
        <v>6.72</v>
      </c>
      <c r="L1049" s="4">
        <v>2.0099999999999998</v>
      </c>
      <c r="M1049" s="4">
        <v>1.27</v>
      </c>
      <c r="N1049" s="4">
        <v>0.55000000000000004</v>
      </c>
      <c r="O1049" s="4">
        <v>4.9000000000000004</v>
      </c>
      <c r="P1049" s="3">
        <v>125.58</v>
      </c>
      <c r="Q1049" s="3">
        <v>80.39</v>
      </c>
      <c r="R1049" s="3">
        <v>205.97</v>
      </c>
      <c r="S1049" s="3">
        <v>8.32</v>
      </c>
      <c r="T1049" s="9">
        <v>0.12540000000000001</v>
      </c>
      <c r="U1049" s="3">
        <f t="shared" si="81"/>
        <v>26.871966</v>
      </c>
      <c r="V1049" s="3">
        <v>50.28</v>
      </c>
      <c r="W1049" s="3">
        <v>5.57</v>
      </c>
      <c r="X1049" s="3">
        <v>87.15</v>
      </c>
      <c r="Y1049" s="3">
        <v>10.41</v>
      </c>
      <c r="Z1049" s="3">
        <v>40.17</v>
      </c>
      <c r="AA1049" s="3">
        <f t="shared" si="82"/>
        <v>434.74196600000005</v>
      </c>
      <c r="AB1049" s="3">
        <f t="shared" si="83"/>
        <v>64.693744940476194</v>
      </c>
      <c r="AC1049" s="3">
        <f t="shared" si="84"/>
        <v>88.722850204081638</v>
      </c>
    </row>
    <row r="1050" spans="1:29" x14ac:dyDescent="0.35">
      <c r="A1050" s="1" t="s">
        <v>1109</v>
      </c>
      <c r="B1050" s="2">
        <v>45977</v>
      </c>
      <c r="C1050" s="2" t="str">
        <f t="shared" si="80"/>
        <v>November</v>
      </c>
      <c r="D1050" s="1" t="s">
        <v>26</v>
      </c>
      <c r="E1050" s="1" t="s">
        <v>32</v>
      </c>
      <c r="F1050" s="1" t="s">
        <v>58</v>
      </c>
      <c r="G1050" s="1" t="s">
        <v>29</v>
      </c>
      <c r="H1050" s="1" t="str" cm="1">
        <f t="array" ref="H1050">_xlfn.IFS(
OR(G1050="Installer",G1050="Lead Installer"),"Install",
G1050="Service Tech","Service",
G1050="Maintenance Tech","Maintenance"
)</f>
        <v>Install</v>
      </c>
      <c r="I1050" s="1" t="s">
        <v>30</v>
      </c>
      <c r="J1050" s="3">
        <v>26.89</v>
      </c>
      <c r="K1050" s="4">
        <v>8.7200000000000006</v>
      </c>
      <c r="L1050" s="4">
        <v>0</v>
      </c>
      <c r="M1050" s="4">
        <v>1.1100000000000001</v>
      </c>
      <c r="N1050" s="4">
        <v>0.51</v>
      </c>
      <c r="O1050" s="4">
        <v>7.09</v>
      </c>
      <c r="P1050" s="3">
        <v>234.41</v>
      </c>
      <c r="Q1050" s="3">
        <v>0</v>
      </c>
      <c r="R1050" s="3">
        <v>234.41</v>
      </c>
      <c r="S1050" s="3">
        <v>15.68</v>
      </c>
      <c r="T1050" s="9">
        <v>0.1104</v>
      </c>
      <c r="U1050" s="3">
        <f t="shared" si="81"/>
        <v>27.609936000000001</v>
      </c>
      <c r="V1050" s="3">
        <v>53.18</v>
      </c>
      <c r="W1050" s="3">
        <v>7.93</v>
      </c>
      <c r="X1050" s="3">
        <v>80.84</v>
      </c>
      <c r="Y1050" s="3">
        <v>15</v>
      </c>
      <c r="Z1050" s="3">
        <v>36.78</v>
      </c>
      <c r="AA1050" s="3">
        <f t="shared" si="82"/>
        <v>471.429936</v>
      </c>
      <c r="AB1050" s="3">
        <f t="shared" si="83"/>
        <v>54.063066055045866</v>
      </c>
      <c r="AC1050" s="3">
        <f t="shared" si="84"/>
        <v>66.492233568406206</v>
      </c>
    </row>
    <row r="1051" spans="1:29" x14ac:dyDescent="0.35">
      <c r="A1051" s="1" t="s">
        <v>1110</v>
      </c>
      <c r="B1051" s="2">
        <v>45975</v>
      </c>
      <c r="C1051" s="2" t="str">
        <f t="shared" si="80"/>
        <v>November</v>
      </c>
      <c r="D1051" s="1" t="s">
        <v>26</v>
      </c>
      <c r="E1051" s="1" t="s">
        <v>37</v>
      </c>
      <c r="F1051" s="1" t="s">
        <v>38</v>
      </c>
      <c r="G1051" s="1" t="s">
        <v>68</v>
      </c>
      <c r="H1051" s="1" t="str" cm="1">
        <f t="array" ref="H1051">_xlfn.IFS(
OR(G1051="Installer",G1051="Lead Installer"),"Install",
G1051="Service Tech","Service",
G1051="Maintenance Tech","Maintenance"
)</f>
        <v>Install</v>
      </c>
      <c r="I1051" s="1" t="s">
        <v>35</v>
      </c>
      <c r="J1051" s="3">
        <v>29.76</v>
      </c>
      <c r="K1051" s="4">
        <v>9.49</v>
      </c>
      <c r="L1051" s="4">
        <v>1.85</v>
      </c>
      <c r="M1051" s="4">
        <v>0.46</v>
      </c>
      <c r="N1051" s="4">
        <v>1.05</v>
      </c>
      <c r="O1051" s="4">
        <v>7.97</v>
      </c>
      <c r="P1051" s="3">
        <v>227.3</v>
      </c>
      <c r="Q1051" s="3">
        <v>82.54</v>
      </c>
      <c r="R1051" s="3">
        <v>309.83999999999997</v>
      </c>
      <c r="S1051" s="3">
        <v>15.63</v>
      </c>
      <c r="T1051" s="9">
        <v>0.104</v>
      </c>
      <c r="U1051" s="3">
        <f t="shared" si="81"/>
        <v>33.848879999999994</v>
      </c>
      <c r="V1051" s="3">
        <v>65.16</v>
      </c>
      <c r="W1051" s="3">
        <v>7.92</v>
      </c>
      <c r="X1051" s="3">
        <v>92.27</v>
      </c>
      <c r="Y1051" s="3">
        <v>17.3</v>
      </c>
      <c r="Z1051" s="3">
        <v>32.340000000000003</v>
      </c>
      <c r="AA1051" s="3">
        <f t="shared" si="82"/>
        <v>574.30887999999993</v>
      </c>
      <c r="AB1051" s="3">
        <f t="shared" si="83"/>
        <v>60.517268703898836</v>
      </c>
      <c r="AC1051" s="3">
        <f t="shared" si="84"/>
        <v>72.058830614805515</v>
      </c>
    </row>
    <row r="1052" spans="1:29" x14ac:dyDescent="0.35">
      <c r="A1052" s="1" t="s">
        <v>1111</v>
      </c>
      <c r="B1052" s="2">
        <v>45980</v>
      </c>
      <c r="C1052" s="2" t="str">
        <f t="shared" si="80"/>
        <v>November</v>
      </c>
      <c r="D1052" s="1" t="s">
        <v>26</v>
      </c>
      <c r="E1052" s="1" t="s">
        <v>27</v>
      </c>
      <c r="F1052" s="1" t="s">
        <v>65</v>
      </c>
      <c r="G1052" s="1" t="s">
        <v>39</v>
      </c>
      <c r="H1052" s="1" t="str" cm="1">
        <f t="array" ref="H1052">_xlfn.IFS(
OR(G1052="Installer",G1052="Lead Installer"),"Install",
G1052="Service Tech","Service",
G1052="Maintenance Tech","Maintenance"
)</f>
        <v>Maintenance</v>
      </c>
      <c r="I1052" s="1" t="s">
        <v>35</v>
      </c>
      <c r="J1052" s="3">
        <v>25.43</v>
      </c>
      <c r="K1052" s="4">
        <v>8.2899999999999991</v>
      </c>
      <c r="L1052" s="4">
        <v>0</v>
      </c>
      <c r="M1052" s="4">
        <v>1.1200000000000001</v>
      </c>
      <c r="N1052" s="4">
        <v>0.55000000000000004</v>
      </c>
      <c r="O1052" s="4">
        <v>6.62</v>
      </c>
      <c r="P1052" s="3">
        <v>210.87</v>
      </c>
      <c r="Q1052" s="3">
        <v>0</v>
      </c>
      <c r="R1052" s="3">
        <v>210.87</v>
      </c>
      <c r="S1052" s="3">
        <v>11.54</v>
      </c>
      <c r="T1052" s="9">
        <v>0.12509999999999999</v>
      </c>
      <c r="U1052" s="3">
        <f t="shared" si="81"/>
        <v>27.823490999999997</v>
      </c>
      <c r="V1052" s="3">
        <v>52.34</v>
      </c>
      <c r="W1052" s="3">
        <v>6.58</v>
      </c>
      <c r="X1052" s="3">
        <v>56.28</v>
      </c>
      <c r="Y1052" s="3">
        <v>9.91</v>
      </c>
      <c r="Z1052" s="3">
        <v>23.08</v>
      </c>
      <c r="AA1052" s="3">
        <f t="shared" si="82"/>
        <v>398.42349100000001</v>
      </c>
      <c r="AB1052" s="3">
        <f t="shared" si="83"/>
        <v>48.060734740651391</v>
      </c>
      <c r="AC1052" s="3">
        <f t="shared" si="84"/>
        <v>60.184817371601213</v>
      </c>
    </row>
    <row r="1053" spans="1:29" x14ac:dyDescent="0.35">
      <c r="A1053" s="1" t="s">
        <v>1112</v>
      </c>
      <c r="B1053" s="2">
        <v>45988</v>
      </c>
      <c r="C1053" s="2" t="str">
        <f t="shared" si="80"/>
        <v>November</v>
      </c>
      <c r="D1053" s="1" t="s">
        <v>26</v>
      </c>
      <c r="E1053" s="1" t="s">
        <v>32</v>
      </c>
      <c r="F1053" s="1" t="s">
        <v>49</v>
      </c>
      <c r="G1053" s="1" t="s">
        <v>29</v>
      </c>
      <c r="H1053" s="1" t="str" cm="1">
        <f t="array" ref="H1053">_xlfn.IFS(
OR(G1053="Installer",G1053="Lead Installer"),"Install",
G1053="Service Tech","Service",
G1053="Maintenance Tech","Maintenance"
)</f>
        <v>Install</v>
      </c>
      <c r="I1053" s="1" t="s">
        <v>35</v>
      </c>
      <c r="J1053" s="3">
        <v>24.38</v>
      </c>
      <c r="K1053" s="4">
        <v>9.01</v>
      </c>
      <c r="L1053" s="4">
        <v>0</v>
      </c>
      <c r="M1053" s="4">
        <v>1.1100000000000001</v>
      </c>
      <c r="N1053" s="4">
        <v>0.43</v>
      </c>
      <c r="O1053" s="4">
        <v>7.46</v>
      </c>
      <c r="P1053" s="3">
        <v>219.59</v>
      </c>
      <c r="Q1053" s="3">
        <v>0</v>
      </c>
      <c r="R1053" s="3">
        <v>219.59</v>
      </c>
      <c r="S1053" s="3">
        <v>14.62</v>
      </c>
      <c r="T1053" s="9">
        <v>9.8699999999999996E-2</v>
      </c>
      <c r="U1053" s="3">
        <f t="shared" si="81"/>
        <v>23.116527000000001</v>
      </c>
      <c r="V1053" s="3">
        <v>63.79</v>
      </c>
      <c r="W1053" s="3">
        <v>3.22</v>
      </c>
      <c r="X1053" s="3">
        <v>64.89</v>
      </c>
      <c r="Y1053" s="3">
        <v>12.75</v>
      </c>
      <c r="Z1053" s="3">
        <v>26.61</v>
      </c>
      <c r="AA1053" s="3">
        <f t="shared" si="82"/>
        <v>428.58652700000005</v>
      </c>
      <c r="AB1053" s="3">
        <f t="shared" si="83"/>
        <v>47.56787203107659</v>
      </c>
      <c r="AC1053" s="3">
        <f t="shared" si="84"/>
        <v>57.451277077747996</v>
      </c>
    </row>
    <row r="1054" spans="1:29" x14ac:dyDescent="0.35">
      <c r="A1054" s="1" t="s">
        <v>1113</v>
      </c>
      <c r="B1054" s="2">
        <v>45972</v>
      </c>
      <c r="C1054" s="2" t="str">
        <f t="shared" si="80"/>
        <v>November</v>
      </c>
      <c r="D1054" s="1" t="s">
        <v>26</v>
      </c>
      <c r="E1054" s="1" t="s">
        <v>41</v>
      </c>
      <c r="F1054" s="1" t="s">
        <v>51</v>
      </c>
      <c r="G1054" s="1" t="s">
        <v>34</v>
      </c>
      <c r="H1054" s="1" t="str" cm="1">
        <f t="array" ref="H1054">_xlfn.IFS(
OR(G1054="Installer",G1054="Lead Installer"),"Install",
G1054="Service Tech","Service",
G1054="Maintenance Tech","Maintenance"
)</f>
        <v>Service</v>
      </c>
      <c r="I1054" s="1" t="s">
        <v>35</v>
      </c>
      <c r="J1054" s="3">
        <v>28.58</v>
      </c>
      <c r="K1054" s="4">
        <v>9.08</v>
      </c>
      <c r="L1054" s="4">
        <v>0</v>
      </c>
      <c r="M1054" s="4">
        <v>0.84</v>
      </c>
      <c r="N1054" s="4">
        <v>0.56000000000000005</v>
      </c>
      <c r="O1054" s="4">
        <v>7.67</v>
      </c>
      <c r="P1054" s="3">
        <v>259.43</v>
      </c>
      <c r="Q1054" s="3">
        <v>0</v>
      </c>
      <c r="R1054" s="3">
        <v>259.43</v>
      </c>
      <c r="S1054" s="3">
        <v>17.68</v>
      </c>
      <c r="T1054" s="9">
        <v>9.7000000000000003E-2</v>
      </c>
      <c r="U1054" s="3">
        <f t="shared" si="81"/>
        <v>26.879670000000001</v>
      </c>
      <c r="V1054" s="3">
        <v>48.57</v>
      </c>
      <c r="W1054" s="3">
        <v>9.35</v>
      </c>
      <c r="X1054" s="3">
        <v>114.27</v>
      </c>
      <c r="Y1054" s="3">
        <v>11.9</v>
      </c>
      <c r="Z1054" s="3">
        <v>48.2</v>
      </c>
      <c r="AA1054" s="3">
        <f t="shared" si="82"/>
        <v>536.27967000000001</v>
      </c>
      <c r="AB1054" s="3">
        <f t="shared" si="83"/>
        <v>59.061637665198241</v>
      </c>
      <c r="AC1054" s="3">
        <f t="shared" si="84"/>
        <v>69.919122555410695</v>
      </c>
    </row>
    <row r="1055" spans="1:29" x14ac:dyDescent="0.35">
      <c r="A1055" s="1" t="s">
        <v>1114</v>
      </c>
      <c r="B1055" s="2">
        <v>45980</v>
      </c>
      <c r="C1055" s="2" t="str">
        <f t="shared" si="80"/>
        <v>November</v>
      </c>
      <c r="D1055" s="1" t="s">
        <v>26</v>
      </c>
      <c r="E1055" s="1" t="s">
        <v>41</v>
      </c>
      <c r="F1055" s="1" t="s">
        <v>42</v>
      </c>
      <c r="G1055" s="1" t="s">
        <v>29</v>
      </c>
      <c r="H1055" s="1" t="str" cm="1">
        <f t="array" ref="H1055">_xlfn.IFS(
OR(G1055="Installer",G1055="Lead Installer"),"Install",
G1055="Service Tech","Service",
G1055="Maintenance Tech","Maintenance"
)</f>
        <v>Install</v>
      </c>
      <c r="I1055" s="1" t="s">
        <v>35</v>
      </c>
      <c r="J1055" s="3">
        <v>24.98</v>
      </c>
      <c r="K1055" s="4">
        <v>8.94</v>
      </c>
      <c r="L1055" s="4">
        <v>0</v>
      </c>
      <c r="M1055" s="4">
        <v>1.0900000000000001</v>
      </c>
      <c r="N1055" s="4">
        <v>0.95</v>
      </c>
      <c r="O1055" s="4">
        <v>6.9</v>
      </c>
      <c r="P1055" s="3">
        <v>223.19</v>
      </c>
      <c r="Q1055" s="3">
        <v>0</v>
      </c>
      <c r="R1055" s="3">
        <v>223.19</v>
      </c>
      <c r="S1055" s="3">
        <v>14.77</v>
      </c>
      <c r="T1055" s="9">
        <v>0.13320000000000001</v>
      </c>
      <c r="U1055" s="3">
        <f t="shared" si="81"/>
        <v>31.696272000000004</v>
      </c>
      <c r="V1055" s="3">
        <v>53.9</v>
      </c>
      <c r="W1055" s="3">
        <v>6.93</v>
      </c>
      <c r="X1055" s="3">
        <v>87.08</v>
      </c>
      <c r="Y1055" s="3">
        <v>19.32</v>
      </c>
      <c r="Z1055" s="3">
        <v>45.03</v>
      </c>
      <c r="AA1055" s="3">
        <f t="shared" si="82"/>
        <v>481.91627199999999</v>
      </c>
      <c r="AB1055" s="3">
        <f t="shared" si="83"/>
        <v>53.905623266219244</v>
      </c>
      <c r="AC1055" s="3">
        <f t="shared" si="84"/>
        <v>69.842937971014493</v>
      </c>
    </row>
    <row r="1056" spans="1:29" x14ac:dyDescent="0.35">
      <c r="A1056" s="1" t="s">
        <v>1115</v>
      </c>
      <c r="B1056" s="2">
        <v>45989</v>
      </c>
      <c r="C1056" s="2" t="str">
        <f t="shared" si="80"/>
        <v>November</v>
      </c>
      <c r="D1056" s="1" t="s">
        <v>26</v>
      </c>
      <c r="E1056" s="1" t="s">
        <v>41</v>
      </c>
      <c r="F1056" s="1" t="s">
        <v>60</v>
      </c>
      <c r="G1056" s="1" t="s">
        <v>39</v>
      </c>
      <c r="H1056" s="1" t="str" cm="1">
        <f t="array" ref="H1056">_xlfn.IFS(
OR(G1056="Installer",G1056="Lead Installer"),"Install",
G1056="Service Tech","Service",
G1056="Maintenance Tech","Maintenance"
)</f>
        <v>Maintenance</v>
      </c>
      <c r="I1056" s="1" t="s">
        <v>35</v>
      </c>
      <c r="J1056" s="3">
        <v>26.58</v>
      </c>
      <c r="K1056" s="4">
        <v>9.3699999999999992</v>
      </c>
      <c r="L1056" s="4">
        <v>0</v>
      </c>
      <c r="M1056" s="4">
        <v>0.72</v>
      </c>
      <c r="N1056" s="4">
        <v>0.71</v>
      </c>
      <c r="O1056" s="4">
        <v>7.94</v>
      </c>
      <c r="P1056" s="3">
        <v>249.1</v>
      </c>
      <c r="Q1056" s="3">
        <v>0</v>
      </c>
      <c r="R1056" s="3">
        <v>249.1</v>
      </c>
      <c r="S1056" s="3">
        <v>18.05</v>
      </c>
      <c r="T1056" s="9">
        <v>9.5000000000000001E-2</v>
      </c>
      <c r="U1056" s="3">
        <f t="shared" si="81"/>
        <v>25.379249999999999</v>
      </c>
      <c r="V1056" s="3">
        <v>50.36</v>
      </c>
      <c r="W1056" s="3">
        <v>3.02</v>
      </c>
      <c r="X1056" s="3">
        <v>86.51</v>
      </c>
      <c r="Y1056" s="3">
        <v>20.62</v>
      </c>
      <c r="Z1056" s="3">
        <v>37.799999999999997</v>
      </c>
      <c r="AA1056" s="3">
        <f t="shared" si="82"/>
        <v>490.83924999999999</v>
      </c>
      <c r="AB1056" s="3">
        <f t="shared" si="83"/>
        <v>52.384124866595521</v>
      </c>
      <c r="AC1056" s="3">
        <f t="shared" si="84"/>
        <v>61.81854534005037</v>
      </c>
    </row>
    <row r="1057" spans="1:29" x14ac:dyDescent="0.35">
      <c r="A1057" s="1" t="s">
        <v>1116</v>
      </c>
      <c r="B1057" s="2">
        <v>45977</v>
      </c>
      <c r="C1057" s="2" t="str">
        <f t="shared" si="80"/>
        <v>November</v>
      </c>
      <c r="D1057" s="1" t="s">
        <v>26</v>
      </c>
      <c r="E1057" s="1" t="s">
        <v>48</v>
      </c>
      <c r="F1057" s="1" t="s">
        <v>28</v>
      </c>
      <c r="G1057" s="1" t="s">
        <v>39</v>
      </c>
      <c r="H1057" s="1" t="str" cm="1">
        <f t="array" ref="H1057">_xlfn.IFS(
OR(G1057="Installer",G1057="Lead Installer"),"Install",
G1057="Service Tech","Service",
G1057="Maintenance Tech","Maintenance"
)</f>
        <v>Maintenance</v>
      </c>
      <c r="I1057" s="1" t="s">
        <v>35</v>
      </c>
      <c r="J1057" s="3">
        <v>25.34</v>
      </c>
      <c r="K1057" s="4">
        <v>9.11</v>
      </c>
      <c r="L1057" s="4">
        <v>2.81</v>
      </c>
      <c r="M1057" s="4">
        <v>0.89</v>
      </c>
      <c r="N1057" s="4">
        <v>0.76</v>
      </c>
      <c r="O1057" s="4">
        <v>7.46</v>
      </c>
      <c r="P1057" s="3">
        <v>159.47</v>
      </c>
      <c r="Q1057" s="3">
        <v>106.99</v>
      </c>
      <c r="R1057" s="3">
        <v>266.45999999999998</v>
      </c>
      <c r="S1057" s="3">
        <v>18.27</v>
      </c>
      <c r="T1057" s="9">
        <v>0.12559999999999999</v>
      </c>
      <c r="U1057" s="3">
        <f t="shared" si="81"/>
        <v>35.762087999999991</v>
      </c>
      <c r="V1057" s="3">
        <v>50.44</v>
      </c>
      <c r="W1057" s="3">
        <v>4.82</v>
      </c>
      <c r="X1057" s="3">
        <v>58.78</v>
      </c>
      <c r="Y1057" s="3">
        <v>18.68</v>
      </c>
      <c r="Z1057" s="3">
        <v>56.04</v>
      </c>
      <c r="AA1057" s="3">
        <f t="shared" si="82"/>
        <v>509.25208799999996</v>
      </c>
      <c r="AB1057" s="3">
        <f t="shared" si="83"/>
        <v>55.900338968166849</v>
      </c>
      <c r="AC1057" s="3">
        <f t="shared" si="84"/>
        <v>68.264354959785521</v>
      </c>
    </row>
    <row r="1058" spans="1:29" x14ac:dyDescent="0.35">
      <c r="A1058" s="1" t="s">
        <v>1117</v>
      </c>
      <c r="B1058" s="2">
        <v>45974</v>
      </c>
      <c r="C1058" s="2" t="str">
        <f t="shared" si="80"/>
        <v>November</v>
      </c>
      <c r="D1058" s="1" t="s">
        <v>26</v>
      </c>
      <c r="E1058" s="1" t="s">
        <v>32</v>
      </c>
      <c r="F1058" s="1" t="s">
        <v>51</v>
      </c>
      <c r="G1058" s="1" t="s">
        <v>34</v>
      </c>
      <c r="H1058" s="1" t="str" cm="1">
        <f t="array" ref="H1058">_xlfn.IFS(
OR(G1058="Installer",G1058="Lead Installer"),"Install",
G1058="Service Tech","Service",
G1058="Maintenance Tech","Maintenance"
)</f>
        <v>Service</v>
      </c>
      <c r="I1058" s="1" t="s">
        <v>30</v>
      </c>
      <c r="J1058" s="3">
        <v>30.25</v>
      </c>
      <c r="K1058" s="4">
        <v>7.09</v>
      </c>
      <c r="L1058" s="4">
        <v>0</v>
      </c>
      <c r="M1058" s="4">
        <v>0.59</v>
      </c>
      <c r="N1058" s="4">
        <v>0.54</v>
      </c>
      <c r="O1058" s="4">
        <v>5.95</v>
      </c>
      <c r="P1058" s="3">
        <v>214.43</v>
      </c>
      <c r="Q1058" s="3">
        <v>0</v>
      </c>
      <c r="R1058" s="3">
        <v>214.43</v>
      </c>
      <c r="S1058" s="3">
        <v>12.37</v>
      </c>
      <c r="T1058" s="9">
        <v>0.107</v>
      </c>
      <c r="U1058" s="3">
        <f t="shared" si="81"/>
        <v>24.267600000000002</v>
      </c>
      <c r="V1058" s="3">
        <v>26.35</v>
      </c>
      <c r="W1058" s="3">
        <v>6.69</v>
      </c>
      <c r="X1058" s="3">
        <v>89.94</v>
      </c>
      <c r="Y1058" s="3">
        <v>12.78</v>
      </c>
      <c r="Z1058" s="3">
        <v>43.16</v>
      </c>
      <c r="AA1058" s="3">
        <f t="shared" si="82"/>
        <v>429.98760000000004</v>
      </c>
      <c r="AB1058" s="3">
        <f t="shared" si="83"/>
        <v>60.647052186177724</v>
      </c>
      <c r="AC1058" s="3">
        <f t="shared" si="84"/>
        <v>72.266823529411766</v>
      </c>
    </row>
    <row r="1059" spans="1:29" x14ac:dyDescent="0.35">
      <c r="A1059" s="1" t="s">
        <v>1118</v>
      </c>
      <c r="B1059" s="2">
        <v>45966</v>
      </c>
      <c r="C1059" s="2" t="str">
        <f t="shared" si="80"/>
        <v>November</v>
      </c>
      <c r="D1059" s="1" t="s">
        <v>26</v>
      </c>
      <c r="E1059" s="1" t="s">
        <v>41</v>
      </c>
      <c r="F1059" s="1" t="s">
        <v>53</v>
      </c>
      <c r="G1059" s="1" t="s">
        <v>39</v>
      </c>
      <c r="H1059" s="1" t="str" cm="1">
        <f t="array" ref="H1059">_xlfn.IFS(
OR(G1059="Installer",G1059="Lead Installer"),"Install",
G1059="Service Tech","Service",
G1059="Maintenance Tech","Maintenance"
)</f>
        <v>Maintenance</v>
      </c>
      <c r="I1059" s="1" t="s">
        <v>35</v>
      </c>
      <c r="J1059" s="3">
        <v>24.85</v>
      </c>
      <c r="K1059" s="4">
        <v>10.72</v>
      </c>
      <c r="L1059" s="4">
        <v>1.99</v>
      </c>
      <c r="M1059" s="4">
        <v>1.1000000000000001</v>
      </c>
      <c r="N1059" s="4">
        <v>0.84</v>
      </c>
      <c r="O1059" s="4">
        <v>8.7799999999999994</v>
      </c>
      <c r="P1059" s="3">
        <v>216.84</v>
      </c>
      <c r="Q1059" s="3">
        <v>74.25</v>
      </c>
      <c r="R1059" s="3">
        <v>291.08999999999997</v>
      </c>
      <c r="S1059" s="3">
        <v>11.98</v>
      </c>
      <c r="T1059" s="9">
        <v>0.13489999999999999</v>
      </c>
      <c r="U1059" s="3">
        <f t="shared" si="81"/>
        <v>40.884142999999995</v>
      </c>
      <c r="V1059" s="3">
        <v>68.709999999999994</v>
      </c>
      <c r="W1059" s="3">
        <v>6.73</v>
      </c>
      <c r="X1059" s="3">
        <v>81.63</v>
      </c>
      <c r="Y1059" s="3">
        <v>17.39</v>
      </c>
      <c r="Z1059" s="3">
        <v>51.83</v>
      </c>
      <c r="AA1059" s="3">
        <f t="shared" si="82"/>
        <v>570.24414299999989</v>
      </c>
      <c r="AB1059" s="3">
        <f t="shared" si="83"/>
        <v>53.19441632462685</v>
      </c>
      <c r="AC1059" s="3">
        <f t="shared" si="84"/>
        <v>64.94808006833712</v>
      </c>
    </row>
    <row r="1060" spans="1:29" x14ac:dyDescent="0.35">
      <c r="A1060" s="1" t="s">
        <v>1119</v>
      </c>
      <c r="B1060" s="2">
        <v>45981</v>
      </c>
      <c r="C1060" s="2" t="str">
        <f t="shared" si="80"/>
        <v>November</v>
      </c>
      <c r="D1060" s="1" t="s">
        <v>26</v>
      </c>
      <c r="E1060" s="1" t="s">
        <v>32</v>
      </c>
      <c r="F1060" s="1" t="s">
        <v>55</v>
      </c>
      <c r="G1060" s="1" t="s">
        <v>29</v>
      </c>
      <c r="H1060" s="1" t="str" cm="1">
        <f t="array" ref="H1060">_xlfn.IFS(
OR(G1060="Installer",G1060="Lead Installer"),"Install",
G1060="Service Tech","Service",
G1060="Maintenance Tech","Maintenance"
)</f>
        <v>Install</v>
      </c>
      <c r="I1060" s="1" t="s">
        <v>35</v>
      </c>
      <c r="J1060" s="3">
        <v>24.56</v>
      </c>
      <c r="K1060" s="4">
        <v>10.74</v>
      </c>
      <c r="L1060" s="4">
        <v>0</v>
      </c>
      <c r="M1060" s="4">
        <v>1.18</v>
      </c>
      <c r="N1060" s="4">
        <v>0.54</v>
      </c>
      <c r="O1060" s="4">
        <v>9.0299999999999994</v>
      </c>
      <c r="P1060" s="3">
        <v>263.77999999999997</v>
      </c>
      <c r="Q1060" s="3">
        <v>0</v>
      </c>
      <c r="R1060" s="3">
        <v>263.77999999999997</v>
      </c>
      <c r="S1060" s="3">
        <v>11.86</v>
      </c>
      <c r="T1060" s="9">
        <v>0.1221</v>
      </c>
      <c r="U1060" s="3">
        <f t="shared" si="81"/>
        <v>33.655643999999995</v>
      </c>
      <c r="V1060" s="3">
        <v>41.41</v>
      </c>
      <c r="W1060" s="3">
        <v>6.81</v>
      </c>
      <c r="X1060" s="3">
        <v>88.47</v>
      </c>
      <c r="Y1060" s="3">
        <v>9.1300000000000008</v>
      </c>
      <c r="Z1060" s="3">
        <v>49.71</v>
      </c>
      <c r="AA1060" s="3">
        <f t="shared" si="82"/>
        <v>504.82564400000001</v>
      </c>
      <c r="AB1060" s="3">
        <f t="shared" si="83"/>
        <v>47.004249906890131</v>
      </c>
      <c r="AC1060" s="3">
        <f t="shared" si="84"/>
        <v>55.905386932447399</v>
      </c>
    </row>
    <row r="1061" spans="1:29" x14ac:dyDescent="0.35">
      <c r="A1061" s="1" t="s">
        <v>1120</v>
      </c>
      <c r="B1061" s="2">
        <v>45963</v>
      </c>
      <c r="C1061" s="2" t="str">
        <f t="shared" si="80"/>
        <v>November</v>
      </c>
      <c r="D1061" s="1" t="s">
        <v>26</v>
      </c>
      <c r="E1061" s="1" t="s">
        <v>27</v>
      </c>
      <c r="F1061" s="1" t="s">
        <v>53</v>
      </c>
      <c r="G1061" s="1" t="s">
        <v>34</v>
      </c>
      <c r="H1061" s="1" t="str" cm="1">
        <f t="array" ref="H1061">_xlfn.IFS(
OR(G1061="Installer",G1061="Lead Installer"),"Install",
G1061="Service Tech","Service",
G1061="Maintenance Tech","Maintenance"
)</f>
        <v>Service</v>
      </c>
      <c r="I1061" s="1" t="s">
        <v>35</v>
      </c>
      <c r="J1061" s="3">
        <v>27.67</v>
      </c>
      <c r="K1061" s="4">
        <v>8.67</v>
      </c>
      <c r="L1061" s="4">
        <v>0.51</v>
      </c>
      <c r="M1061" s="4">
        <v>0.73</v>
      </c>
      <c r="N1061" s="4">
        <v>0.56999999999999995</v>
      </c>
      <c r="O1061" s="4">
        <v>7.37</v>
      </c>
      <c r="P1061" s="3">
        <v>225.62</v>
      </c>
      <c r="Q1061" s="3">
        <v>21.37</v>
      </c>
      <c r="R1061" s="3">
        <v>246.99</v>
      </c>
      <c r="S1061" s="3">
        <v>18.02</v>
      </c>
      <c r="T1061" s="9">
        <v>0.11119999999999999</v>
      </c>
      <c r="U1061" s="3">
        <f t="shared" si="81"/>
        <v>29.469111999999996</v>
      </c>
      <c r="V1061" s="3">
        <v>55.77</v>
      </c>
      <c r="W1061" s="3">
        <v>6.43</v>
      </c>
      <c r="X1061" s="3">
        <v>70.98</v>
      </c>
      <c r="Y1061" s="3">
        <v>9.84</v>
      </c>
      <c r="Z1061" s="3">
        <v>55.41</v>
      </c>
      <c r="AA1061" s="3">
        <f t="shared" si="82"/>
        <v>492.90911199999999</v>
      </c>
      <c r="AB1061" s="3">
        <f t="shared" si="83"/>
        <v>56.852262053056513</v>
      </c>
      <c r="AC1061" s="3">
        <f t="shared" si="84"/>
        <v>66.880476526458608</v>
      </c>
    </row>
    <row r="1062" spans="1:29" x14ac:dyDescent="0.35">
      <c r="A1062" s="1" t="s">
        <v>1121</v>
      </c>
      <c r="B1062" s="2">
        <v>45969</v>
      </c>
      <c r="C1062" s="2" t="str">
        <f t="shared" si="80"/>
        <v>November</v>
      </c>
      <c r="D1062" s="1" t="s">
        <v>26</v>
      </c>
      <c r="E1062" s="1" t="s">
        <v>27</v>
      </c>
      <c r="F1062" s="1" t="s">
        <v>51</v>
      </c>
      <c r="G1062" s="1" t="s">
        <v>29</v>
      </c>
      <c r="H1062" s="1" t="str" cm="1">
        <f t="array" ref="H1062">_xlfn.IFS(
OR(G1062="Installer",G1062="Lead Installer"),"Install",
G1062="Service Tech","Service",
G1062="Maintenance Tech","Maintenance"
)</f>
        <v>Install</v>
      </c>
      <c r="I1062" s="1" t="s">
        <v>35</v>
      </c>
      <c r="J1062" s="3">
        <v>28.07</v>
      </c>
      <c r="K1062" s="4">
        <v>10.43</v>
      </c>
      <c r="L1062" s="4">
        <v>0</v>
      </c>
      <c r="M1062" s="4">
        <v>0.4</v>
      </c>
      <c r="N1062" s="4">
        <v>0.42</v>
      </c>
      <c r="O1062" s="4">
        <v>9.6199999999999992</v>
      </c>
      <c r="P1062" s="3">
        <v>292.89</v>
      </c>
      <c r="Q1062" s="3">
        <v>0</v>
      </c>
      <c r="R1062" s="3">
        <v>292.89</v>
      </c>
      <c r="S1062" s="3">
        <v>19.329999999999998</v>
      </c>
      <c r="T1062" s="9">
        <v>0.114</v>
      </c>
      <c r="U1062" s="3">
        <f t="shared" si="81"/>
        <v>35.59308</v>
      </c>
      <c r="V1062" s="3">
        <v>68.540000000000006</v>
      </c>
      <c r="W1062" s="3">
        <v>9.06</v>
      </c>
      <c r="X1062" s="3">
        <v>120.47</v>
      </c>
      <c r="Y1062" s="3">
        <v>23.2</v>
      </c>
      <c r="Z1062" s="3">
        <v>42.5</v>
      </c>
      <c r="AA1062" s="3">
        <f t="shared" si="82"/>
        <v>611.58308</v>
      </c>
      <c r="AB1062" s="3">
        <f t="shared" si="83"/>
        <v>58.636920421860019</v>
      </c>
      <c r="AC1062" s="3">
        <f t="shared" si="84"/>
        <v>63.574124740124745</v>
      </c>
    </row>
    <row r="1063" spans="1:29" x14ac:dyDescent="0.35">
      <c r="A1063" s="1" t="s">
        <v>1122</v>
      </c>
      <c r="B1063" s="2">
        <v>45989</v>
      </c>
      <c r="C1063" s="2" t="str">
        <f t="shared" si="80"/>
        <v>November</v>
      </c>
      <c r="D1063" s="1" t="s">
        <v>26</v>
      </c>
      <c r="E1063" s="1" t="s">
        <v>27</v>
      </c>
      <c r="F1063" s="1" t="s">
        <v>65</v>
      </c>
      <c r="G1063" s="1" t="s">
        <v>39</v>
      </c>
      <c r="H1063" s="1" t="str" cm="1">
        <f t="array" ref="H1063">_xlfn.IFS(
OR(G1063="Installer",G1063="Lead Installer"),"Install",
G1063="Service Tech","Service",
G1063="Maintenance Tech","Maintenance"
)</f>
        <v>Maintenance</v>
      </c>
      <c r="I1063" s="1" t="s">
        <v>35</v>
      </c>
      <c r="J1063" s="3">
        <v>22.34</v>
      </c>
      <c r="K1063" s="4">
        <v>10.07</v>
      </c>
      <c r="L1063" s="4">
        <v>0</v>
      </c>
      <c r="M1063" s="4">
        <v>1.1599999999999999</v>
      </c>
      <c r="N1063" s="4">
        <v>1.02</v>
      </c>
      <c r="O1063" s="4">
        <v>7.88</v>
      </c>
      <c r="P1063" s="3">
        <v>224.95</v>
      </c>
      <c r="Q1063" s="3">
        <v>0</v>
      </c>
      <c r="R1063" s="3">
        <v>224.95</v>
      </c>
      <c r="S1063" s="3">
        <v>15.5</v>
      </c>
      <c r="T1063" s="9">
        <v>0.11169999999999999</v>
      </c>
      <c r="U1063" s="3">
        <f t="shared" si="81"/>
        <v>26.858264999999996</v>
      </c>
      <c r="V1063" s="3">
        <v>69.95</v>
      </c>
      <c r="W1063" s="3">
        <v>8.85</v>
      </c>
      <c r="X1063" s="3">
        <v>109.68</v>
      </c>
      <c r="Y1063" s="3">
        <v>16.84</v>
      </c>
      <c r="Z1063" s="3">
        <v>53.31</v>
      </c>
      <c r="AA1063" s="3">
        <f t="shared" si="82"/>
        <v>525.938265</v>
      </c>
      <c r="AB1063" s="3">
        <f t="shared" si="83"/>
        <v>52.228228897715987</v>
      </c>
      <c r="AC1063" s="3">
        <f t="shared" si="84"/>
        <v>66.743434644670046</v>
      </c>
    </row>
    <row r="1064" spans="1:29" x14ac:dyDescent="0.35">
      <c r="A1064" s="1" t="s">
        <v>1123</v>
      </c>
      <c r="B1064" s="2">
        <v>45973</v>
      </c>
      <c r="C1064" s="2" t="str">
        <f t="shared" si="80"/>
        <v>November</v>
      </c>
      <c r="D1064" s="1" t="s">
        <v>26</v>
      </c>
      <c r="E1064" s="1" t="s">
        <v>27</v>
      </c>
      <c r="F1064" s="1" t="s">
        <v>33</v>
      </c>
      <c r="G1064" s="1" t="s">
        <v>39</v>
      </c>
      <c r="H1064" s="1" t="str" cm="1">
        <f t="array" ref="H1064">_xlfn.IFS(
OR(G1064="Installer",G1064="Lead Installer"),"Install",
G1064="Service Tech","Service",
G1064="Maintenance Tech","Maintenance"
)</f>
        <v>Maintenance</v>
      </c>
      <c r="I1064" s="1" t="s">
        <v>30</v>
      </c>
      <c r="J1064" s="3">
        <v>24.32</v>
      </c>
      <c r="K1064" s="4">
        <v>7.35</v>
      </c>
      <c r="L1064" s="4">
        <v>0</v>
      </c>
      <c r="M1064" s="4">
        <v>0.54</v>
      </c>
      <c r="N1064" s="4">
        <v>0.86</v>
      </c>
      <c r="O1064" s="4">
        <v>5.95</v>
      </c>
      <c r="P1064" s="3">
        <v>178.82</v>
      </c>
      <c r="Q1064" s="3">
        <v>0</v>
      </c>
      <c r="R1064" s="3">
        <v>178.82</v>
      </c>
      <c r="S1064" s="3">
        <v>8.3699999999999992</v>
      </c>
      <c r="T1064" s="9">
        <v>0.1222</v>
      </c>
      <c r="U1064" s="3">
        <f t="shared" si="81"/>
        <v>22.874618000000002</v>
      </c>
      <c r="V1064" s="3">
        <v>28.35</v>
      </c>
      <c r="W1064" s="3">
        <v>8.57</v>
      </c>
      <c r="X1064" s="3">
        <v>75.36</v>
      </c>
      <c r="Y1064" s="3">
        <v>11.69</v>
      </c>
      <c r="Z1064" s="3">
        <v>25.5</v>
      </c>
      <c r="AA1064" s="3">
        <f t="shared" si="82"/>
        <v>359.53461800000002</v>
      </c>
      <c r="AB1064" s="3">
        <f t="shared" si="83"/>
        <v>48.916274557823137</v>
      </c>
      <c r="AC1064" s="3">
        <f t="shared" si="84"/>
        <v>60.425986218487395</v>
      </c>
    </row>
    <row r="1065" spans="1:29" x14ac:dyDescent="0.35">
      <c r="A1065" s="1" t="s">
        <v>1124</v>
      </c>
      <c r="B1065" s="2">
        <v>45976</v>
      </c>
      <c r="C1065" s="2" t="str">
        <f t="shared" si="80"/>
        <v>November</v>
      </c>
      <c r="D1065" s="1" t="s">
        <v>26</v>
      </c>
      <c r="E1065" s="1" t="s">
        <v>32</v>
      </c>
      <c r="F1065" s="1" t="s">
        <v>65</v>
      </c>
      <c r="G1065" s="1" t="s">
        <v>68</v>
      </c>
      <c r="H1065" s="1" t="str" cm="1">
        <f t="array" ref="H1065">_xlfn.IFS(
OR(G1065="Installer",G1065="Lead Installer"),"Install",
G1065="Service Tech","Service",
G1065="Maintenance Tech","Maintenance"
)</f>
        <v>Install</v>
      </c>
      <c r="I1065" s="1" t="s">
        <v>35</v>
      </c>
      <c r="J1065" s="3">
        <v>33.270000000000003</v>
      </c>
      <c r="K1065" s="4">
        <v>10.83</v>
      </c>
      <c r="L1065" s="4">
        <v>1.95</v>
      </c>
      <c r="M1065" s="4">
        <v>0.95</v>
      </c>
      <c r="N1065" s="4">
        <v>0.45</v>
      </c>
      <c r="O1065" s="4">
        <v>9.43</v>
      </c>
      <c r="P1065" s="3">
        <v>295.39</v>
      </c>
      <c r="Q1065" s="3">
        <v>97.38</v>
      </c>
      <c r="R1065" s="3">
        <v>392.77</v>
      </c>
      <c r="S1065" s="3">
        <v>27.39</v>
      </c>
      <c r="T1065" s="9">
        <v>9.5399999999999999E-2</v>
      </c>
      <c r="U1065" s="3">
        <f t="shared" si="81"/>
        <v>40.083264</v>
      </c>
      <c r="V1065" s="3">
        <v>80.39</v>
      </c>
      <c r="W1065" s="3">
        <v>9.86</v>
      </c>
      <c r="X1065" s="3">
        <v>112.56</v>
      </c>
      <c r="Y1065" s="3">
        <v>19.86</v>
      </c>
      <c r="Z1065" s="3">
        <v>49.42</v>
      </c>
      <c r="AA1065" s="3">
        <f t="shared" si="82"/>
        <v>732.33326399999999</v>
      </c>
      <c r="AB1065" s="3">
        <f t="shared" si="83"/>
        <v>67.620800000000003</v>
      </c>
      <c r="AC1065" s="3">
        <f t="shared" si="84"/>
        <v>77.659943160127256</v>
      </c>
    </row>
    <row r="1066" spans="1:29" x14ac:dyDescent="0.35">
      <c r="A1066" s="1" t="s">
        <v>1125</v>
      </c>
      <c r="B1066" s="2">
        <v>45968</v>
      </c>
      <c r="C1066" s="2" t="str">
        <f t="shared" si="80"/>
        <v>November</v>
      </c>
      <c r="D1066" s="1" t="s">
        <v>26</v>
      </c>
      <c r="E1066" s="1" t="s">
        <v>48</v>
      </c>
      <c r="F1066" s="1" t="s">
        <v>65</v>
      </c>
      <c r="G1066" s="1" t="s">
        <v>29</v>
      </c>
      <c r="H1066" s="1" t="str" cm="1">
        <f t="array" ref="H1066">_xlfn.IFS(
OR(G1066="Installer",G1066="Lead Installer"),"Install",
G1066="Service Tech","Service",
G1066="Maintenance Tech","Maintenance"
)</f>
        <v>Install</v>
      </c>
      <c r="I1066" s="1" t="s">
        <v>35</v>
      </c>
      <c r="J1066" s="3">
        <v>26.65</v>
      </c>
      <c r="K1066" s="4">
        <v>9.2899999999999991</v>
      </c>
      <c r="L1066" s="4">
        <v>0</v>
      </c>
      <c r="M1066" s="4">
        <v>1.19</v>
      </c>
      <c r="N1066" s="4">
        <v>1.1399999999999999</v>
      </c>
      <c r="O1066" s="4">
        <v>6.96</v>
      </c>
      <c r="P1066" s="3">
        <v>247.74</v>
      </c>
      <c r="Q1066" s="3">
        <v>0</v>
      </c>
      <c r="R1066" s="3">
        <v>247.74</v>
      </c>
      <c r="S1066" s="3">
        <v>10.06</v>
      </c>
      <c r="T1066" s="9">
        <v>0.1028</v>
      </c>
      <c r="U1066" s="3">
        <f t="shared" si="81"/>
        <v>26.501840000000001</v>
      </c>
      <c r="V1066" s="3">
        <v>65.8</v>
      </c>
      <c r="W1066" s="3">
        <v>7.42</v>
      </c>
      <c r="X1066" s="3">
        <v>69.05</v>
      </c>
      <c r="Y1066" s="3">
        <v>18.98</v>
      </c>
      <c r="Z1066" s="3">
        <v>52.73</v>
      </c>
      <c r="AA1066" s="3">
        <f t="shared" si="82"/>
        <v>498.28183999999999</v>
      </c>
      <c r="AB1066" s="3">
        <f t="shared" si="83"/>
        <v>53.636365984930038</v>
      </c>
      <c r="AC1066" s="3">
        <f t="shared" si="84"/>
        <v>71.592218390804589</v>
      </c>
    </row>
    <row r="1067" spans="1:29" x14ac:dyDescent="0.35">
      <c r="A1067" s="1" t="s">
        <v>1126</v>
      </c>
      <c r="B1067" s="2">
        <v>45970</v>
      </c>
      <c r="C1067" s="2" t="str">
        <f t="shared" si="80"/>
        <v>November</v>
      </c>
      <c r="D1067" s="1" t="s">
        <v>26</v>
      </c>
      <c r="E1067" s="1" t="s">
        <v>27</v>
      </c>
      <c r="F1067" s="1" t="s">
        <v>65</v>
      </c>
      <c r="G1067" s="1" t="s">
        <v>29</v>
      </c>
      <c r="H1067" s="1" t="str" cm="1">
        <f t="array" ref="H1067">_xlfn.IFS(
OR(G1067="Installer",G1067="Lead Installer"),"Install",
G1067="Service Tech","Service",
G1067="Maintenance Tech","Maintenance"
)</f>
        <v>Install</v>
      </c>
      <c r="I1067" s="1" t="s">
        <v>35</v>
      </c>
      <c r="J1067" s="3">
        <v>24.12</v>
      </c>
      <c r="K1067" s="4">
        <v>8.49</v>
      </c>
      <c r="L1067" s="4">
        <v>0</v>
      </c>
      <c r="M1067" s="4">
        <v>0.95</v>
      </c>
      <c r="N1067" s="4">
        <v>0.65</v>
      </c>
      <c r="O1067" s="4">
        <v>6.89</v>
      </c>
      <c r="P1067" s="3">
        <v>204.83</v>
      </c>
      <c r="Q1067" s="3">
        <v>0</v>
      </c>
      <c r="R1067" s="3">
        <v>204.83</v>
      </c>
      <c r="S1067" s="3">
        <v>14.96</v>
      </c>
      <c r="T1067" s="9">
        <v>9.9199999999999997E-2</v>
      </c>
      <c r="U1067" s="3">
        <f t="shared" si="81"/>
        <v>21.803168000000003</v>
      </c>
      <c r="V1067" s="3">
        <v>31.8</v>
      </c>
      <c r="W1067" s="3">
        <v>9.7100000000000009</v>
      </c>
      <c r="X1067" s="3">
        <v>98.63</v>
      </c>
      <c r="Y1067" s="3">
        <v>17.3</v>
      </c>
      <c r="Z1067" s="3">
        <v>53.16</v>
      </c>
      <c r="AA1067" s="3">
        <f t="shared" si="82"/>
        <v>452.19316800000001</v>
      </c>
      <c r="AB1067" s="3">
        <f t="shared" si="83"/>
        <v>53.261857243816252</v>
      </c>
      <c r="AC1067" s="3">
        <f t="shared" si="84"/>
        <v>65.630358200290274</v>
      </c>
    </row>
    <row r="1068" spans="1:29" x14ac:dyDescent="0.35">
      <c r="A1068" s="1" t="s">
        <v>1127</v>
      </c>
      <c r="B1068" s="2">
        <v>45981</v>
      </c>
      <c r="C1068" s="2" t="str">
        <f t="shared" si="80"/>
        <v>November</v>
      </c>
      <c r="D1068" s="1" t="s">
        <v>26</v>
      </c>
      <c r="E1068" s="1" t="s">
        <v>32</v>
      </c>
      <c r="F1068" s="1" t="s">
        <v>28</v>
      </c>
      <c r="G1068" s="1" t="s">
        <v>34</v>
      </c>
      <c r="H1068" s="1" t="str" cm="1">
        <f t="array" ref="H1068">_xlfn.IFS(
OR(G1068="Installer",G1068="Lead Installer"),"Install",
G1068="Service Tech","Service",
G1068="Maintenance Tech","Maintenance"
)</f>
        <v>Service</v>
      </c>
      <c r="I1068" s="1" t="s">
        <v>35</v>
      </c>
      <c r="J1068" s="3">
        <v>31.38</v>
      </c>
      <c r="K1068" s="4">
        <v>8.15</v>
      </c>
      <c r="L1068" s="4">
        <v>0</v>
      </c>
      <c r="M1068" s="4">
        <v>0.84</v>
      </c>
      <c r="N1068" s="4">
        <v>0.82</v>
      </c>
      <c r="O1068" s="4">
        <v>6.49</v>
      </c>
      <c r="P1068" s="3">
        <v>255.63</v>
      </c>
      <c r="Q1068" s="3">
        <v>0</v>
      </c>
      <c r="R1068" s="3">
        <v>255.63</v>
      </c>
      <c r="S1068" s="3">
        <v>10.99</v>
      </c>
      <c r="T1068" s="9">
        <v>0.1004</v>
      </c>
      <c r="U1068" s="3">
        <f t="shared" si="81"/>
        <v>26.768648000000002</v>
      </c>
      <c r="V1068" s="3">
        <v>36.67</v>
      </c>
      <c r="W1068" s="3">
        <v>5.36</v>
      </c>
      <c r="X1068" s="3">
        <v>61.65</v>
      </c>
      <c r="Y1068" s="3">
        <v>14.61</v>
      </c>
      <c r="Z1068" s="3">
        <v>46.87</v>
      </c>
      <c r="AA1068" s="3">
        <f t="shared" si="82"/>
        <v>458.54864800000001</v>
      </c>
      <c r="AB1068" s="3">
        <f t="shared" si="83"/>
        <v>56.263637791411043</v>
      </c>
      <c r="AC1068" s="3">
        <f t="shared" si="84"/>
        <v>70.654645300462249</v>
      </c>
    </row>
    <row r="1069" spans="1:29" x14ac:dyDescent="0.35">
      <c r="A1069" s="1" t="s">
        <v>1128</v>
      </c>
      <c r="B1069" s="2">
        <v>45986</v>
      </c>
      <c r="C1069" s="2" t="str">
        <f t="shared" si="80"/>
        <v>November</v>
      </c>
      <c r="D1069" s="1" t="s">
        <v>26</v>
      </c>
      <c r="E1069" s="1" t="s">
        <v>27</v>
      </c>
      <c r="F1069" s="1" t="s">
        <v>33</v>
      </c>
      <c r="G1069" s="1" t="s">
        <v>34</v>
      </c>
      <c r="H1069" s="1" t="str" cm="1">
        <f t="array" ref="H1069">_xlfn.IFS(
OR(G1069="Installer",G1069="Lead Installer"),"Install",
G1069="Service Tech","Service",
G1069="Maintenance Tech","Maintenance"
)</f>
        <v>Service</v>
      </c>
      <c r="I1069" s="1" t="s">
        <v>30</v>
      </c>
      <c r="J1069" s="3">
        <v>31.25</v>
      </c>
      <c r="K1069" s="4">
        <v>6.75</v>
      </c>
      <c r="L1069" s="4">
        <v>0</v>
      </c>
      <c r="M1069" s="4">
        <v>0.63</v>
      </c>
      <c r="N1069" s="4">
        <v>1.17</v>
      </c>
      <c r="O1069" s="4">
        <v>4.95</v>
      </c>
      <c r="P1069" s="3">
        <v>210.97</v>
      </c>
      <c r="Q1069" s="3">
        <v>0</v>
      </c>
      <c r="R1069" s="3">
        <v>210.97</v>
      </c>
      <c r="S1069" s="3">
        <v>11.99</v>
      </c>
      <c r="T1069" s="9">
        <v>9.7699999999999995E-2</v>
      </c>
      <c r="U1069" s="3">
        <f t="shared" si="81"/>
        <v>21.783192</v>
      </c>
      <c r="V1069" s="3">
        <v>36.58</v>
      </c>
      <c r="W1069" s="3">
        <v>4.3600000000000003</v>
      </c>
      <c r="X1069" s="3">
        <v>71.45</v>
      </c>
      <c r="Y1069" s="3">
        <v>9.5399999999999991</v>
      </c>
      <c r="Z1069" s="3">
        <v>28.85</v>
      </c>
      <c r="AA1069" s="3">
        <f t="shared" si="82"/>
        <v>395.52319199999999</v>
      </c>
      <c r="AB1069" s="3">
        <f t="shared" si="83"/>
        <v>58.596028444444443</v>
      </c>
      <c r="AC1069" s="3">
        <f t="shared" si="84"/>
        <v>79.903675151515145</v>
      </c>
    </row>
    <row r="1070" spans="1:29" x14ac:dyDescent="0.35">
      <c r="A1070" s="1" t="s">
        <v>1129</v>
      </c>
      <c r="B1070" s="2">
        <v>45985</v>
      </c>
      <c r="C1070" s="2" t="str">
        <f t="shared" si="80"/>
        <v>November</v>
      </c>
      <c r="D1070" s="1" t="s">
        <v>26</v>
      </c>
      <c r="E1070" s="1" t="s">
        <v>48</v>
      </c>
      <c r="F1070" s="1" t="s">
        <v>60</v>
      </c>
      <c r="G1070" s="1" t="s">
        <v>39</v>
      </c>
      <c r="H1070" s="1" t="str" cm="1">
        <f t="array" ref="H1070">_xlfn.IFS(
OR(G1070="Installer",G1070="Lead Installer"),"Install",
G1070="Service Tech","Service",
G1070="Maintenance Tech","Maintenance"
)</f>
        <v>Maintenance</v>
      </c>
      <c r="I1070" s="1" t="s">
        <v>35</v>
      </c>
      <c r="J1070" s="3">
        <v>22.19</v>
      </c>
      <c r="K1070" s="4">
        <v>10.74</v>
      </c>
      <c r="L1070" s="4">
        <v>0</v>
      </c>
      <c r="M1070" s="4">
        <v>1.47</v>
      </c>
      <c r="N1070" s="4">
        <v>0.72</v>
      </c>
      <c r="O1070" s="4">
        <v>8.5500000000000007</v>
      </c>
      <c r="P1070" s="3">
        <v>238.19</v>
      </c>
      <c r="Q1070" s="3">
        <v>0</v>
      </c>
      <c r="R1070" s="3">
        <v>238.19</v>
      </c>
      <c r="S1070" s="3">
        <v>10.36</v>
      </c>
      <c r="T1070" s="9">
        <v>0.12820000000000001</v>
      </c>
      <c r="U1070" s="3">
        <f t="shared" si="81"/>
        <v>31.864110000000004</v>
      </c>
      <c r="V1070" s="3">
        <v>54.01</v>
      </c>
      <c r="W1070" s="3">
        <v>5.24</v>
      </c>
      <c r="X1070" s="3">
        <v>83.06</v>
      </c>
      <c r="Y1070" s="3">
        <v>8.8000000000000007</v>
      </c>
      <c r="Z1070" s="3">
        <v>36.700000000000003</v>
      </c>
      <c r="AA1070" s="3">
        <f t="shared" si="82"/>
        <v>468.22411</v>
      </c>
      <c r="AB1070" s="3">
        <f t="shared" si="83"/>
        <v>43.596285847299811</v>
      </c>
      <c r="AC1070" s="3">
        <f t="shared" si="84"/>
        <v>54.763053801169583</v>
      </c>
    </row>
    <row r="1071" spans="1:29" x14ac:dyDescent="0.35">
      <c r="A1071" s="1" t="s">
        <v>1130</v>
      </c>
      <c r="B1071" s="2">
        <v>45981</v>
      </c>
      <c r="C1071" s="2" t="str">
        <f t="shared" si="80"/>
        <v>November</v>
      </c>
      <c r="D1071" s="1" t="s">
        <v>26</v>
      </c>
      <c r="E1071" s="1" t="s">
        <v>48</v>
      </c>
      <c r="F1071" s="1" t="s">
        <v>49</v>
      </c>
      <c r="G1071" s="1" t="s">
        <v>29</v>
      </c>
      <c r="H1071" s="1" t="str" cm="1">
        <f t="array" ref="H1071">_xlfn.IFS(
OR(G1071="Installer",G1071="Lead Installer"),"Install",
G1071="Service Tech","Service",
G1071="Maintenance Tech","Maintenance"
)</f>
        <v>Install</v>
      </c>
      <c r="I1071" s="1" t="s">
        <v>35</v>
      </c>
      <c r="J1071" s="3">
        <v>25.51</v>
      </c>
      <c r="K1071" s="4">
        <v>10.44</v>
      </c>
      <c r="L1071" s="4">
        <v>1.48</v>
      </c>
      <c r="M1071" s="4">
        <v>0.78</v>
      </c>
      <c r="N1071" s="4">
        <v>1.01</v>
      </c>
      <c r="O1071" s="4">
        <v>8.66</v>
      </c>
      <c r="P1071" s="3">
        <v>228.74</v>
      </c>
      <c r="Q1071" s="3">
        <v>56.48</v>
      </c>
      <c r="R1071" s="3">
        <v>285.22000000000003</v>
      </c>
      <c r="S1071" s="3">
        <v>13.12</v>
      </c>
      <c r="T1071" s="9">
        <v>0.10440000000000001</v>
      </c>
      <c r="U1071" s="3">
        <f t="shared" si="81"/>
        <v>31.146696000000006</v>
      </c>
      <c r="V1071" s="3">
        <v>42.26</v>
      </c>
      <c r="W1071" s="3">
        <v>3.23</v>
      </c>
      <c r="X1071" s="3">
        <v>125.35</v>
      </c>
      <c r="Y1071" s="3">
        <v>19.87</v>
      </c>
      <c r="Z1071" s="3">
        <v>35.200000000000003</v>
      </c>
      <c r="AA1071" s="3">
        <f t="shared" si="82"/>
        <v>555.39669600000002</v>
      </c>
      <c r="AB1071" s="3">
        <f t="shared" si="83"/>
        <v>53.198917241379313</v>
      </c>
      <c r="AC1071" s="3">
        <f t="shared" si="84"/>
        <v>64.133567667436495</v>
      </c>
    </row>
    <row r="1072" spans="1:29" x14ac:dyDescent="0.35">
      <c r="A1072" s="1" t="s">
        <v>1131</v>
      </c>
      <c r="B1072" s="2">
        <v>45981</v>
      </c>
      <c r="C1072" s="2" t="str">
        <f t="shared" si="80"/>
        <v>November</v>
      </c>
      <c r="D1072" s="1" t="s">
        <v>26</v>
      </c>
      <c r="E1072" s="1" t="s">
        <v>48</v>
      </c>
      <c r="F1072" s="1" t="s">
        <v>28</v>
      </c>
      <c r="G1072" s="1" t="s">
        <v>29</v>
      </c>
      <c r="H1072" s="1" t="str" cm="1">
        <f t="array" ref="H1072">_xlfn.IFS(
OR(G1072="Installer",G1072="Lead Installer"),"Install",
G1072="Service Tech","Service",
G1072="Maintenance Tech","Maintenance"
)</f>
        <v>Install</v>
      </c>
      <c r="I1072" s="1" t="s">
        <v>35</v>
      </c>
      <c r="J1072" s="3">
        <v>30.18</v>
      </c>
      <c r="K1072" s="4">
        <v>10.97</v>
      </c>
      <c r="L1072" s="4">
        <v>0</v>
      </c>
      <c r="M1072" s="4">
        <v>0.79</v>
      </c>
      <c r="N1072" s="4">
        <v>0.86</v>
      </c>
      <c r="O1072" s="4">
        <v>9.31</v>
      </c>
      <c r="P1072" s="3">
        <v>330.91</v>
      </c>
      <c r="Q1072" s="3">
        <v>0</v>
      </c>
      <c r="R1072" s="3">
        <v>330.91</v>
      </c>
      <c r="S1072" s="3">
        <v>19.18</v>
      </c>
      <c r="T1072" s="9">
        <v>0.1145</v>
      </c>
      <c r="U1072" s="3">
        <f t="shared" si="81"/>
        <v>40.085305000000005</v>
      </c>
      <c r="V1072" s="3">
        <v>55.99</v>
      </c>
      <c r="W1072" s="3">
        <v>8.7899999999999991</v>
      </c>
      <c r="X1072" s="3">
        <v>137.29</v>
      </c>
      <c r="Y1072" s="3">
        <v>13.28</v>
      </c>
      <c r="Z1072" s="3">
        <v>46.72</v>
      </c>
      <c r="AA1072" s="3">
        <f t="shared" si="82"/>
        <v>652.24530500000003</v>
      </c>
      <c r="AB1072" s="3">
        <f t="shared" si="83"/>
        <v>59.457183682771195</v>
      </c>
      <c r="AC1072" s="3">
        <f t="shared" si="84"/>
        <v>70.05857196562836</v>
      </c>
    </row>
    <row r="1073" spans="1:29" x14ac:dyDescent="0.35">
      <c r="A1073" s="1" t="s">
        <v>1132</v>
      </c>
      <c r="B1073" s="2">
        <v>45986</v>
      </c>
      <c r="C1073" s="2" t="str">
        <f t="shared" si="80"/>
        <v>November</v>
      </c>
      <c r="D1073" s="1" t="s">
        <v>26</v>
      </c>
      <c r="E1073" s="1" t="s">
        <v>48</v>
      </c>
      <c r="F1073" s="1" t="s">
        <v>33</v>
      </c>
      <c r="G1073" s="1" t="s">
        <v>34</v>
      </c>
      <c r="H1073" s="1" t="str" cm="1">
        <f t="array" ref="H1073">_xlfn.IFS(
OR(G1073="Installer",G1073="Lead Installer"),"Install",
G1073="Service Tech","Service",
G1073="Maintenance Tech","Maintenance"
)</f>
        <v>Service</v>
      </c>
      <c r="I1073" s="1" t="s">
        <v>35</v>
      </c>
      <c r="J1073" s="3">
        <v>27.23</v>
      </c>
      <c r="K1073" s="4">
        <v>9.4</v>
      </c>
      <c r="L1073" s="4">
        <v>0</v>
      </c>
      <c r="M1073" s="4">
        <v>0.65</v>
      </c>
      <c r="N1073" s="4">
        <v>0.45</v>
      </c>
      <c r="O1073" s="4">
        <v>8.2899999999999991</v>
      </c>
      <c r="P1073" s="3">
        <v>255.95</v>
      </c>
      <c r="Q1073" s="3">
        <v>0</v>
      </c>
      <c r="R1073" s="3">
        <v>255.95</v>
      </c>
      <c r="S1073" s="3">
        <v>10.55</v>
      </c>
      <c r="T1073" s="9">
        <v>9.9500000000000005E-2</v>
      </c>
      <c r="U1073" s="3">
        <f t="shared" si="81"/>
        <v>26.516750000000002</v>
      </c>
      <c r="V1073" s="3">
        <v>45.49</v>
      </c>
      <c r="W1073" s="3">
        <v>5.69</v>
      </c>
      <c r="X1073" s="3">
        <v>102.14</v>
      </c>
      <c r="Y1073" s="3">
        <v>19.16</v>
      </c>
      <c r="Z1073" s="3">
        <v>50.8</v>
      </c>
      <c r="AA1073" s="3">
        <f t="shared" si="82"/>
        <v>516.29674999999997</v>
      </c>
      <c r="AB1073" s="3">
        <f t="shared" si="83"/>
        <v>54.925186170212761</v>
      </c>
      <c r="AC1073" s="3">
        <f t="shared" si="84"/>
        <v>62.279463208685165</v>
      </c>
    </row>
    <row r="1074" spans="1:29" x14ac:dyDescent="0.35">
      <c r="A1074" s="1" t="s">
        <v>1133</v>
      </c>
      <c r="B1074" s="2">
        <v>45965</v>
      </c>
      <c r="C1074" s="2" t="str">
        <f t="shared" si="80"/>
        <v>November</v>
      </c>
      <c r="D1074" s="1" t="s">
        <v>26</v>
      </c>
      <c r="E1074" s="1" t="s">
        <v>27</v>
      </c>
      <c r="F1074" s="1" t="s">
        <v>49</v>
      </c>
      <c r="G1074" s="1" t="s">
        <v>29</v>
      </c>
      <c r="H1074" s="1" t="str" cm="1">
        <f t="array" ref="H1074">_xlfn.IFS(
OR(G1074="Installer",G1074="Lead Installer"),"Install",
G1074="Service Tech","Service",
G1074="Maintenance Tech","Maintenance"
)</f>
        <v>Install</v>
      </c>
      <c r="I1074" s="1" t="s">
        <v>35</v>
      </c>
      <c r="J1074" s="3">
        <v>29.76</v>
      </c>
      <c r="K1074" s="4">
        <v>8.59</v>
      </c>
      <c r="L1074" s="4">
        <v>0</v>
      </c>
      <c r="M1074" s="4">
        <v>0.55000000000000004</v>
      </c>
      <c r="N1074" s="4">
        <v>0.66</v>
      </c>
      <c r="O1074" s="4">
        <v>7.39</v>
      </c>
      <c r="P1074" s="3">
        <v>255.79</v>
      </c>
      <c r="Q1074" s="3">
        <v>0</v>
      </c>
      <c r="R1074" s="3">
        <v>255.79</v>
      </c>
      <c r="S1074" s="3">
        <v>16.239999999999998</v>
      </c>
      <c r="T1074" s="9">
        <v>0.12479999999999999</v>
      </c>
      <c r="U1074" s="3">
        <f t="shared" si="81"/>
        <v>33.949343999999996</v>
      </c>
      <c r="V1074" s="3">
        <v>49.52</v>
      </c>
      <c r="W1074" s="3">
        <v>4.8</v>
      </c>
      <c r="X1074" s="3">
        <v>91.65</v>
      </c>
      <c r="Y1074" s="3">
        <v>16.989999999999998</v>
      </c>
      <c r="Z1074" s="3">
        <v>26.67</v>
      </c>
      <c r="AA1074" s="3">
        <f t="shared" si="82"/>
        <v>495.60934400000002</v>
      </c>
      <c r="AB1074" s="3">
        <f t="shared" si="83"/>
        <v>57.696081955762516</v>
      </c>
      <c r="AC1074" s="3">
        <f t="shared" si="84"/>
        <v>67.064863870094726</v>
      </c>
    </row>
    <row r="1075" spans="1:29" x14ac:dyDescent="0.35">
      <c r="A1075" s="1" t="s">
        <v>1134</v>
      </c>
      <c r="B1075" s="2">
        <v>45970</v>
      </c>
      <c r="C1075" s="2" t="str">
        <f t="shared" si="80"/>
        <v>November</v>
      </c>
      <c r="D1075" s="1" t="s">
        <v>26</v>
      </c>
      <c r="E1075" s="1" t="s">
        <v>41</v>
      </c>
      <c r="F1075" s="1" t="s">
        <v>28</v>
      </c>
      <c r="G1075" s="1" t="s">
        <v>34</v>
      </c>
      <c r="H1075" s="1" t="str" cm="1">
        <f t="array" ref="H1075">_xlfn.IFS(
OR(G1075="Installer",G1075="Lead Installer"),"Install",
G1075="Service Tech","Service",
G1075="Maintenance Tech","Maintenance"
)</f>
        <v>Service</v>
      </c>
      <c r="I1075" s="1" t="s">
        <v>35</v>
      </c>
      <c r="J1075" s="3">
        <v>28.44</v>
      </c>
      <c r="K1075" s="4">
        <v>6.57</v>
      </c>
      <c r="L1075" s="4">
        <v>0</v>
      </c>
      <c r="M1075" s="4">
        <v>0.32</v>
      </c>
      <c r="N1075" s="4">
        <v>0.65</v>
      </c>
      <c r="O1075" s="4">
        <v>5.59</v>
      </c>
      <c r="P1075" s="3">
        <v>186.75</v>
      </c>
      <c r="Q1075" s="3">
        <v>0</v>
      </c>
      <c r="R1075" s="3">
        <v>186.75</v>
      </c>
      <c r="S1075" s="3">
        <v>14.24</v>
      </c>
      <c r="T1075" s="9">
        <v>0.1222</v>
      </c>
      <c r="U1075" s="3">
        <f t="shared" si="81"/>
        <v>24.560978000000002</v>
      </c>
      <c r="V1075" s="3">
        <v>34.57</v>
      </c>
      <c r="W1075" s="3">
        <v>7.29</v>
      </c>
      <c r="X1075" s="3">
        <v>72.010000000000005</v>
      </c>
      <c r="Y1075" s="3">
        <v>10.68</v>
      </c>
      <c r="Z1075" s="3">
        <v>41.79</v>
      </c>
      <c r="AA1075" s="3">
        <f t="shared" si="82"/>
        <v>391.89097800000002</v>
      </c>
      <c r="AB1075" s="3">
        <f t="shared" si="83"/>
        <v>59.648550684931507</v>
      </c>
      <c r="AC1075" s="3">
        <f t="shared" si="84"/>
        <v>70.105720572450807</v>
      </c>
    </row>
    <row r="1076" spans="1:29" x14ac:dyDescent="0.35">
      <c r="A1076" s="1" t="s">
        <v>1135</v>
      </c>
      <c r="B1076" s="2">
        <v>45970</v>
      </c>
      <c r="C1076" s="2" t="str">
        <f t="shared" si="80"/>
        <v>November</v>
      </c>
      <c r="D1076" s="1" t="s">
        <v>26</v>
      </c>
      <c r="E1076" s="1" t="s">
        <v>41</v>
      </c>
      <c r="F1076" s="1" t="s">
        <v>42</v>
      </c>
      <c r="G1076" s="1" t="s">
        <v>34</v>
      </c>
      <c r="H1076" s="1" t="str" cm="1">
        <f t="array" ref="H1076">_xlfn.IFS(
OR(G1076="Installer",G1076="Lead Installer"),"Install",
G1076="Service Tech","Service",
G1076="Maintenance Tech","Maintenance"
)</f>
        <v>Service</v>
      </c>
      <c r="I1076" s="1" t="s">
        <v>35</v>
      </c>
      <c r="J1076" s="3">
        <v>28.94</v>
      </c>
      <c r="K1076" s="4">
        <v>10.56</v>
      </c>
      <c r="L1076" s="4">
        <v>0</v>
      </c>
      <c r="M1076" s="4">
        <v>0.34</v>
      </c>
      <c r="N1076" s="4">
        <v>0.31</v>
      </c>
      <c r="O1076" s="4">
        <v>9.91</v>
      </c>
      <c r="P1076" s="3">
        <v>305.68</v>
      </c>
      <c r="Q1076" s="3">
        <v>0</v>
      </c>
      <c r="R1076" s="3">
        <v>305.68</v>
      </c>
      <c r="S1076" s="3">
        <v>20.36</v>
      </c>
      <c r="T1076" s="9">
        <v>9.5399999999999999E-2</v>
      </c>
      <c r="U1076" s="3">
        <f t="shared" si="81"/>
        <v>31.104216000000001</v>
      </c>
      <c r="V1076" s="3">
        <v>39.9</v>
      </c>
      <c r="W1076" s="3">
        <v>10.42</v>
      </c>
      <c r="X1076" s="3">
        <v>107.37</v>
      </c>
      <c r="Y1076" s="3">
        <v>12.08</v>
      </c>
      <c r="Z1076" s="3">
        <v>43.85</v>
      </c>
      <c r="AA1076" s="3">
        <f t="shared" si="82"/>
        <v>570.76421600000003</v>
      </c>
      <c r="AB1076" s="3">
        <f t="shared" si="83"/>
        <v>54.049641666666666</v>
      </c>
      <c r="AC1076" s="3">
        <f t="shared" si="84"/>
        <v>57.594774571140263</v>
      </c>
    </row>
    <row r="1077" spans="1:29" x14ac:dyDescent="0.35">
      <c r="A1077" s="1" t="s">
        <v>1136</v>
      </c>
      <c r="B1077" s="2">
        <v>45975</v>
      </c>
      <c r="C1077" s="2" t="str">
        <f t="shared" si="80"/>
        <v>November</v>
      </c>
      <c r="D1077" s="1" t="s">
        <v>26</v>
      </c>
      <c r="E1077" s="1" t="s">
        <v>48</v>
      </c>
      <c r="F1077" s="1" t="s">
        <v>55</v>
      </c>
      <c r="G1077" s="1" t="s">
        <v>29</v>
      </c>
      <c r="H1077" s="1" t="str" cm="1">
        <f t="array" ref="H1077">_xlfn.IFS(
OR(G1077="Installer",G1077="Lead Installer"),"Install",
G1077="Service Tech","Service",
G1077="Maintenance Tech","Maintenance"
)</f>
        <v>Install</v>
      </c>
      <c r="I1077" s="1" t="s">
        <v>35</v>
      </c>
      <c r="J1077" s="3">
        <v>29.06</v>
      </c>
      <c r="K1077" s="4">
        <v>9.1999999999999993</v>
      </c>
      <c r="L1077" s="4">
        <v>0</v>
      </c>
      <c r="M1077" s="4">
        <v>0.72</v>
      </c>
      <c r="N1077" s="4">
        <v>0.44</v>
      </c>
      <c r="O1077" s="4">
        <v>8.0500000000000007</v>
      </c>
      <c r="P1077" s="3">
        <v>267.41000000000003</v>
      </c>
      <c r="Q1077" s="3">
        <v>0</v>
      </c>
      <c r="R1077" s="3">
        <v>267.41000000000003</v>
      </c>
      <c r="S1077" s="3">
        <v>20.350000000000001</v>
      </c>
      <c r="T1077" s="9">
        <v>0.11210000000000001</v>
      </c>
      <c r="U1077" s="3">
        <f t="shared" si="81"/>
        <v>32.257896000000009</v>
      </c>
      <c r="V1077" s="3">
        <v>46.15</v>
      </c>
      <c r="W1077" s="3">
        <v>7.64</v>
      </c>
      <c r="X1077" s="3">
        <v>95.26</v>
      </c>
      <c r="Y1077" s="3">
        <v>20.2</v>
      </c>
      <c r="Z1077" s="3">
        <v>50.84</v>
      </c>
      <c r="AA1077" s="3">
        <f t="shared" si="82"/>
        <v>540.1078960000001</v>
      </c>
      <c r="AB1077" s="3">
        <f t="shared" si="83"/>
        <v>58.707380000000015</v>
      </c>
      <c r="AC1077" s="3">
        <f t="shared" si="84"/>
        <v>67.094148571428576</v>
      </c>
    </row>
    <row r="1078" spans="1:29" x14ac:dyDescent="0.35">
      <c r="A1078" s="1" t="s">
        <v>1137</v>
      </c>
      <c r="B1078" s="2">
        <v>45971</v>
      </c>
      <c r="C1078" s="2" t="str">
        <f t="shared" si="80"/>
        <v>November</v>
      </c>
      <c r="D1078" s="1" t="s">
        <v>26</v>
      </c>
      <c r="E1078" s="1" t="s">
        <v>27</v>
      </c>
      <c r="F1078" s="1" t="s">
        <v>33</v>
      </c>
      <c r="G1078" s="1" t="s">
        <v>29</v>
      </c>
      <c r="H1078" s="1" t="str" cm="1">
        <f t="array" ref="H1078">_xlfn.IFS(
OR(G1078="Installer",G1078="Lead Installer"),"Install",
G1078="Service Tech","Service",
G1078="Maintenance Tech","Maintenance"
)</f>
        <v>Install</v>
      </c>
      <c r="I1078" s="1" t="s">
        <v>30</v>
      </c>
      <c r="J1078" s="3">
        <v>29.67</v>
      </c>
      <c r="K1078" s="4">
        <v>6.6</v>
      </c>
      <c r="L1078" s="4">
        <v>0</v>
      </c>
      <c r="M1078" s="4">
        <v>0.96</v>
      </c>
      <c r="N1078" s="4">
        <v>0.76</v>
      </c>
      <c r="O1078" s="4">
        <v>4.88</v>
      </c>
      <c r="P1078" s="3">
        <v>195.74</v>
      </c>
      <c r="Q1078" s="3">
        <v>0</v>
      </c>
      <c r="R1078" s="3">
        <v>195.74</v>
      </c>
      <c r="S1078" s="3">
        <v>10.050000000000001</v>
      </c>
      <c r="T1078" s="9">
        <v>0.11899999999999999</v>
      </c>
      <c r="U1078" s="3">
        <f t="shared" si="81"/>
        <v>24.48901</v>
      </c>
      <c r="V1078" s="3">
        <v>28.81</v>
      </c>
      <c r="W1078" s="3">
        <v>3.65</v>
      </c>
      <c r="X1078" s="3">
        <v>72.069999999999993</v>
      </c>
      <c r="Y1078" s="3">
        <v>9.83</v>
      </c>
      <c r="Z1078" s="3">
        <v>34.03</v>
      </c>
      <c r="AA1078" s="3">
        <f t="shared" si="82"/>
        <v>378.66901000000001</v>
      </c>
      <c r="AB1078" s="3">
        <f t="shared" si="83"/>
        <v>57.374092424242427</v>
      </c>
      <c r="AC1078" s="3">
        <f t="shared" si="84"/>
        <v>77.59610860655738</v>
      </c>
    </row>
    <row r="1079" spans="1:29" x14ac:dyDescent="0.35">
      <c r="A1079" s="1" t="s">
        <v>1138</v>
      </c>
      <c r="B1079" s="2">
        <v>45968</v>
      </c>
      <c r="C1079" s="2" t="str">
        <f t="shared" si="80"/>
        <v>November</v>
      </c>
      <c r="D1079" s="1" t="s">
        <v>26</v>
      </c>
      <c r="E1079" s="1" t="s">
        <v>48</v>
      </c>
      <c r="F1079" s="1" t="s">
        <v>53</v>
      </c>
      <c r="G1079" s="1" t="s">
        <v>34</v>
      </c>
      <c r="H1079" s="1" t="str" cm="1">
        <f t="array" ref="H1079">_xlfn.IFS(
OR(G1079="Installer",G1079="Lead Installer"),"Install",
G1079="Service Tech","Service",
G1079="Maintenance Tech","Maintenance"
)</f>
        <v>Service</v>
      </c>
      <c r="I1079" s="1" t="s">
        <v>30</v>
      </c>
      <c r="J1079" s="3">
        <v>28.53</v>
      </c>
      <c r="K1079" s="4">
        <v>9.39</v>
      </c>
      <c r="L1079" s="4">
        <v>0</v>
      </c>
      <c r="M1079" s="4">
        <v>1.21</v>
      </c>
      <c r="N1079" s="4">
        <v>0.82</v>
      </c>
      <c r="O1079" s="4">
        <v>7.37</v>
      </c>
      <c r="P1079" s="3">
        <v>267.89999999999998</v>
      </c>
      <c r="Q1079" s="3">
        <v>0</v>
      </c>
      <c r="R1079" s="3">
        <v>267.89999999999998</v>
      </c>
      <c r="S1079" s="3">
        <v>10.85</v>
      </c>
      <c r="T1079" s="9">
        <v>9.6199999999999994E-2</v>
      </c>
      <c r="U1079" s="3">
        <f t="shared" si="81"/>
        <v>26.815749999999998</v>
      </c>
      <c r="V1079" s="3">
        <v>51.53</v>
      </c>
      <c r="W1079" s="3">
        <v>3.42</v>
      </c>
      <c r="X1079" s="3">
        <v>82.03</v>
      </c>
      <c r="Y1079" s="3">
        <v>14.83</v>
      </c>
      <c r="Z1079" s="3">
        <v>57.28</v>
      </c>
      <c r="AA1079" s="3">
        <f t="shared" si="82"/>
        <v>514.65575000000001</v>
      </c>
      <c r="AB1079" s="3">
        <f t="shared" si="83"/>
        <v>54.8089190628328</v>
      </c>
      <c r="AC1079" s="3">
        <f t="shared" si="84"/>
        <v>69.831173677069202</v>
      </c>
    </row>
    <row r="1080" spans="1:29" x14ac:dyDescent="0.35">
      <c r="A1080" s="1" t="s">
        <v>1139</v>
      </c>
      <c r="B1080" s="2">
        <v>45989</v>
      </c>
      <c r="C1080" s="2" t="str">
        <f t="shared" si="80"/>
        <v>November</v>
      </c>
      <c r="D1080" s="1" t="s">
        <v>26</v>
      </c>
      <c r="E1080" s="1" t="s">
        <v>32</v>
      </c>
      <c r="F1080" s="1" t="s">
        <v>60</v>
      </c>
      <c r="G1080" s="1" t="s">
        <v>34</v>
      </c>
      <c r="H1080" s="1" t="str" cm="1">
        <f t="array" ref="H1080">_xlfn.IFS(
OR(G1080="Installer",G1080="Lead Installer"),"Install",
G1080="Service Tech","Service",
G1080="Maintenance Tech","Maintenance"
)</f>
        <v>Service</v>
      </c>
      <c r="I1080" s="1" t="s">
        <v>30</v>
      </c>
      <c r="J1080" s="3">
        <v>30.72</v>
      </c>
      <c r="K1080" s="4">
        <v>10.220000000000001</v>
      </c>
      <c r="L1080" s="4">
        <v>0</v>
      </c>
      <c r="M1080" s="4">
        <v>0.33</v>
      </c>
      <c r="N1080" s="4">
        <v>1.0900000000000001</v>
      </c>
      <c r="O1080" s="4">
        <v>8.7899999999999991</v>
      </c>
      <c r="P1080" s="3">
        <v>313.93</v>
      </c>
      <c r="Q1080" s="3">
        <v>0</v>
      </c>
      <c r="R1080" s="3">
        <v>313.93</v>
      </c>
      <c r="S1080" s="3">
        <v>13.22</v>
      </c>
      <c r="T1080" s="9">
        <v>0.10639999999999999</v>
      </c>
      <c r="U1080" s="3">
        <f t="shared" si="81"/>
        <v>34.808759999999999</v>
      </c>
      <c r="V1080" s="3">
        <v>70.680000000000007</v>
      </c>
      <c r="W1080" s="3">
        <v>11.42</v>
      </c>
      <c r="X1080" s="3">
        <v>85.39</v>
      </c>
      <c r="Y1080" s="3">
        <v>8.2100000000000009</v>
      </c>
      <c r="Z1080" s="3">
        <v>63.91</v>
      </c>
      <c r="AA1080" s="3">
        <f t="shared" si="82"/>
        <v>601.56876000000011</v>
      </c>
      <c r="AB1080" s="3">
        <f t="shared" si="83"/>
        <v>58.861913894324857</v>
      </c>
      <c r="AC1080" s="3">
        <f t="shared" si="84"/>
        <v>68.437856655290119</v>
      </c>
    </row>
    <row r="1081" spans="1:29" x14ac:dyDescent="0.35">
      <c r="A1081" s="1" t="s">
        <v>1140</v>
      </c>
      <c r="B1081" s="2">
        <v>45978</v>
      </c>
      <c r="C1081" s="2" t="str">
        <f t="shared" si="80"/>
        <v>November</v>
      </c>
      <c r="D1081" s="1" t="s">
        <v>26</v>
      </c>
      <c r="E1081" s="1" t="s">
        <v>37</v>
      </c>
      <c r="F1081" s="1" t="s">
        <v>53</v>
      </c>
      <c r="G1081" s="1" t="s">
        <v>39</v>
      </c>
      <c r="H1081" s="1" t="str" cm="1">
        <f t="array" ref="H1081">_xlfn.IFS(
OR(G1081="Installer",G1081="Lead Installer"),"Install",
G1081="Service Tech","Service",
G1081="Maintenance Tech","Maintenance"
)</f>
        <v>Maintenance</v>
      </c>
      <c r="I1081" s="1" t="s">
        <v>35</v>
      </c>
      <c r="J1081" s="3">
        <v>26.6</v>
      </c>
      <c r="K1081" s="4">
        <v>9.48</v>
      </c>
      <c r="L1081" s="4">
        <v>0</v>
      </c>
      <c r="M1081" s="4">
        <v>0.86</v>
      </c>
      <c r="N1081" s="4">
        <v>0.49</v>
      </c>
      <c r="O1081" s="4">
        <v>8.1199999999999992</v>
      </c>
      <c r="P1081" s="3">
        <v>252.08</v>
      </c>
      <c r="Q1081" s="3">
        <v>0</v>
      </c>
      <c r="R1081" s="3">
        <v>252.08</v>
      </c>
      <c r="S1081" s="3">
        <v>10.44</v>
      </c>
      <c r="T1081" s="9">
        <v>0.13489999999999999</v>
      </c>
      <c r="U1081" s="3">
        <f t="shared" si="81"/>
        <v>35.413948000000005</v>
      </c>
      <c r="V1081" s="3">
        <v>62.15</v>
      </c>
      <c r="W1081" s="3">
        <v>8.9700000000000006</v>
      </c>
      <c r="X1081" s="3">
        <v>94.34</v>
      </c>
      <c r="Y1081" s="3">
        <v>14.35</v>
      </c>
      <c r="Z1081" s="3">
        <v>50.36</v>
      </c>
      <c r="AA1081" s="3">
        <f t="shared" si="82"/>
        <v>528.10394800000006</v>
      </c>
      <c r="AB1081" s="3">
        <f t="shared" si="83"/>
        <v>55.70716751054853</v>
      </c>
      <c r="AC1081" s="3">
        <f t="shared" si="84"/>
        <v>65.037432019704454</v>
      </c>
    </row>
    <row r="1082" spans="1:29" x14ac:dyDescent="0.35">
      <c r="A1082" s="1" t="s">
        <v>1141</v>
      </c>
      <c r="B1082" s="2">
        <v>45962</v>
      </c>
      <c r="C1082" s="2" t="str">
        <f t="shared" si="80"/>
        <v>November</v>
      </c>
      <c r="D1082" s="1" t="s">
        <v>26</v>
      </c>
      <c r="E1082" s="1" t="s">
        <v>48</v>
      </c>
      <c r="F1082" s="1" t="s">
        <v>78</v>
      </c>
      <c r="G1082" s="1" t="s">
        <v>39</v>
      </c>
      <c r="H1082" s="1" t="str" cm="1">
        <f t="array" ref="H1082">_xlfn.IFS(
OR(G1082="Installer",G1082="Lead Installer"),"Install",
G1082="Service Tech","Service",
G1082="Maintenance Tech","Maintenance"
)</f>
        <v>Maintenance</v>
      </c>
      <c r="I1082" s="1" t="s">
        <v>35</v>
      </c>
      <c r="J1082" s="3">
        <v>22.38</v>
      </c>
      <c r="K1082" s="4">
        <v>9.68</v>
      </c>
      <c r="L1082" s="4">
        <v>0</v>
      </c>
      <c r="M1082" s="4">
        <v>0.56000000000000005</v>
      </c>
      <c r="N1082" s="4">
        <v>1.06</v>
      </c>
      <c r="O1082" s="4">
        <v>8.06</v>
      </c>
      <c r="P1082" s="3">
        <v>216.55</v>
      </c>
      <c r="Q1082" s="3">
        <v>0</v>
      </c>
      <c r="R1082" s="3">
        <v>216.55</v>
      </c>
      <c r="S1082" s="3">
        <v>15.79</v>
      </c>
      <c r="T1082" s="9">
        <v>9.5899999999999999E-2</v>
      </c>
      <c r="U1082" s="3">
        <f t="shared" si="81"/>
        <v>22.281406</v>
      </c>
      <c r="V1082" s="3">
        <v>71.97</v>
      </c>
      <c r="W1082" s="3">
        <v>7.45</v>
      </c>
      <c r="X1082" s="3">
        <v>59.37</v>
      </c>
      <c r="Y1082" s="3">
        <v>20.079999999999998</v>
      </c>
      <c r="Z1082" s="3">
        <v>45.58</v>
      </c>
      <c r="AA1082" s="3">
        <f t="shared" si="82"/>
        <v>459.07140600000002</v>
      </c>
      <c r="AB1082" s="3">
        <f t="shared" si="83"/>
        <v>47.424732024793393</v>
      </c>
      <c r="AC1082" s="3">
        <f t="shared" si="84"/>
        <v>56.95675012406948</v>
      </c>
    </row>
    <row r="1083" spans="1:29" x14ac:dyDescent="0.35">
      <c r="A1083" s="1" t="s">
        <v>1142</v>
      </c>
      <c r="B1083" s="2">
        <v>45962</v>
      </c>
      <c r="C1083" s="2" t="str">
        <f t="shared" si="80"/>
        <v>November</v>
      </c>
      <c r="D1083" s="1" t="s">
        <v>26</v>
      </c>
      <c r="E1083" s="1" t="s">
        <v>27</v>
      </c>
      <c r="F1083" s="1" t="s">
        <v>38</v>
      </c>
      <c r="G1083" s="1" t="s">
        <v>34</v>
      </c>
      <c r="H1083" s="1" t="str" cm="1">
        <f t="array" ref="H1083">_xlfn.IFS(
OR(G1083="Installer",G1083="Lead Installer"),"Install",
G1083="Service Tech","Service",
G1083="Maintenance Tech","Maintenance"
)</f>
        <v>Service</v>
      </c>
      <c r="I1083" s="1" t="s">
        <v>35</v>
      </c>
      <c r="J1083" s="3">
        <v>25.14</v>
      </c>
      <c r="K1083" s="4">
        <v>8.3699999999999992</v>
      </c>
      <c r="L1083" s="4">
        <v>0</v>
      </c>
      <c r="M1083" s="4">
        <v>0.35</v>
      </c>
      <c r="N1083" s="4">
        <v>0.98</v>
      </c>
      <c r="O1083" s="4">
        <v>7.04</v>
      </c>
      <c r="P1083" s="3">
        <v>210.5</v>
      </c>
      <c r="Q1083" s="3">
        <v>0</v>
      </c>
      <c r="R1083" s="3">
        <v>210.5</v>
      </c>
      <c r="S1083" s="3">
        <v>12.89</v>
      </c>
      <c r="T1083" s="9">
        <v>0.1099</v>
      </c>
      <c r="U1083" s="3">
        <f t="shared" si="81"/>
        <v>24.550560999999998</v>
      </c>
      <c r="V1083" s="3">
        <v>46.15</v>
      </c>
      <c r="W1083" s="3">
        <v>5.16</v>
      </c>
      <c r="X1083" s="3">
        <v>93</v>
      </c>
      <c r="Y1083" s="3">
        <v>8.84</v>
      </c>
      <c r="Z1083" s="3">
        <v>40.71</v>
      </c>
      <c r="AA1083" s="3">
        <f t="shared" si="82"/>
        <v>441.80056100000002</v>
      </c>
      <c r="AB1083" s="3">
        <f t="shared" si="83"/>
        <v>52.783818518518522</v>
      </c>
      <c r="AC1083" s="3">
        <f t="shared" si="84"/>
        <v>62.755761505681818</v>
      </c>
    </row>
    <row r="1084" spans="1:29" x14ac:dyDescent="0.35">
      <c r="A1084" s="1" t="s">
        <v>1143</v>
      </c>
      <c r="B1084" s="2">
        <v>45966</v>
      </c>
      <c r="C1084" s="2" t="str">
        <f t="shared" si="80"/>
        <v>November</v>
      </c>
      <c r="D1084" s="1" t="s">
        <v>26</v>
      </c>
      <c r="E1084" s="1" t="s">
        <v>32</v>
      </c>
      <c r="F1084" s="1" t="s">
        <v>42</v>
      </c>
      <c r="G1084" s="1" t="s">
        <v>29</v>
      </c>
      <c r="H1084" s="1" t="str" cm="1">
        <f t="array" ref="H1084">_xlfn.IFS(
OR(G1084="Installer",G1084="Lead Installer"),"Install",
G1084="Service Tech","Service",
G1084="Maintenance Tech","Maintenance"
)</f>
        <v>Install</v>
      </c>
      <c r="I1084" s="1" t="s">
        <v>35</v>
      </c>
      <c r="J1084" s="3">
        <v>23.02</v>
      </c>
      <c r="K1084" s="4">
        <v>10.06</v>
      </c>
      <c r="L1084" s="4">
        <v>0</v>
      </c>
      <c r="M1084" s="4">
        <v>0.21</v>
      </c>
      <c r="N1084" s="4">
        <v>1.1399999999999999</v>
      </c>
      <c r="O1084" s="4">
        <v>8.7100000000000009</v>
      </c>
      <c r="P1084" s="3">
        <v>231.63</v>
      </c>
      <c r="Q1084" s="3">
        <v>0</v>
      </c>
      <c r="R1084" s="3">
        <v>231.63</v>
      </c>
      <c r="S1084" s="3">
        <v>14.25</v>
      </c>
      <c r="T1084" s="9">
        <v>0.1133</v>
      </c>
      <c r="U1084" s="3">
        <f t="shared" si="81"/>
        <v>27.858204000000001</v>
      </c>
      <c r="V1084" s="3">
        <v>61.16</v>
      </c>
      <c r="W1084" s="3">
        <v>11.82</v>
      </c>
      <c r="X1084" s="3">
        <v>80.77</v>
      </c>
      <c r="Y1084" s="3">
        <v>16.84</v>
      </c>
      <c r="Z1084" s="3">
        <v>59.47</v>
      </c>
      <c r="AA1084" s="3">
        <f t="shared" si="82"/>
        <v>503.798204</v>
      </c>
      <c r="AB1084" s="3">
        <f t="shared" si="83"/>
        <v>50.079344333996019</v>
      </c>
      <c r="AC1084" s="3">
        <f t="shared" si="84"/>
        <v>57.841355223880591</v>
      </c>
    </row>
    <row r="1085" spans="1:29" x14ac:dyDescent="0.35">
      <c r="A1085" s="1" t="s">
        <v>1144</v>
      </c>
      <c r="B1085" s="2">
        <v>45964</v>
      </c>
      <c r="C1085" s="2" t="str">
        <f t="shared" si="80"/>
        <v>November</v>
      </c>
      <c r="D1085" s="1" t="s">
        <v>26</v>
      </c>
      <c r="E1085" s="1" t="s">
        <v>32</v>
      </c>
      <c r="F1085" s="1" t="s">
        <v>49</v>
      </c>
      <c r="G1085" s="1" t="s">
        <v>34</v>
      </c>
      <c r="H1085" s="1" t="str" cm="1">
        <f t="array" ref="H1085">_xlfn.IFS(
OR(G1085="Installer",G1085="Lead Installer"),"Install",
G1085="Service Tech","Service",
G1085="Maintenance Tech","Maintenance"
)</f>
        <v>Service</v>
      </c>
      <c r="I1085" s="1" t="s">
        <v>30</v>
      </c>
      <c r="J1085" s="3">
        <v>24.74</v>
      </c>
      <c r="K1085" s="4">
        <v>10.26</v>
      </c>
      <c r="L1085" s="4">
        <v>2.46</v>
      </c>
      <c r="M1085" s="4">
        <v>1.07</v>
      </c>
      <c r="N1085" s="4">
        <v>0.59</v>
      </c>
      <c r="O1085" s="4">
        <v>8.6</v>
      </c>
      <c r="P1085" s="3">
        <v>192.99</v>
      </c>
      <c r="Q1085" s="3">
        <v>91.35</v>
      </c>
      <c r="R1085" s="3">
        <v>284.33999999999997</v>
      </c>
      <c r="S1085" s="3">
        <v>18.100000000000001</v>
      </c>
      <c r="T1085" s="9">
        <v>0.12740000000000001</v>
      </c>
      <c r="U1085" s="3">
        <f t="shared" si="81"/>
        <v>38.530856000000007</v>
      </c>
      <c r="V1085" s="3">
        <v>44.28</v>
      </c>
      <c r="W1085" s="3">
        <v>4.41</v>
      </c>
      <c r="X1085" s="3">
        <v>94.29</v>
      </c>
      <c r="Y1085" s="3">
        <v>9.56</v>
      </c>
      <c r="Z1085" s="3">
        <v>35.729999999999997</v>
      </c>
      <c r="AA1085" s="3">
        <f t="shared" si="82"/>
        <v>529.24085600000001</v>
      </c>
      <c r="AB1085" s="3">
        <f t="shared" si="83"/>
        <v>51.58292943469786</v>
      </c>
      <c r="AC1085" s="3">
        <f t="shared" si="84"/>
        <v>61.539634418604656</v>
      </c>
    </row>
    <row r="1086" spans="1:29" x14ac:dyDescent="0.35">
      <c r="A1086" s="1" t="s">
        <v>1145</v>
      </c>
      <c r="B1086" s="2">
        <v>45986</v>
      </c>
      <c r="C1086" s="2" t="str">
        <f t="shared" si="80"/>
        <v>November</v>
      </c>
      <c r="D1086" s="1" t="s">
        <v>26</v>
      </c>
      <c r="E1086" s="1" t="s">
        <v>32</v>
      </c>
      <c r="F1086" s="1" t="s">
        <v>28</v>
      </c>
      <c r="G1086" s="1" t="s">
        <v>29</v>
      </c>
      <c r="H1086" s="1" t="str" cm="1">
        <f t="array" ref="H1086">_xlfn.IFS(
OR(G1086="Installer",G1086="Lead Installer"),"Install",
G1086="Service Tech","Service",
G1086="Maintenance Tech","Maintenance"
)</f>
        <v>Install</v>
      </c>
      <c r="I1086" s="1" t="s">
        <v>35</v>
      </c>
      <c r="J1086" s="3">
        <v>26.03</v>
      </c>
      <c r="K1086" s="4">
        <v>9.33</v>
      </c>
      <c r="L1086" s="4">
        <v>0</v>
      </c>
      <c r="M1086" s="4">
        <v>1.07</v>
      </c>
      <c r="N1086" s="4">
        <v>0.56999999999999995</v>
      </c>
      <c r="O1086" s="4">
        <v>7.69</v>
      </c>
      <c r="P1086" s="3">
        <v>242.82</v>
      </c>
      <c r="Q1086" s="3">
        <v>0</v>
      </c>
      <c r="R1086" s="3">
        <v>242.82</v>
      </c>
      <c r="S1086" s="3">
        <v>18.75</v>
      </c>
      <c r="T1086" s="9">
        <v>0.1082</v>
      </c>
      <c r="U1086" s="3">
        <f t="shared" si="81"/>
        <v>28.301874000000002</v>
      </c>
      <c r="V1086" s="3">
        <v>40.799999999999997</v>
      </c>
      <c r="W1086" s="3">
        <v>4.9400000000000004</v>
      </c>
      <c r="X1086" s="3">
        <v>81.819999999999993</v>
      </c>
      <c r="Y1086" s="3">
        <v>13.39</v>
      </c>
      <c r="Z1086" s="3">
        <v>54.47</v>
      </c>
      <c r="AA1086" s="3">
        <f t="shared" si="82"/>
        <v>485.29187400000001</v>
      </c>
      <c r="AB1086" s="3">
        <f t="shared" si="83"/>
        <v>52.014134405144695</v>
      </c>
      <c r="AC1086" s="3">
        <f t="shared" si="84"/>
        <v>63.106875682704811</v>
      </c>
    </row>
    <row r="1087" spans="1:29" x14ac:dyDescent="0.35">
      <c r="A1087" s="1" t="s">
        <v>1146</v>
      </c>
      <c r="B1087" s="2">
        <v>45978</v>
      </c>
      <c r="C1087" s="2" t="str">
        <f t="shared" si="80"/>
        <v>November</v>
      </c>
      <c r="D1087" s="1" t="s">
        <v>26</v>
      </c>
      <c r="E1087" s="1" t="s">
        <v>48</v>
      </c>
      <c r="F1087" s="1" t="s">
        <v>58</v>
      </c>
      <c r="G1087" s="1" t="s">
        <v>29</v>
      </c>
      <c r="H1087" s="1" t="str" cm="1">
        <f t="array" ref="H1087">_xlfn.IFS(
OR(G1087="Installer",G1087="Lead Installer"),"Install",
G1087="Service Tech","Service",
G1087="Maintenance Tech","Maintenance"
)</f>
        <v>Install</v>
      </c>
      <c r="I1087" s="1" t="s">
        <v>35</v>
      </c>
      <c r="J1087" s="3">
        <v>24.53</v>
      </c>
      <c r="K1087" s="4">
        <v>6.81</v>
      </c>
      <c r="L1087" s="4">
        <v>0</v>
      </c>
      <c r="M1087" s="4">
        <v>1.1000000000000001</v>
      </c>
      <c r="N1087" s="4">
        <v>0.49</v>
      </c>
      <c r="O1087" s="4">
        <v>5.22</v>
      </c>
      <c r="P1087" s="3">
        <v>167.09</v>
      </c>
      <c r="Q1087" s="3">
        <v>0</v>
      </c>
      <c r="R1087" s="3">
        <v>167.09</v>
      </c>
      <c r="S1087" s="3">
        <v>9.6300000000000008</v>
      </c>
      <c r="T1087" s="9">
        <v>9.8000000000000004E-2</v>
      </c>
      <c r="U1087" s="3">
        <f t="shared" si="81"/>
        <v>17.318560000000002</v>
      </c>
      <c r="V1087" s="3">
        <v>49.74</v>
      </c>
      <c r="W1087" s="3">
        <v>6.67</v>
      </c>
      <c r="X1087" s="3">
        <v>66.98</v>
      </c>
      <c r="Y1087" s="3">
        <v>12.37</v>
      </c>
      <c r="Z1087" s="3">
        <v>36.200000000000003</v>
      </c>
      <c r="AA1087" s="3">
        <f t="shared" si="82"/>
        <v>365.99856</v>
      </c>
      <c r="AB1087" s="3">
        <f t="shared" si="83"/>
        <v>53.744281938325997</v>
      </c>
      <c r="AC1087" s="3">
        <f t="shared" si="84"/>
        <v>70.114666666666665</v>
      </c>
    </row>
    <row r="1088" spans="1:29" x14ac:dyDescent="0.35">
      <c r="A1088" s="1" t="s">
        <v>1147</v>
      </c>
      <c r="B1088" s="2">
        <v>45975</v>
      </c>
      <c r="C1088" s="2" t="str">
        <f t="shared" si="80"/>
        <v>November</v>
      </c>
      <c r="D1088" s="1" t="s">
        <v>26</v>
      </c>
      <c r="E1088" s="1" t="s">
        <v>41</v>
      </c>
      <c r="F1088" s="1" t="s">
        <v>60</v>
      </c>
      <c r="G1088" s="1" t="s">
        <v>39</v>
      </c>
      <c r="H1088" s="1" t="str" cm="1">
        <f t="array" ref="H1088">_xlfn.IFS(
OR(G1088="Installer",G1088="Lead Installer"),"Install",
G1088="Service Tech","Service",
G1088="Maintenance Tech","Maintenance"
)</f>
        <v>Maintenance</v>
      </c>
      <c r="I1088" s="1" t="s">
        <v>35</v>
      </c>
      <c r="J1088" s="3">
        <v>23.7</v>
      </c>
      <c r="K1088" s="4">
        <v>10.87</v>
      </c>
      <c r="L1088" s="4">
        <v>0</v>
      </c>
      <c r="M1088" s="4">
        <v>1.1599999999999999</v>
      </c>
      <c r="N1088" s="4">
        <v>1.1399999999999999</v>
      </c>
      <c r="O1088" s="4">
        <v>8.57</v>
      </c>
      <c r="P1088" s="3">
        <v>257.45999999999998</v>
      </c>
      <c r="Q1088" s="3">
        <v>0</v>
      </c>
      <c r="R1088" s="3">
        <v>257.45999999999998</v>
      </c>
      <c r="S1088" s="3">
        <v>11.38</v>
      </c>
      <c r="T1088" s="9">
        <v>0.13139999999999999</v>
      </c>
      <c r="U1088" s="3">
        <f t="shared" si="81"/>
        <v>35.325575999999991</v>
      </c>
      <c r="V1088" s="3">
        <v>51.03</v>
      </c>
      <c r="W1088" s="3">
        <v>3.41</v>
      </c>
      <c r="X1088" s="3">
        <v>64.97</v>
      </c>
      <c r="Y1088" s="3">
        <v>9.6199999999999992</v>
      </c>
      <c r="Z1088" s="3">
        <v>41.06</v>
      </c>
      <c r="AA1088" s="3">
        <f t="shared" si="82"/>
        <v>474.25557599999996</v>
      </c>
      <c r="AB1088" s="3">
        <f t="shared" si="83"/>
        <v>43.629767801287947</v>
      </c>
      <c r="AC1088" s="3">
        <f t="shared" si="84"/>
        <v>55.339040373395562</v>
      </c>
    </row>
    <row r="1089" spans="1:29" x14ac:dyDescent="0.35">
      <c r="A1089" s="1" t="s">
        <v>1148</v>
      </c>
      <c r="B1089" s="2">
        <v>45987</v>
      </c>
      <c r="C1089" s="2" t="str">
        <f t="shared" si="80"/>
        <v>November</v>
      </c>
      <c r="D1089" s="1" t="s">
        <v>26</v>
      </c>
      <c r="E1089" s="1" t="s">
        <v>48</v>
      </c>
      <c r="F1089" s="1" t="s">
        <v>28</v>
      </c>
      <c r="G1089" s="1" t="s">
        <v>34</v>
      </c>
      <c r="H1089" s="1" t="str" cm="1">
        <f t="array" ref="H1089">_xlfn.IFS(
OR(G1089="Installer",G1089="Lead Installer"),"Install",
G1089="Service Tech","Service",
G1089="Maintenance Tech","Maintenance"
)</f>
        <v>Service</v>
      </c>
      <c r="I1089" s="1" t="s">
        <v>35</v>
      </c>
      <c r="J1089" s="3">
        <v>29.74</v>
      </c>
      <c r="K1089" s="4">
        <v>7.51</v>
      </c>
      <c r="L1089" s="4">
        <v>0</v>
      </c>
      <c r="M1089" s="4">
        <v>0.76</v>
      </c>
      <c r="N1089" s="4">
        <v>1.1299999999999999</v>
      </c>
      <c r="O1089" s="4">
        <v>5.62</v>
      </c>
      <c r="P1089" s="3">
        <v>223.38</v>
      </c>
      <c r="Q1089" s="3">
        <v>0</v>
      </c>
      <c r="R1089" s="3">
        <v>223.38</v>
      </c>
      <c r="S1089" s="3">
        <v>16.170000000000002</v>
      </c>
      <c r="T1089" s="9">
        <v>0.12959999999999999</v>
      </c>
      <c r="U1089" s="3">
        <f t="shared" si="81"/>
        <v>31.045680000000001</v>
      </c>
      <c r="V1089" s="3">
        <v>55.78</v>
      </c>
      <c r="W1089" s="3">
        <v>4.4400000000000004</v>
      </c>
      <c r="X1089" s="3">
        <v>78.989999999999995</v>
      </c>
      <c r="Y1089" s="3">
        <v>13.05</v>
      </c>
      <c r="Z1089" s="3">
        <v>47.93</v>
      </c>
      <c r="AA1089" s="3">
        <f t="shared" si="82"/>
        <v>470.78568000000001</v>
      </c>
      <c r="AB1089" s="3">
        <f t="shared" si="83"/>
        <v>62.68784021304927</v>
      </c>
      <c r="AC1089" s="3">
        <f t="shared" si="84"/>
        <v>83.769693950177938</v>
      </c>
    </row>
    <row r="1090" spans="1:29" x14ac:dyDescent="0.35">
      <c r="A1090" s="1" t="s">
        <v>1149</v>
      </c>
      <c r="B1090" s="2">
        <v>45988</v>
      </c>
      <c r="C1090" s="2" t="str">
        <f t="shared" si="80"/>
        <v>November</v>
      </c>
      <c r="D1090" s="1" t="s">
        <v>26</v>
      </c>
      <c r="E1090" s="1" t="s">
        <v>37</v>
      </c>
      <c r="F1090" s="1" t="s">
        <v>60</v>
      </c>
      <c r="G1090" s="1" t="s">
        <v>34</v>
      </c>
      <c r="H1090" s="1" t="str" cm="1">
        <f t="array" ref="H1090">_xlfn.IFS(
OR(G1090="Installer",G1090="Lead Installer"),"Install",
G1090="Service Tech","Service",
G1090="Maintenance Tech","Maintenance"
)</f>
        <v>Service</v>
      </c>
      <c r="I1090" s="1" t="s">
        <v>35</v>
      </c>
      <c r="J1090" s="3">
        <v>31.52</v>
      </c>
      <c r="K1090" s="4">
        <v>6.05</v>
      </c>
      <c r="L1090" s="4">
        <v>0</v>
      </c>
      <c r="M1090" s="4">
        <v>1.21</v>
      </c>
      <c r="N1090" s="4">
        <v>1.06</v>
      </c>
      <c r="O1090" s="4">
        <v>3.78</v>
      </c>
      <c r="P1090" s="3">
        <v>190.67</v>
      </c>
      <c r="Q1090" s="3">
        <v>0</v>
      </c>
      <c r="R1090" s="3">
        <v>190.67</v>
      </c>
      <c r="S1090" s="3">
        <v>13.28</v>
      </c>
      <c r="T1090" s="9">
        <v>0.1111</v>
      </c>
      <c r="U1090" s="3">
        <f t="shared" si="81"/>
        <v>22.658844999999999</v>
      </c>
      <c r="V1090" s="3">
        <v>33.65</v>
      </c>
      <c r="W1090" s="3">
        <v>1.92</v>
      </c>
      <c r="X1090" s="3">
        <v>69.77</v>
      </c>
      <c r="Y1090" s="3">
        <v>8.99</v>
      </c>
      <c r="Z1090" s="3">
        <v>35.69</v>
      </c>
      <c r="AA1090" s="3">
        <f t="shared" si="82"/>
        <v>376.62884499999996</v>
      </c>
      <c r="AB1090" s="3">
        <f t="shared" si="83"/>
        <v>62.252701652892554</v>
      </c>
      <c r="AC1090" s="3">
        <f t="shared" si="84"/>
        <v>99.637260582010569</v>
      </c>
    </row>
    <row r="1091" spans="1:29" x14ac:dyDescent="0.35">
      <c r="A1091" s="1" t="s">
        <v>1150</v>
      </c>
      <c r="B1091" s="2">
        <v>45989</v>
      </c>
      <c r="C1091" s="2" t="str">
        <f t="shared" ref="C1091:C1154" si="85">TEXT(B1091,"MMMM")</f>
        <v>November</v>
      </c>
      <c r="D1091" s="1" t="s">
        <v>26</v>
      </c>
      <c r="E1091" s="1" t="s">
        <v>27</v>
      </c>
      <c r="F1091" s="1" t="s">
        <v>33</v>
      </c>
      <c r="G1091" s="1" t="s">
        <v>34</v>
      </c>
      <c r="H1091" s="1" t="str" cm="1">
        <f t="array" ref="H1091">_xlfn.IFS(
OR(G1091="Installer",G1091="Lead Installer"),"Install",
G1091="Service Tech","Service",
G1091="Maintenance Tech","Maintenance"
)</f>
        <v>Service</v>
      </c>
      <c r="I1091" s="1" t="s">
        <v>35</v>
      </c>
      <c r="J1091" s="3">
        <v>25.38</v>
      </c>
      <c r="K1091" s="4">
        <v>7.44</v>
      </c>
      <c r="L1091" s="4">
        <v>0</v>
      </c>
      <c r="M1091" s="4">
        <v>0.62</v>
      </c>
      <c r="N1091" s="4">
        <v>0.72</v>
      </c>
      <c r="O1091" s="4">
        <v>6.1</v>
      </c>
      <c r="P1091" s="3">
        <v>188.79</v>
      </c>
      <c r="Q1091" s="3">
        <v>0</v>
      </c>
      <c r="R1091" s="3">
        <v>188.79</v>
      </c>
      <c r="S1091" s="3">
        <v>10.6</v>
      </c>
      <c r="T1091" s="9">
        <v>0.1104</v>
      </c>
      <c r="U1091" s="3">
        <f t="shared" ref="U1091:U1154" si="86">T1091*(R1091+S1091)</f>
        <v>22.012656</v>
      </c>
      <c r="V1091" s="3">
        <v>29.94</v>
      </c>
      <c r="W1091" s="3">
        <v>7.93</v>
      </c>
      <c r="X1091" s="3">
        <v>55.09</v>
      </c>
      <c r="Y1091" s="3">
        <v>14.28</v>
      </c>
      <c r="Z1091" s="3">
        <v>37.06</v>
      </c>
      <c r="AA1091" s="3">
        <f t="shared" ref="AA1091:AA1154" si="87">SUM(U1091:Z1091)+SUM(R1091:S1091)</f>
        <v>365.70265599999999</v>
      </c>
      <c r="AB1091" s="3">
        <f t="shared" ref="AB1091:AB1154" si="88">AA1091/K1091</f>
        <v>49.153582795698924</v>
      </c>
      <c r="AC1091" s="3">
        <f t="shared" ref="AC1091:AC1154" si="89">AA1091/O1091</f>
        <v>59.951255081967219</v>
      </c>
    </row>
    <row r="1092" spans="1:29" x14ac:dyDescent="0.35">
      <c r="A1092" s="1" t="s">
        <v>1151</v>
      </c>
      <c r="B1092" s="2">
        <v>45985</v>
      </c>
      <c r="C1092" s="2" t="str">
        <f t="shared" si="85"/>
        <v>November</v>
      </c>
      <c r="D1092" s="1" t="s">
        <v>26</v>
      </c>
      <c r="E1092" s="1" t="s">
        <v>37</v>
      </c>
      <c r="F1092" s="1" t="s">
        <v>42</v>
      </c>
      <c r="G1092" s="1" t="s">
        <v>29</v>
      </c>
      <c r="H1092" s="1" t="str" cm="1">
        <f t="array" ref="H1092">_xlfn.IFS(
OR(G1092="Installer",G1092="Lead Installer"),"Install",
G1092="Service Tech","Service",
G1092="Maintenance Tech","Maintenance"
)</f>
        <v>Install</v>
      </c>
      <c r="I1092" s="1" t="s">
        <v>35</v>
      </c>
      <c r="J1092" s="3">
        <v>25.33</v>
      </c>
      <c r="K1092" s="4">
        <v>10.42</v>
      </c>
      <c r="L1092" s="4">
        <v>1.57</v>
      </c>
      <c r="M1092" s="4">
        <v>0.82</v>
      </c>
      <c r="N1092" s="4">
        <v>0.81</v>
      </c>
      <c r="O1092" s="4">
        <v>8.7899999999999991</v>
      </c>
      <c r="P1092" s="3">
        <v>224.21</v>
      </c>
      <c r="Q1092" s="3">
        <v>59.58</v>
      </c>
      <c r="R1092" s="3">
        <v>283.79000000000002</v>
      </c>
      <c r="S1092" s="3">
        <v>16.75</v>
      </c>
      <c r="T1092" s="9">
        <v>0.1027</v>
      </c>
      <c r="U1092" s="3">
        <f t="shared" si="86"/>
        <v>30.865458</v>
      </c>
      <c r="V1092" s="3">
        <v>66.19</v>
      </c>
      <c r="W1092" s="3">
        <v>11.91</v>
      </c>
      <c r="X1092" s="3">
        <v>78.150000000000006</v>
      </c>
      <c r="Y1092" s="3">
        <v>22.15</v>
      </c>
      <c r="Z1092" s="3">
        <v>64.63</v>
      </c>
      <c r="AA1092" s="3">
        <f t="shared" si="87"/>
        <v>574.43545799999993</v>
      </c>
      <c r="AB1092" s="3">
        <f t="shared" si="88"/>
        <v>55.128162955854123</v>
      </c>
      <c r="AC1092" s="3">
        <f t="shared" si="89"/>
        <v>65.351019112627981</v>
      </c>
    </row>
    <row r="1093" spans="1:29" x14ac:dyDescent="0.35">
      <c r="A1093" s="1" t="s">
        <v>1152</v>
      </c>
      <c r="B1093" s="2">
        <v>45981</v>
      </c>
      <c r="C1093" s="2" t="str">
        <f t="shared" si="85"/>
        <v>November</v>
      </c>
      <c r="D1093" s="1" t="s">
        <v>26</v>
      </c>
      <c r="E1093" s="1" t="s">
        <v>27</v>
      </c>
      <c r="F1093" s="1" t="s">
        <v>55</v>
      </c>
      <c r="G1093" s="1" t="s">
        <v>29</v>
      </c>
      <c r="H1093" s="1" t="str" cm="1">
        <f t="array" ref="H1093">_xlfn.IFS(
OR(G1093="Installer",G1093="Lead Installer"),"Install",
G1093="Service Tech","Service",
G1093="Maintenance Tech","Maintenance"
)</f>
        <v>Install</v>
      </c>
      <c r="I1093" s="1" t="s">
        <v>35</v>
      </c>
      <c r="J1093" s="3">
        <v>30.31</v>
      </c>
      <c r="K1093" s="4">
        <v>9.1999999999999993</v>
      </c>
      <c r="L1093" s="4">
        <v>0</v>
      </c>
      <c r="M1093" s="4">
        <v>0.4</v>
      </c>
      <c r="N1093" s="4">
        <v>0.96</v>
      </c>
      <c r="O1093" s="4">
        <v>7.84</v>
      </c>
      <c r="P1093" s="3">
        <v>278.95999999999998</v>
      </c>
      <c r="Q1093" s="3">
        <v>0</v>
      </c>
      <c r="R1093" s="3">
        <v>278.95999999999998</v>
      </c>
      <c r="S1093" s="3">
        <v>17.57</v>
      </c>
      <c r="T1093" s="9">
        <v>0.1017</v>
      </c>
      <c r="U1093" s="3">
        <f t="shared" si="86"/>
        <v>30.157100999999997</v>
      </c>
      <c r="V1093" s="3">
        <v>35.82</v>
      </c>
      <c r="W1093" s="3">
        <v>10.72</v>
      </c>
      <c r="X1093" s="3">
        <v>121.43</v>
      </c>
      <c r="Y1093" s="3">
        <v>8.5500000000000007</v>
      </c>
      <c r="Z1093" s="3">
        <v>36.950000000000003</v>
      </c>
      <c r="AA1093" s="3">
        <f t="shared" si="87"/>
        <v>540.15710100000001</v>
      </c>
      <c r="AB1093" s="3">
        <f t="shared" si="88"/>
        <v>58.712728369565227</v>
      </c>
      <c r="AC1093" s="3">
        <f t="shared" si="89"/>
        <v>68.897589413265308</v>
      </c>
    </row>
    <row r="1094" spans="1:29" x14ac:dyDescent="0.35">
      <c r="A1094" s="1" t="s">
        <v>1153</v>
      </c>
      <c r="B1094" s="2">
        <v>45987</v>
      </c>
      <c r="C1094" s="2" t="str">
        <f t="shared" si="85"/>
        <v>November</v>
      </c>
      <c r="D1094" s="1" t="s">
        <v>26</v>
      </c>
      <c r="E1094" s="1" t="s">
        <v>32</v>
      </c>
      <c r="F1094" s="1" t="s">
        <v>51</v>
      </c>
      <c r="G1094" s="1" t="s">
        <v>29</v>
      </c>
      <c r="H1094" s="1" t="str" cm="1">
        <f t="array" ref="H1094">_xlfn.IFS(
OR(G1094="Installer",G1094="Lead Installer"),"Install",
G1094="Service Tech","Service",
G1094="Maintenance Tech","Maintenance"
)</f>
        <v>Install</v>
      </c>
      <c r="I1094" s="1" t="s">
        <v>35</v>
      </c>
      <c r="J1094" s="3">
        <v>29.35</v>
      </c>
      <c r="K1094" s="4">
        <v>8.67</v>
      </c>
      <c r="L1094" s="4">
        <v>0</v>
      </c>
      <c r="M1094" s="4">
        <v>1.1000000000000001</v>
      </c>
      <c r="N1094" s="4">
        <v>0.6</v>
      </c>
      <c r="O1094" s="4">
        <v>6.97</v>
      </c>
      <c r="P1094" s="3">
        <v>254.46</v>
      </c>
      <c r="Q1094" s="3">
        <v>0</v>
      </c>
      <c r="R1094" s="3">
        <v>254.46</v>
      </c>
      <c r="S1094" s="3">
        <v>13.04</v>
      </c>
      <c r="T1094" s="9">
        <v>0.13170000000000001</v>
      </c>
      <c r="U1094" s="3">
        <f t="shared" si="86"/>
        <v>35.229750000000003</v>
      </c>
      <c r="V1094" s="3">
        <v>33.94</v>
      </c>
      <c r="W1094" s="3">
        <v>5.38</v>
      </c>
      <c r="X1094" s="3">
        <v>97.07</v>
      </c>
      <c r="Y1094" s="3">
        <v>10.11</v>
      </c>
      <c r="Z1094" s="3">
        <v>27.66</v>
      </c>
      <c r="AA1094" s="3">
        <f t="shared" si="87"/>
        <v>476.88974999999994</v>
      </c>
      <c r="AB1094" s="3">
        <f t="shared" si="88"/>
        <v>55.004584775086499</v>
      </c>
      <c r="AC1094" s="3">
        <f t="shared" si="89"/>
        <v>68.420337159253933</v>
      </c>
    </row>
    <row r="1095" spans="1:29" x14ac:dyDescent="0.35">
      <c r="A1095" s="1" t="s">
        <v>1154</v>
      </c>
      <c r="B1095" s="2">
        <v>45964</v>
      </c>
      <c r="C1095" s="2" t="str">
        <f t="shared" si="85"/>
        <v>November</v>
      </c>
      <c r="D1095" s="1" t="s">
        <v>26</v>
      </c>
      <c r="E1095" s="1" t="s">
        <v>27</v>
      </c>
      <c r="F1095" s="1" t="s">
        <v>42</v>
      </c>
      <c r="G1095" s="1" t="s">
        <v>34</v>
      </c>
      <c r="H1095" s="1" t="str" cm="1">
        <f t="array" ref="H1095">_xlfn.IFS(
OR(G1095="Installer",G1095="Lead Installer"),"Install",
G1095="Service Tech","Service",
G1095="Maintenance Tech","Maintenance"
)</f>
        <v>Service</v>
      </c>
      <c r="I1095" s="1" t="s">
        <v>30</v>
      </c>
      <c r="J1095" s="3">
        <v>27.09</v>
      </c>
      <c r="K1095" s="4">
        <v>10.029999999999999</v>
      </c>
      <c r="L1095" s="4">
        <v>0</v>
      </c>
      <c r="M1095" s="4">
        <v>1.32</v>
      </c>
      <c r="N1095" s="4">
        <v>0.51</v>
      </c>
      <c r="O1095" s="4">
        <v>8.1999999999999993</v>
      </c>
      <c r="P1095" s="3">
        <v>271.72000000000003</v>
      </c>
      <c r="Q1095" s="3">
        <v>0</v>
      </c>
      <c r="R1095" s="3">
        <v>271.72000000000003</v>
      </c>
      <c r="S1095" s="3">
        <v>18.68</v>
      </c>
      <c r="T1095" s="9">
        <v>0.13189999999999999</v>
      </c>
      <c r="U1095" s="3">
        <f t="shared" si="86"/>
        <v>38.303760000000004</v>
      </c>
      <c r="V1095" s="3">
        <v>71.790000000000006</v>
      </c>
      <c r="W1095" s="3">
        <v>4.25</v>
      </c>
      <c r="X1095" s="3">
        <v>105.93</v>
      </c>
      <c r="Y1095" s="3">
        <v>16.43</v>
      </c>
      <c r="Z1095" s="3">
        <v>25.8</v>
      </c>
      <c r="AA1095" s="3">
        <f t="shared" si="87"/>
        <v>552.90376000000003</v>
      </c>
      <c r="AB1095" s="3">
        <f t="shared" si="88"/>
        <v>55.125000997008982</v>
      </c>
      <c r="AC1095" s="3">
        <f t="shared" si="89"/>
        <v>67.427287804878063</v>
      </c>
    </row>
    <row r="1096" spans="1:29" x14ac:dyDescent="0.35">
      <c r="A1096" s="1" t="s">
        <v>1155</v>
      </c>
      <c r="B1096" s="2">
        <v>45975</v>
      </c>
      <c r="C1096" s="2" t="str">
        <f t="shared" si="85"/>
        <v>November</v>
      </c>
      <c r="D1096" s="1" t="s">
        <v>26</v>
      </c>
      <c r="E1096" s="1" t="s">
        <v>32</v>
      </c>
      <c r="F1096" s="1" t="s">
        <v>53</v>
      </c>
      <c r="G1096" s="1" t="s">
        <v>39</v>
      </c>
      <c r="H1096" s="1" t="str" cm="1">
        <f t="array" ref="H1096">_xlfn.IFS(
OR(G1096="Installer",G1096="Lead Installer"),"Install",
G1096="Service Tech","Service",
G1096="Maintenance Tech","Maintenance"
)</f>
        <v>Maintenance</v>
      </c>
      <c r="I1096" s="1" t="s">
        <v>35</v>
      </c>
      <c r="J1096" s="3">
        <v>22.9</v>
      </c>
      <c r="K1096" s="4">
        <v>10.050000000000001</v>
      </c>
      <c r="L1096" s="4">
        <v>0</v>
      </c>
      <c r="M1096" s="4">
        <v>0.57999999999999996</v>
      </c>
      <c r="N1096" s="4">
        <v>0.56000000000000005</v>
      </c>
      <c r="O1096" s="4">
        <v>8.91</v>
      </c>
      <c r="P1096" s="3">
        <v>230.09</v>
      </c>
      <c r="Q1096" s="3">
        <v>0</v>
      </c>
      <c r="R1096" s="3">
        <v>230.09</v>
      </c>
      <c r="S1096" s="3">
        <v>16.43</v>
      </c>
      <c r="T1096" s="9">
        <v>9.5299999999999996E-2</v>
      </c>
      <c r="U1096" s="3">
        <f t="shared" si="86"/>
        <v>23.493355999999999</v>
      </c>
      <c r="V1096" s="3">
        <v>40.369999999999997</v>
      </c>
      <c r="W1096" s="3">
        <v>9.3699999999999992</v>
      </c>
      <c r="X1096" s="3">
        <v>77.010000000000005</v>
      </c>
      <c r="Y1096" s="3">
        <v>20.96</v>
      </c>
      <c r="Z1096" s="3">
        <v>58.92</v>
      </c>
      <c r="AA1096" s="3">
        <f t="shared" si="87"/>
        <v>476.64335600000004</v>
      </c>
      <c r="AB1096" s="3">
        <f t="shared" si="88"/>
        <v>47.427199601990047</v>
      </c>
      <c r="AC1096" s="3">
        <f t="shared" si="89"/>
        <v>53.49532615039282</v>
      </c>
    </row>
    <row r="1097" spans="1:29" x14ac:dyDescent="0.35">
      <c r="A1097" s="1" t="s">
        <v>1156</v>
      </c>
      <c r="B1097" s="2">
        <v>45983</v>
      </c>
      <c r="C1097" s="2" t="str">
        <f t="shared" si="85"/>
        <v>November</v>
      </c>
      <c r="D1097" s="1" t="s">
        <v>26</v>
      </c>
      <c r="E1097" s="1" t="s">
        <v>32</v>
      </c>
      <c r="F1097" s="1" t="s">
        <v>33</v>
      </c>
      <c r="G1097" s="1" t="s">
        <v>29</v>
      </c>
      <c r="H1097" s="1" t="str" cm="1">
        <f t="array" ref="H1097">_xlfn.IFS(
OR(G1097="Installer",G1097="Lead Installer"),"Install",
G1097="Service Tech","Service",
G1097="Maintenance Tech","Maintenance"
)</f>
        <v>Install</v>
      </c>
      <c r="I1097" s="1" t="s">
        <v>30</v>
      </c>
      <c r="J1097" s="3">
        <v>29.67</v>
      </c>
      <c r="K1097" s="4">
        <v>8.18</v>
      </c>
      <c r="L1097" s="4">
        <v>0</v>
      </c>
      <c r="M1097" s="4">
        <v>0.37</v>
      </c>
      <c r="N1097" s="4">
        <v>0.92</v>
      </c>
      <c r="O1097" s="4">
        <v>6.89</v>
      </c>
      <c r="P1097" s="3">
        <v>242.59</v>
      </c>
      <c r="Q1097" s="3">
        <v>0</v>
      </c>
      <c r="R1097" s="3">
        <v>242.59</v>
      </c>
      <c r="S1097" s="3">
        <v>17.350000000000001</v>
      </c>
      <c r="T1097" s="9">
        <v>0.10580000000000001</v>
      </c>
      <c r="U1097" s="3">
        <f t="shared" si="86"/>
        <v>27.501652</v>
      </c>
      <c r="V1097" s="3">
        <v>52.89</v>
      </c>
      <c r="W1097" s="3">
        <v>7.03</v>
      </c>
      <c r="X1097" s="3">
        <v>114.25</v>
      </c>
      <c r="Y1097" s="3">
        <v>12.87</v>
      </c>
      <c r="Z1097" s="3">
        <v>33.04</v>
      </c>
      <c r="AA1097" s="3">
        <f t="shared" si="87"/>
        <v>507.52165200000002</v>
      </c>
      <c r="AB1097" s="3">
        <f t="shared" si="88"/>
        <v>62.044211735941325</v>
      </c>
      <c r="AC1097" s="3">
        <f t="shared" si="89"/>
        <v>73.660617126269969</v>
      </c>
    </row>
    <row r="1098" spans="1:29" x14ac:dyDescent="0.35">
      <c r="A1098" s="1" t="s">
        <v>1157</v>
      </c>
      <c r="B1098" s="2">
        <v>45974</v>
      </c>
      <c r="C1098" s="2" t="str">
        <f t="shared" si="85"/>
        <v>November</v>
      </c>
      <c r="D1098" s="1" t="s">
        <v>26</v>
      </c>
      <c r="E1098" s="1" t="s">
        <v>27</v>
      </c>
      <c r="F1098" s="1" t="s">
        <v>51</v>
      </c>
      <c r="G1098" s="1" t="s">
        <v>34</v>
      </c>
      <c r="H1098" s="1" t="str" cm="1">
        <f t="array" ref="H1098">_xlfn.IFS(
OR(G1098="Installer",G1098="Lead Installer"),"Install",
G1098="Service Tech","Service",
G1098="Maintenance Tech","Maintenance"
)</f>
        <v>Service</v>
      </c>
      <c r="I1098" s="1" t="s">
        <v>35</v>
      </c>
      <c r="J1098" s="3">
        <v>30.59</v>
      </c>
      <c r="K1098" s="4">
        <v>8.5299999999999994</v>
      </c>
      <c r="L1098" s="4">
        <v>0</v>
      </c>
      <c r="M1098" s="4">
        <v>0.59</v>
      </c>
      <c r="N1098" s="4">
        <v>1.1200000000000001</v>
      </c>
      <c r="O1098" s="4">
        <v>6.81</v>
      </c>
      <c r="P1098" s="3">
        <v>260.86</v>
      </c>
      <c r="Q1098" s="3">
        <v>0</v>
      </c>
      <c r="R1098" s="3">
        <v>260.86</v>
      </c>
      <c r="S1098" s="3">
        <v>11.86</v>
      </c>
      <c r="T1098" s="9">
        <v>0.1177</v>
      </c>
      <c r="U1098" s="3">
        <f t="shared" si="86"/>
        <v>32.099144000000003</v>
      </c>
      <c r="V1098" s="3">
        <v>38.54</v>
      </c>
      <c r="W1098" s="3">
        <v>4.7</v>
      </c>
      <c r="X1098" s="3">
        <v>117.37</v>
      </c>
      <c r="Y1098" s="3">
        <v>15.74</v>
      </c>
      <c r="Z1098" s="3">
        <v>39.76</v>
      </c>
      <c r="AA1098" s="3">
        <f t="shared" si="87"/>
        <v>520.92914400000006</v>
      </c>
      <c r="AB1098" s="3">
        <f t="shared" si="88"/>
        <v>61.070239624853471</v>
      </c>
      <c r="AC1098" s="3">
        <f t="shared" si="89"/>
        <v>76.494734801762135</v>
      </c>
    </row>
    <row r="1099" spans="1:29" x14ac:dyDescent="0.35">
      <c r="A1099" s="1" t="s">
        <v>1158</v>
      </c>
      <c r="B1099" s="2">
        <v>45966</v>
      </c>
      <c r="C1099" s="2" t="str">
        <f t="shared" si="85"/>
        <v>November</v>
      </c>
      <c r="D1099" s="1" t="s">
        <v>26</v>
      </c>
      <c r="E1099" s="1" t="s">
        <v>32</v>
      </c>
      <c r="F1099" s="1" t="s">
        <v>53</v>
      </c>
      <c r="G1099" s="1" t="s">
        <v>29</v>
      </c>
      <c r="H1099" s="1" t="str" cm="1">
        <f t="array" ref="H1099">_xlfn.IFS(
OR(G1099="Installer",G1099="Lead Installer"),"Install",
G1099="Service Tech","Service",
G1099="Maintenance Tech","Maintenance"
)</f>
        <v>Install</v>
      </c>
      <c r="I1099" s="1" t="s">
        <v>35</v>
      </c>
      <c r="J1099" s="3">
        <v>26.27</v>
      </c>
      <c r="K1099" s="4">
        <v>10.92</v>
      </c>
      <c r="L1099" s="4">
        <v>0</v>
      </c>
      <c r="M1099" s="4">
        <v>0.89</v>
      </c>
      <c r="N1099" s="4">
        <v>0.57999999999999996</v>
      </c>
      <c r="O1099" s="4">
        <v>9.4499999999999993</v>
      </c>
      <c r="P1099" s="3">
        <v>286.95</v>
      </c>
      <c r="Q1099" s="3">
        <v>0</v>
      </c>
      <c r="R1099" s="3">
        <v>286.95</v>
      </c>
      <c r="S1099" s="3">
        <v>22.42</v>
      </c>
      <c r="T1099" s="9">
        <v>0.1182</v>
      </c>
      <c r="U1099" s="3">
        <f t="shared" si="86"/>
        <v>36.567534000000002</v>
      </c>
      <c r="V1099" s="3">
        <v>44.37</v>
      </c>
      <c r="W1099" s="3">
        <v>9.14</v>
      </c>
      <c r="X1099" s="3">
        <v>107.48</v>
      </c>
      <c r="Y1099" s="3">
        <v>10.82</v>
      </c>
      <c r="Z1099" s="3">
        <v>35.200000000000003</v>
      </c>
      <c r="AA1099" s="3">
        <f t="shared" si="87"/>
        <v>552.94753400000002</v>
      </c>
      <c r="AB1099" s="3">
        <f t="shared" si="88"/>
        <v>50.636221062271062</v>
      </c>
      <c r="AC1099" s="3">
        <f t="shared" si="89"/>
        <v>58.512966560846564</v>
      </c>
    </row>
    <row r="1100" spans="1:29" x14ac:dyDescent="0.35">
      <c r="A1100" s="1" t="s">
        <v>1159</v>
      </c>
      <c r="B1100" s="2">
        <v>45973</v>
      </c>
      <c r="C1100" s="2" t="str">
        <f t="shared" si="85"/>
        <v>November</v>
      </c>
      <c r="D1100" s="1" t="s">
        <v>26</v>
      </c>
      <c r="E1100" s="1" t="s">
        <v>27</v>
      </c>
      <c r="F1100" s="1" t="s">
        <v>33</v>
      </c>
      <c r="G1100" s="1" t="s">
        <v>68</v>
      </c>
      <c r="H1100" s="1" t="str" cm="1">
        <f t="array" ref="H1100">_xlfn.IFS(
OR(G1100="Installer",G1100="Lead Installer"),"Install",
G1100="Service Tech","Service",
G1100="Maintenance Tech","Maintenance"
)</f>
        <v>Install</v>
      </c>
      <c r="I1100" s="1" t="s">
        <v>35</v>
      </c>
      <c r="J1100" s="3">
        <v>32.729999999999997</v>
      </c>
      <c r="K1100" s="4">
        <v>7.99</v>
      </c>
      <c r="L1100" s="4">
        <v>0</v>
      </c>
      <c r="M1100" s="4">
        <v>0.52</v>
      </c>
      <c r="N1100" s="4">
        <v>0.88</v>
      </c>
      <c r="O1100" s="4">
        <v>6.58</v>
      </c>
      <c r="P1100" s="3">
        <v>261.39</v>
      </c>
      <c r="Q1100" s="3">
        <v>0</v>
      </c>
      <c r="R1100" s="3">
        <v>261.39</v>
      </c>
      <c r="S1100" s="3">
        <v>15.65</v>
      </c>
      <c r="T1100" s="9">
        <v>0.1149</v>
      </c>
      <c r="U1100" s="3">
        <f t="shared" si="86"/>
        <v>31.831895999999997</v>
      </c>
      <c r="V1100" s="3">
        <v>34.799999999999997</v>
      </c>
      <c r="W1100" s="3">
        <v>3.45</v>
      </c>
      <c r="X1100" s="3">
        <v>103</v>
      </c>
      <c r="Y1100" s="3">
        <v>14.91</v>
      </c>
      <c r="Z1100" s="3">
        <v>49.02</v>
      </c>
      <c r="AA1100" s="3">
        <f t="shared" si="87"/>
        <v>514.05189599999994</v>
      </c>
      <c r="AB1100" s="3">
        <f t="shared" si="88"/>
        <v>64.336908135168954</v>
      </c>
      <c r="AC1100" s="3">
        <f t="shared" si="89"/>
        <v>78.123388449848008</v>
      </c>
    </row>
    <row r="1101" spans="1:29" x14ac:dyDescent="0.35">
      <c r="A1101" s="1" t="s">
        <v>1160</v>
      </c>
      <c r="B1101" s="2">
        <v>45987</v>
      </c>
      <c r="C1101" s="2" t="str">
        <f t="shared" si="85"/>
        <v>November</v>
      </c>
      <c r="D1101" s="1" t="s">
        <v>26</v>
      </c>
      <c r="E1101" s="1" t="s">
        <v>41</v>
      </c>
      <c r="F1101" s="1" t="s">
        <v>78</v>
      </c>
      <c r="G1101" s="1" t="s">
        <v>34</v>
      </c>
      <c r="H1101" s="1" t="str" cm="1">
        <f t="array" ref="H1101">_xlfn.IFS(
OR(G1101="Installer",G1101="Lead Installer"),"Install",
G1101="Service Tech","Service",
G1101="Maintenance Tech","Maintenance"
)</f>
        <v>Service</v>
      </c>
      <c r="I1101" s="1" t="s">
        <v>35</v>
      </c>
      <c r="J1101" s="3">
        <v>27.13</v>
      </c>
      <c r="K1101" s="4">
        <v>7.58</v>
      </c>
      <c r="L1101" s="4">
        <v>2.62</v>
      </c>
      <c r="M1101" s="4">
        <v>1.2</v>
      </c>
      <c r="N1101" s="4">
        <v>0.52</v>
      </c>
      <c r="O1101" s="4">
        <v>5.86</v>
      </c>
      <c r="P1101" s="3">
        <v>134.54</v>
      </c>
      <c r="Q1101" s="3">
        <v>106.81</v>
      </c>
      <c r="R1101" s="3">
        <v>241.35</v>
      </c>
      <c r="S1101" s="3">
        <v>11.18</v>
      </c>
      <c r="T1101" s="9">
        <v>0.12529999999999999</v>
      </c>
      <c r="U1101" s="3">
        <f t="shared" si="86"/>
        <v>31.642008999999998</v>
      </c>
      <c r="V1101" s="3">
        <v>51.88</v>
      </c>
      <c r="W1101" s="3">
        <v>8.44</v>
      </c>
      <c r="X1101" s="3">
        <v>86.34</v>
      </c>
      <c r="Y1101" s="3">
        <v>7.46</v>
      </c>
      <c r="Z1101" s="3">
        <v>25.71</v>
      </c>
      <c r="AA1101" s="3">
        <f t="shared" si="87"/>
        <v>464.00200900000004</v>
      </c>
      <c r="AB1101" s="3">
        <f t="shared" si="88"/>
        <v>61.213985356200531</v>
      </c>
      <c r="AC1101" s="3">
        <f t="shared" si="89"/>
        <v>79.18123020477816</v>
      </c>
    </row>
    <row r="1102" spans="1:29" x14ac:dyDescent="0.35">
      <c r="A1102" s="1" t="s">
        <v>1161</v>
      </c>
      <c r="B1102" s="2">
        <v>45995</v>
      </c>
      <c r="C1102" s="2" t="str">
        <f t="shared" si="85"/>
        <v>December</v>
      </c>
      <c r="D1102" s="1" t="s">
        <v>26</v>
      </c>
      <c r="E1102" s="1" t="s">
        <v>48</v>
      </c>
      <c r="F1102" s="1" t="s">
        <v>60</v>
      </c>
      <c r="G1102" s="1" t="s">
        <v>29</v>
      </c>
      <c r="H1102" s="1" t="str" cm="1">
        <f t="array" ref="H1102">_xlfn.IFS(
OR(G1102="Installer",G1102="Lead Installer"),"Install",
G1102="Service Tech","Service",
G1102="Maintenance Tech","Maintenance"
)</f>
        <v>Install</v>
      </c>
      <c r="I1102" s="1" t="s">
        <v>35</v>
      </c>
      <c r="J1102" s="3">
        <v>27.66</v>
      </c>
      <c r="K1102" s="4">
        <v>6.95</v>
      </c>
      <c r="L1102" s="4">
        <v>0</v>
      </c>
      <c r="M1102" s="4">
        <v>0.56999999999999995</v>
      </c>
      <c r="N1102" s="4">
        <v>1.08</v>
      </c>
      <c r="O1102" s="4">
        <v>5.31</v>
      </c>
      <c r="P1102" s="3">
        <v>192.36</v>
      </c>
      <c r="Q1102" s="3">
        <v>0</v>
      </c>
      <c r="R1102" s="3">
        <v>192.36</v>
      </c>
      <c r="S1102" s="3">
        <v>8.82</v>
      </c>
      <c r="T1102" s="9">
        <v>0.10630000000000001</v>
      </c>
      <c r="U1102" s="3">
        <f t="shared" si="86"/>
        <v>21.385434000000004</v>
      </c>
      <c r="V1102" s="3">
        <v>27.68</v>
      </c>
      <c r="W1102" s="3">
        <v>2.5299999999999998</v>
      </c>
      <c r="X1102" s="3">
        <v>59.59</v>
      </c>
      <c r="Y1102" s="3">
        <v>10.050000000000001</v>
      </c>
      <c r="Z1102" s="3">
        <v>39.93</v>
      </c>
      <c r="AA1102" s="3">
        <f t="shared" si="87"/>
        <v>362.34543400000001</v>
      </c>
      <c r="AB1102" s="3">
        <f t="shared" si="88"/>
        <v>52.136033669064751</v>
      </c>
      <c r="AC1102" s="3">
        <f t="shared" si="89"/>
        <v>68.238311487758949</v>
      </c>
    </row>
    <row r="1103" spans="1:29" x14ac:dyDescent="0.35">
      <c r="A1103" s="1" t="s">
        <v>1163</v>
      </c>
      <c r="B1103" s="2">
        <v>45994</v>
      </c>
      <c r="C1103" s="2" t="str">
        <f t="shared" si="85"/>
        <v>December</v>
      </c>
      <c r="D1103" s="1" t="s">
        <v>26</v>
      </c>
      <c r="E1103" s="1" t="s">
        <v>27</v>
      </c>
      <c r="F1103" s="1" t="s">
        <v>53</v>
      </c>
      <c r="G1103" s="1" t="s">
        <v>29</v>
      </c>
      <c r="H1103" s="1" t="str" cm="1">
        <f t="array" ref="H1103">_xlfn.IFS(
OR(G1103="Installer",G1103="Lead Installer"),"Install",
G1103="Service Tech","Service",
G1103="Maintenance Tech","Maintenance"
)</f>
        <v>Install</v>
      </c>
      <c r="I1103" s="1" t="s">
        <v>35</v>
      </c>
      <c r="J1103" s="3">
        <v>29.26</v>
      </c>
      <c r="K1103" s="4">
        <v>8.11</v>
      </c>
      <c r="L1103" s="4">
        <v>0</v>
      </c>
      <c r="M1103" s="4">
        <v>0.36</v>
      </c>
      <c r="N1103" s="4">
        <v>0.91</v>
      </c>
      <c r="O1103" s="4">
        <v>6.84</v>
      </c>
      <c r="P1103" s="3">
        <v>237.29</v>
      </c>
      <c r="Q1103" s="3">
        <v>0</v>
      </c>
      <c r="R1103" s="3">
        <v>237.29</v>
      </c>
      <c r="S1103" s="3">
        <v>18.13</v>
      </c>
      <c r="T1103" s="9">
        <v>0.13120000000000001</v>
      </c>
      <c r="U1103" s="3">
        <f t="shared" si="86"/>
        <v>33.511104000000003</v>
      </c>
      <c r="V1103" s="3">
        <v>40.79</v>
      </c>
      <c r="W1103" s="3">
        <v>3.48</v>
      </c>
      <c r="X1103" s="3">
        <v>62.32</v>
      </c>
      <c r="Y1103" s="3">
        <v>12.88</v>
      </c>
      <c r="Z1103" s="3">
        <v>23.55</v>
      </c>
      <c r="AA1103" s="3">
        <f t="shared" si="87"/>
        <v>431.95110399999999</v>
      </c>
      <c r="AB1103" s="3">
        <f t="shared" si="88"/>
        <v>53.261541800246611</v>
      </c>
      <c r="AC1103" s="3">
        <f t="shared" si="89"/>
        <v>63.150746198830412</v>
      </c>
    </row>
    <row r="1104" spans="1:29" x14ac:dyDescent="0.35">
      <c r="A1104" s="1" t="s">
        <v>1164</v>
      </c>
      <c r="B1104" s="2">
        <v>46006</v>
      </c>
      <c r="C1104" s="2" t="str">
        <f t="shared" si="85"/>
        <v>December</v>
      </c>
      <c r="D1104" s="1" t="s">
        <v>26</v>
      </c>
      <c r="E1104" s="1" t="s">
        <v>27</v>
      </c>
      <c r="F1104" s="1" t="s">
        <v>65</v>
      </c>
      <c r="G1104" s="1" t="s">
        <v>29</v>
      </c>
      <c r="H1104" s="1" t="str" cm="1">
        <f t="array" ref="H1104">_xlfn.IFS(
OR(G1104="Installer",G1104="Lead Installer"),"Install",
G1104="Service Tech","Service",
G1104="Maintenance Tech","Maintenance"
)</f>
        <v>Install</v>
      </c>
      <c r="I1104" s="1" t="s">
        <v>30</v>
      </c>
      <c r="J1104" s="3">
        <v>29.03</v>
      </c>
      <c r="K1104" s="4">
        <v>8.34</v>
      </c>
      <c r="L1104" s="4">
        <v>2.27</v>
      </c>
      <c r="M1104" s="4">
        <v>1.05</v>
      </c>
      <c r="N1104" s="4">
        <v>0.91</v>
      </c>
      <c r="O1104" s="4">
        <v>6.37</v>
      </c>
      <c r="P1104" s="3">
        <v>176.19</v>
      </c>
      <c r="Q1104" s="3">
        <v>98.72</v>
      </c>
      <c r="R1104" s="3">
        <v>274.91000000000003</v>
      </c>
      <c r="S1104" s="3">
        <v>13.34</v>
      </c>
      <c r="T1104" s="9">
        <v>9.8299999999999998E-2</v>
      </c>
      <c r="U1104" s="3">
        <f t="shared" si="86"/>
        <v>28.334975</v>
      </c>
      <c r="V1104" s="3">
        <v>42.56</v>
      </c>
      <c r="W1104" s="3">
        <v>8.68</v>
      </c>
      <c r="X1104" s="3">
        <v>65.47</v>
      </c>
      <c r="Y1104" s="3">
        <v>10.31</v>
      </c>
      <c r="Z1104" s="3">
        <v>30.49</v>
      </c>
      <c r="AA1104" s="3">
        <f t="shared" si="87"/>
        <v>474.09497499999998</v>
      </c>
      <c r="AB1104" s="3">
        <f t="shared" si="88"/>
        <v>56.845920263788969</v>
      </c>
      <c r="AC1104" s="3">
        <f t="shared" si="89"/>
        <v>74.42621271585557</v>
      </c>
    </row>
    <row r="1105" spans="1:29" x14ac:dyDescent="0.35">
      <c r="A1105" s="1" t="s">
        <v>1165</v>
      </c>
      <c r="B1105" s="2">
        <v>46008</v>
      </c>
      <c r="C1105" s="2" t="str">
        <f t="shared" si="85"/>
        <v>December</v>
      </c>
      <c r="D1105" s="1" t="s">
        <v>26</v>
      </c>
      <c r="E1105" s="1" t="s">
        <v>41</v>
      </c>
      <c r="F1105" s="1" t="s">
        <v>55</v>
      </c>
      <c r="G1105" s="1" t="s">
        <v>39</v>
      </c>
      <c r="H1105" s="1" t="str" cm="1">
        <f t="array" ref="H1105">_xlfn.IFS(
OR(G1105="Installer",G1105="Lead Installer"),"Install",
G1105="Service Tech","Service",
G1105="Maintenance Tech","Maintenance"
)</f>
        <v>Maintenance</v>
      </c>
      <c r="I1105" s="1" t="s">
        <v>35</v>
      </c>
      <c r="J1105" s="3">
        <v>25.86</v>
      </c>
      <c r="K1105" s="4">
        <v>10.87</v>
      </c>
      <c r="L1105" s="4">
        <v>0</v>
      </c>
      <c r="M1105" s="4">
        <v>0.34</v>
      </c>
      <c r="N1105" s="4">
        <v>0.92</v>
      </c>
      <c r="O1105" s="4">
        <v>9.6</v>
      </c>
      <c r="P1105" s="3">
        <v>281.07</v>
      </c>
      <c r="Q1105" s="3">
        <v>0</v>
      </c>
      <c r="R1105" s="3">
        <v>281.07</v>
      </c>
      <c r="S1105" s="3">
        <v>12.46</v>
      </c>
      <c r="T1105" s="9">
        <v>0.1273</v>
      </c>
      <c r="U1105" s="3">
        <f t="shared" si="86"/>
        <v>37.366368999999999</v>
      </c>
      <c r="V1105" s="3">
        <v>59.62</v>
      </c>
      <c r="W1105" s="3">
        <v>10.98</v>
      </c>
      <c r="X1105" s="3">
        <v>78.209999999999994</v>
      </c>
      <c r="Y1105" s="3">
        <v>10.35</v>
      </c>
      <c r="Z1105" s="3">
        <v>42.69</v>
      </c>
      <c r="AA1105" s="3">
        <f t="shared" si="87"/>
        <v>532.74636899999996</v>
      </c>
      <c r="AB1105" s="3">
        <f t="shared" si="88"/>
        <v>49.010705519779208</v>
      </c>
      <c r="AC1105" s="3">
        <f t="shared" si="89"/>
        <v>55.4944134375</v>
      </c>
    </row>
    <row r="1106" spans="1:29" x14ac:dyDescent="0.35">
      <c r="A1106" s="1" t="s">
        <v>1166</v>
      </c>
      <c r="B1106" s="2">
        <v>45995</v>
      </c>
      <c r="C1106" s="2" t="str">
        <f t="shared" si="85"/>
        <v>December</v>
      </c>
      <c r="D1106" s="1" t="s">
        <v>26</v>
      </c>
      <c r="E1106" s="1" t="s">
        <v>37</v>
      </c>
      <c r="F1106" s="1" t="s">
        <v>49</v>
      </c>
      <c r="G1106" s="1" t="s">
        <v>39</v>
      </c>
      <c r="H1106" s="1" t="str" cm="1">
        <f t="array" ref="H1106">_xlfn.IFS(
OR(G1106="Installer",G1106="Lead Installer"),"Install",
G1106="Service Tech","Service",
G1106="Maintenance Tech","Maintenance"
)</f>
        <v>Maintenance</v>
      </c>
      <c r="I1106" s="1" t="s">
        <v>35</v>
      </c>
      <c r="J1106" s="3">
        <v>27.78</v>
      </c>
      <c r="K1106" s="4">
        <v>6.81</v>
      </c>
      <c r="L1106" s="4">
        <v>0</v>
      </c>
      <c r="M1106" s="4">
        <v>0.82</v>
      </c>
      <c r="N1106" s="4">
        <v>0.86</v>
      </c>
      <c r="O1106" s="4">
        <v>5.13</v>
      </c>
      <c r="P1106" s="3">
        <v>189.14</v>
      </c>
      <c r="Q1106" s="3">
        <v>0</v>
      </c>
      <c r="R1106" s="3">
        <v>189.14</v>
      </c>
      <c r="S1106" s="3">
        <v>9.7799999999999994</v>
      </c>
      <c r="T1106" s="9">
        <v>0.1176</v>
      </c>
      <c r="U1106" s="3">
        <f t="shared" si="86"/>
        <v>23.392991999999996</v>
      </c>
      <c r="V1106" s="3">
        <v>40.86</v>
      </c>
      <c r="W1106" s="3">
        <v>7.88</v>
      </c>
      <c r="X1106" s="3">
        <v>59.57</v>
      </c>
      <c r="Y1106" s="3">
        <v>14.76</v>
      </c>
      <c r="Z1106" s="3">
        <v>41.75</v>
      </c>
      <c r="AA1106" s="3">
        <f t="shared" si="87"/>
        <v>387.13299199999994</v>
      </c>
      <c r="AB1106" s="3">
        <f t="shared" si="88"/>
        <v>56.847722760646107</v>
      </c>
      <c r="AC1106" s="3">
        <f t="shared" si="89"/>
        <v>75.464520857699796</v>
      </c>
    </row>
    <row r="1107" spans="1:29" x14ac:dyDescent="0.35">
      <c r="A1107" s="1" t="s">
        <v>1167</v>
      </c>
      <c r="B1107" s="2">
        <v>46002</v>
      </c>
      <c r="C1107" s="2" t="str">
        <f t="shared" si="85"/>
        <v>December</v>
      </c>
      <c r="D1107" s="1" t="s">
        <v>26</v>
      </c>
      <c r="E1107" s="1" t="s">
        <v>27</v>
      </c>
      <c r="F1107" s="1" t="s">
        <v>33</v>
      </c>
      <c r="G1107" s="1" t="s">
        <v>39</v>
      </c>
      <c r="H1107" s="1" t="str" cm="1">
        <f t="array" ref="H1107">_xlfn.IFS(
OR(G1107="Installer",G1107="Lead Installer"),"Install",
G1107="Service Tech","Service",
G1107="Maintenance Tech","Maintenance"
)</f>
        <v>Maintenance</v>
      </c>
      <c r="I1107" s="1" t="s">
        <v>30</v>
      </c>
      <c r="J1107" s="3">
        <v>25.26</v>
      </c>
      <c r="K1107" s="4">
        <v>9.6</v>
      </c>
      <c r="L1107" s="4">
        <v>0</v>
      </c>
      <c r="M1107" s="4">
        <v>0.41</v>
      </c>
      <c r="N1107" s="4">
        <v>0.69</v>
      </c>
      <c r="O1107" s="4">
        <v>8.5</v>
      </c>
      <c r="P1107" s="3">
        <v>242.52</v>
      </c>
      <c r="Q1107" s="3">
        <v>0</v>
      </c>
      <c r="R1107" s="3">
        <v>242.52</v>
      </c>
      <c r="S1107" s="3">
        <v>14.87</v>
      </c>
      <c r="T1107" s="9">
        <v>0.13189999999999999</v>
      </c>
      <c r="U1107" s="3">
        <f t="shared" si="86"/>
        <v>33.949740999999996</v>
      </c>
      <c r="V1107" s="3">
        <v>50.76</v>
      </c>
      <c r="W1107" s="3">
        <v>4.2699999999999996</v>
      </c>
      <c r="X1107" s="3">
        <v>67.89</v>
      </c>
      <c r="Y1107" s="3">
        <v>12.76</v>
      </c>
      <c r="Z1107" s="3">
        <v>35.39</v>
      </c>
      <c r="AA1107" s="3">
        <f t="shared" si="87"/>
        <v>462.40974099999994</v>
      </c>
      <c r="AB1107" s="3">
        <f t="shared" si="88"/>
        <v>48.16768135416666</v>
      </c>
      <c r="AC1107" s="3">
        <f t="shared" si="89"/>
        <v>54.40114599999999</v>
      </c>
    </row>
    <row r="1108" spans="1:29" x14ac:dyDescent="0.35">
      <c r="A1108" s="1" t="s">
        <v>1168</v>
      </c>
      <c r="B1108" s="2">
        <v>45995</v>
      </c>
      <c r="C1108" s="2" t="str">
        <f t="shared" si="85"/>
        <v>December</v>
      </c>
      <c r="D1108" s="1" t="s">
        <v>26</v>
      </c>
      <c r="E1108" s="1" t="s">
        <v>41</v>
      </c>
      <c r="F1108" s="1" t="s">
        <v>49</v>
      </c>
      <c r="G1108" s="1" t="s">
        <v>29</v>
      </c>
      <c r="H1108" s="1" t="str" cm="1">
        <f t="array" ref="H1108">_xlfn.IFS(
OR(G1108="Installer",G1108="Lead Installer"),"Install",
G1108="Service Tech","Service",
G1108="Maintenance Tech","Maintenance"
)</f>
        <v>Install</v>
      </c>
      <c r="I1108" s="1" t="s">
        <v>35</v>
      </c>
      <c r="J1108" s="3">
        <v>23.82</v>
      </c>
      <c r="K1108" s="4">
        <v>7.31</v>
      </c>
      <c r="L1108" s="4">
        <v>0</v>
      </c>
      <c r="M1108" s="4">
        <v>1.04</v>
      </c>
      <c r="N1108" s="4">
        <v>0.75</v>
      </c>
      <c r="O1108" s="4">
        <v>5.53</v>
      </c>
      <c r="P1108" s="3">
        <v>174.15</v>
      </c>
      <c r="Q1108" s="3">
        <v>0</v>
      </c>
      <c r="R1108" s="3">
        <v>174.15</v>
      </c>
      <c r="S1108" s="3">
        <v>8.17</v>
      </c>
      <c r="T1108" s="9">
        <v>9.8699999999999996E-2</v>
      </c>
      <c r="U1108" s="3">
        <f t="shared" si="86"/>
        <v>17.994983999999999</v>
      </c>
      <c r="V1108" s="3">
        <v>31.27</v>
      </c>
      <c r="W1108" s="3">
        <v>4.74</v>
      </c>
      <c r="X1108" s="3">
        <v>99.93</v>
      </c>
      <c r="Y1108" s="3">
        <v>6.19</v>
      </c>
      <c r="Z1108" s="3">
        <v>26.87</v>
      </c>
      <c r="AA1108" s="3">
        <f t="shared" si="87"/>
        <v>369.31498399999998</v>
      </c>
      <c r="AB1108" s="3">
        <f t="shared" si="88"/>
        <v>50.521885636114909</v>
      </c>
      <c r="AC1108" s="3">
        <f t="shared" si="89"/>
        <v>66.783903074141037</v>
      </c>
    </row>
    <row r="1109" spans="1:29" x14ac:dyDescent="0.35">
      <c r="A1109" s="1" t="s">
        <v>1169</v>
      </c>
      <c r="B1109" s="2">
        <v>46009</v>
      </c>
      <c r="C1109" s="2" t="str">
        <f t="shared" si="85"/>
        <v>December</v>
      </c>
      <c r="D1109" s="1" t="s">
        <v>26</v>
      </c>
      <c r="E1109" s="1" t="s">
        <v>37</v>
      </c>
      <c r="F1109" s="1" t="s">
        <v>58</v>
      </c>
      <c r="G1109" s="1" t="s">
        <v>29</v>
      </c>
      <c r="H1109" s="1" t="str" cm="1">
        <f t="array" ref="H1109">_xlfn.IFS(
OR(G1109="Installer",G1109="Lead Installer"),"Install",
G1109="Service Tech","Service",
G1109="Maintenance Tech","Maintenance"
)</f>
        <v>Install</v>
      </c>
      <c r="I1109" s="1" t="s">
        <v>35</v>
      </c>
      <c r="J1109" s="3">
        <v>24.96</v>
      </c>
      <c r="K1109" s="4">
        <v>9.35</v>
      </c>
      <c r="L1109" s="4">
        <v>0</v>
      </c>
      <c r="M1109" s="4">
        <v>0.38</v>
      </c>
      <c r="N1109" s="4">
        <v>1.04</v>
      </c>
      <c r="O1109" s="4">
        <v>7.93</v>
      </c>
      <c r="P1109" s="3">
        <v>233.52</v>
      </c>
      <c r="Q1109" s="3">
        <v>0</v>
      </c>
      <c r="R1109" s="3">
        <v>233.52</v>
      </c>
      <c r="S1109" s="3">
        <v>11.64</v>
      </c>
      <c r="T1109" s="9">
        <v>0.12239999999999999</v>
      </c>
      <c r="U1109" s="3">
        <f t="shared" si="86"/>
        <v>30.007584000000001</v>
      </c>
      <c r="V1109" s="3">
        <v>37.72</v>
      </c>
      <c r="W1109" s="3">
        <v>10.02</v>
      </c>
      <c r="X1109" s="3">
        <v>117.96</v>
      </c>
      <c r="Y1109" s="3">
        <v>17.02</v>
      </c>
      <c r="Z1109" s="3">
        <v>23.62</v>
      </c>
      <c r="AA1109" s="3">
        <f t="shared" si="87"/>
        <v>481.50758400000007</v>
      </c>
      <c r="AB1109" s="3">
        <f t="shared" si="88"/>
        <v>51.498137326203221</v>
      </c>
      <c r="AC1109" s="3">
        <f t="shared" si="89"/>
        <v>60.719745775535948</v>
      </c>
    </row>
    <row r="1110" spans="1:29" x14ac:dyDescent="0.35">
      <c r="A1110" s="1" t="s">
        <v>1170</v>
      </c>
      <c r="B1110" s="2">
        <v>46000</v>
      </c>
      <c r="C1110" s="2" t="str">
        <f t="shared" si="85"/>
        <v>December</v>
      </c>
      <c r="D1110" s="1" t="s">
        <v>26</v>
      </c>
      <c r="E1110" s="1" t="s">
        <v>32</v>
      </c>
      <c r="F1110" s="1" t="s">
        <v>51</v>
      </c>
      <c r="G1110" s="1" t="s">
        <v>29</v>
      </c>
      <c r="H1110" s="1" t="str" cm="1">
        <f t="array" ref="H1110">_xlfn.IFS(
OR(G1110="Installer",G1110="Lead Installer"),"Install",
G1110="Service Tech","Service",
G1110="Maintenance Tech","Maintenance"
)</f>
        <v>Install</v>
      </c>
      <c r="I1110" s="1" t="s">
        <v>35</v>
      </c>
      <c r="J1110" s="3">
        <v>28.12</v>
      </c>
      <c r="K1110" s="4">
        <v>10.64</v>
      </c>
      <c r="L1110" s="4">
        <v>0</v>
      </c>
      <c r="M1110" s="4">
        <v>0.4</v>
      </c>
      <c r="N1110" s="4">
        <v>0.92</v>
      </c>
      <c r="O1110" s="4">
        <v>9.31</v>
      </c>
      <c r="P1110" s="3">
        <v>299.17</v>
      </c>
      <c r="Q1110" s="3">
        <v>0</v>
      </c>
      <c r="R1110" s="3">
        <v>299.17</v>
      </c>
      <c r="S1110" s="3">
        <v>22.57</v>
      </c>
      <c r="T1110" s="9">
        <v>0.1109</v>
      </c>
      <c r="U1110" s="3">
        <f t="shared" si="86"/>
        <v>35.680965999999998</v>
      </c>
      <c r="V1110" s="3">
        <v>76.94</v>
      </c>
      <c r="W1110" s="3">
        <v>4.5199999999999996</v>
      </c>
      <c r="X1110" s="3">
        <v>144.28</v>
      </c>
      <c r="Y1110" s="3">
        <v>12.75</v>
      </c>
      <c r="Z1110" s="3">
        <v>41.59</v>
      </c>
      <c r="AA1110" s="3">
        <f t="shared" si="87"/>
        <v>637.50096600000006</v>
      </c>
      <c r="AB1110" s="3">
        <f t="shared" si="88"/>
        <v>59.915504323308276</v>
      </c>
      <c r="AC1110" s="3">
        <f t="shared" si="89"/>
        <v>68.474862083780877</v>
      </c>
    </row>
    <row r="1111" spans="1:29" x14ac:dyDescent="0.35">
      <c r="A1111" s="1" t="s">
        <v>1171</v>
      </c>
      <c r="B1111" s="2">
        <v>46013</v>
      </c>
      <c r="C1111" s="2" t="str">
        <f t="shared" si="85"/>
        <v>December</v>
      </c>
      <c r="D1111" s="1" t="s">
        <v>26</v>
      </c>
      <c r="E1111" s="1" t="s">
        <v>32</v>
      </c>
      <c r="F1111" s="1" t="s">
        <v>51</v>
      </c>
      <c r="G1111" s="1" t="s">
        <v>34</v>
      </c>
      <c r="H1111" s="1" t="str" cm="1">
        <f t="array" ref="H1111">_xlfn.IFS(
OR(G1111="Installer",G1111="Lead Installer"),"Install",
G1111="Service Tech","Service",
G1111="Maintenance Tech","Maintenance"
)</f>
        <v>Service</v>
      </c>
      <c r="I1111" s="1" t="s">
        <v>35</v>
      </c>
      <c r="J1111" s="3">
        <v>29.02</v>
      </c>
      <c r="K1111" s="4">
        <v>9.26</v>
      </c>
      <c r="L1111" s="4">
        <v>0</v>
      </c>
      <c r="M1111" s="4">
        <v>0.52</v>
      </c>
      <c r="N1111" s="4">
        <v>0.97</v>
      </c>
      <c r="O1111" s="4">
        <v>7.77</v>
      </c>
      <c r="P1111" s="3">
        <v>268.8</v>
      </c>
      <c r="Q1111" s="3">
        <v>0</v>
      </c>
      <c r="R1111" s="3">
        <v>268.8</v>
      </c>
      <c r="S1111" s="3">
        <v>17.84</v>
      </c>
      <c r="T1111" s="9">
        <v>0.13089999999999999</v>
      </c>
      <c r="U1111" s="3">
        <f t="shared" si="86"/>
        <v>37.521175999999997</v>
      </c>
      <c r="V1111" s="3">
        <v>35.33</v>
      </c>
      <c r="W1111" s="3">
        <v>7.78</v>
      </c>
      <c r="X1111" s="3">
        <v>96.62</v>
      </c>
      <c r="Y1111" s="3">
        <v>16.5</v>
      </c>
      <c r="Z1111" s="3">
        <v>40.81</v>
      </c>
      <c r="AA1111" s="3">
        <f t="shared" si="87"/>
        <v>521.20117600000003</v>
      </c>
      <c r="AB1111" s="3">
        <f t="shared" si="88"/>
        <v>56.285224190064802</v>
      </c>
      <c r="AC1111" s="3">
        <f t="shared" si="89"/>
        <v>67.078658429858436</v>
      </c>
    </row>
    <row r="1112" spans="1:29" x14ac:dyDescent="0.35">
      <c r="A1112" s="1" t="s">
        <v>1172</v>
      </c>
      <c r="B1112" s="2">
        <v>45996</v>
      </c>
      <c r="C1112" s="2" t="str">
        <f t="shared" si="85"/>
        <v>December</v>
      </c>
      <c r="D1112" s="1" t="s">
        <v>26</v>
      </c>
      <c r="E1112" s="1" t="s">
        <v>32</v>
      </c>
      <c r="F1112" s="1" t="s">
        <v>51</v>
      </c>
      <c r="G1112" s="1" t="s">
        <v>39</v>
      </c>
      <c r="H1112" s="1" t="str" cm="1">
        <f t="array" ref="H1112">_xlfn.IFS(
OR(G1112="Installer",G1112="Lead Installer"),"Install",
G1112="Service Tech","Service",
G1112="Maintenance Tech","Maintenance"
)</f>
        <v>Maintenance</v>
      </c>
      <c r="I1112" s="1" t="s">
        <v>35</v>
      </c>
      <c r="J1112" s="3">
        <v>22.74</v>
      </c>
      <c r="K1112" s="4">
        <v>6.95</v>
      </c>
      <c r="L1112" s="4">
        <v>0</v>
      </c>
      <c r="M1112" s="4">
        <v>1.38</v>
      </c>
      <c r="N1112" s="4">
        <v>1.1599999999999999</v>
      </c>
      <c r="O1112" s="4">
        <v>4.41</v>
      </c>
      <c r="P1112" s="3">
        <v>157.97999999999999</v>
      </c>
      <c r="Q1112" s="3">
        <v>0</v>
      </c>
      <c r="R1112" s="3">
        <v>157.97999999999999</v>
      </c>
      <c r="S1112" s="3">
        <v>8.99</v>
      </c>
      <c r="T1112" s="9">
        <v>0.1166</v>
      </c>
      <c r="U1112" s="3">
        <f t="shared" si="86"/>
        <v>19.468702</v>
      </c>
      <c r="V1112" s="3">
        <v>34.42</v>
      </c>
      <c r="W1112" s="3">
        <v>3.19</v>
      </c>
      <c r="X1112" s="3">
        <v>44.31</v>
      </c>
      <c r="Y1112" s="3">
        <v>12.91</v>
      </c>
      <c r="Z1112" s="3">
        <v>18.07</v>
      </c>
      <c r="AA1112" s="3">
        <f t="shared" si="87"/>
        <v>299.33870200000001</v>
      </c>
      <c r="AB1112" s="3">
        <f t="shared" si="88"/>
        <v>43.070316834532377</v>
      </c>
      <c r="AC1112" s="3">
        <f t="shared" si="89"/>
        <v>67.877256689342403</v>
      </c>
    </row>
    <row r="1113" spans="1:29" x14ac:dyDescent="0.35">
      <c r="A1113" s="1" t="s">
        <v>1173</v>
      </c>
      <c r="B1113" s="2">
        <v>45999</v>
      </c>
      <c r="C1113" s="2" t="str">
        <f t="shared" si="85"/>
        <v>December</v>
      </c>
      <c r="D1113" s="1" t="s">
        <v>26</v>
      </c>
      <c r="E1113" s="1" t="s">
        <v>48</v>
      </c>
      <c r="F1113" s="1" t="s">
        <v>78</v>
      </c>
      <c r="G1113" s="1" t="s">
        <v>29</v>
      </c>
      <c r="H1113" s="1" t="str" cm="1">
        <f t="array" ref="H1113">_xlfn.IFS(
OR(G1113="Installer",G1113="Lead Installer"),"Install",
G1113="Service Tech","Service",
G1113="Maintenance Tech","Maintenance"
)</f>
        <v>Install</v>
      </c>
      <c r="I1113" s="1" t="s">
        <v>35</v>
      </c>
      <c r="J1113" s="3">
        <v>25.84</v>
      </c>
      <c r="K1113" s="4">
        <v>9.83</v>
      </c>
      <c r="L1113" s="4">
        <v>0</v>
      </c>
      <c r="M1113" s="4">
        <v>0.87</v>
      </c>
      <c r="N1113" s="4">
        <v>0.8</v>
      </c>
      <c r="O1113" s="4">
        <v>8.16</v>
      </c>
      <c r="P1113" s="3">
        <v>253.98</v>
      </c>
      <c r="Q1113" s="3">
        <v>0</v>
      </c>
      <c r="R1113" s="3">
        <v>253.98</v>
      </c>
      <c r="S1113" s="3">
        <v>15.97</v>
      </c>
      <c r="T1113" s="9">
        <v>0.1</v>
      </c>
      <c r="U1113" s="3">
        <f t="shared" si="86"/>
        <v>26.995000000000001</v>
      </c>
      <c r="V1113" s="3">
        <v>60.94</v>
      </c>
      <c r="W1113" s="3">
        <v>7.31</v>
      </c>
      <c r="X1113" s="3">
        <v>102.04</v>
      </c>
      <c r="Y1113" s="3">
        <v>11.24</v>
      </c>
      <c r="Z1113" s="3">
        <v>32.19</v>
      </c>
      <c r="AA1113" s="3">
        <f t="shared" si="87"/>
        <v>510.66500000000002</v>
      </c>
      <c r="AB1113" s="3">
        <f t="shared" si="88"/>
        <v>51.949643947100711</v>
      </c>
      <c r="AC1113" s="3">
        <f t="shared" si="89"/>
        <v>62.58149509803922</v>
      </c>
    </row>
    <row r="1114" spans="1:29" x14ac:dyDescent="0.35">
      <c r="A1114" s="1" t="s">
        <v>1174</v>
      </c>
      <c r="B1114" s="2">
        <v>46019</v>
      </c>
      <c r="C1114" s="2" t="str">
        <f t="shared" si="85"/>
        <v>December</v>
      </c>
      <c r="D1114" s="1" t="s">
        <v>26</v>
      </c>
      <c r="E1114" s="1" t="s">
        <v>32</v>
      </c>
      <c r="F1114" s="1" t="s">
        <v>58</v>
      </c>
      <c r="G1114" s="1" t="s">
        <v>29</v>
      </c>
      <c r="H1114" s="1" t="str" cm="1">
        <f t="array" ref="H1114">_xlfn.IFS(
OR(G1114="Installer",G1114="Lead Installer"),"Install",
G1114="Service Tech","Service",
G1114="Maintenance Tech","Maintenance"
)</f>
        <v>Install</v>
      </c>
      <c r="I1114" s="1" t="s">
        <v>35</v>
      </c>
      <c r="J1114" s="3">
        <v>27.96</v>
      </c>
      <c r="K1114" s="4">
        <v>7.89</v>
      </c>
      <c r="L1114" s="4">
        <v>0</v>
      </c>
      <c r="M1114" s="4">
        <v>1.28</v>
      </c>
      <c r="N1114" s="4">
        <v>0.67</v>
      </c>
      <c r="O1114" s="4">
        <v>5.93</v>
      </c>
      <c r="P1114" s="3">
        <v>220.52</v>
      </c>
      <c r="Q1114" s="3">
        <v>0</v>
      </c>
      <c r="R1114" s="3">
        <v>220.52</v>
      </c>
      <c r="S1114" s="3">
        <v>14.6</v>
      </c>
      <c r="T1114" s="9">
        <v>0.1217</v>
      </c>
      <c r="U1114" s="3">
        <f t="shared" si="86"/>
        <v>28.614104000000001</v>
      </c>
      <c r="V1114" s="3">
        <v>46.77</v>
      </c>
      <c r="W1114" s="3">
        <v>5.66</v>
      </c>
      <c r="X1114" s="3">
        <v>72.97</v>
      </c>
      <c r="Y1114" s="3">
        <v>16.28</v>
      </c>
      <c r="Z1114" s="3">
        <v>33.11</v>
      </c>
      <c r="AA1114" s="3">
        <f t="shared" si="87"/>
        <v>438.52410400000002</v>
      </c>
      <c r="AB1114" s="3">
        <f t="shared" si="88"/>
        <v>55.579734347275036</v>
      </c>
      <c r="AC1114" s="3">
        <f t="shared" si="89"/>
        <v>73.950101854974719</v>
      </c>
    </row>
    <row r="1115" spans="1:29" x14ac:dyDescent="0.35">
      <c r="A1115" s="1" t="s">
        <v>1175</v>
      </c>
      <c r="B1115" s="2">
        <v>46002</v>
      </c>
      <c r="C1115" s="2" t="str">
        <f t="shared" si="85"/>
        <v>December</v>
      </c>
      <c r="D1115" s="1" t="s">
        <v>26</v>
      </c>
      <c r="E1115" s="1" t="s">
        <v>41</v>
      </c>
      <c r="F1115" s="1" t="s">
        <v>65</v>
      </c>
      <c r="G1115" s="1" t="s">
        <v>34</v>
      </c>
      <c r="H1115" s="1" t="str" cm="1">
        <f t="array" ref="H1115">_xlfn.IFS(
OR(G1115="Installer",G1115="Lead Installer"),"Install",
G1115="Service Tech","Service",
G1115="Maintenance Tech","Maintenance"
)</f>
        <v>Service</v>
      </c>
      <c r="I1115" s="1" t="s">
        <v>30</v>
      </c>
      <c r="J1115" s="3">
        <v>30.84</v>
      </c>
      <c r="K1115" s="4">
        <v>7.21</v>
      </c>
      <c r="L1115" s="4">
        <v>0</v>
      </c>
      <c r="M1115" s="4">
        <v>0.75</v>
      </c>
      <c r="N1115" s="4">
        <v>0.53</v>
      </c>
      <c r="O1115" s="4">
        <v>5.93</v>
      </c>
      <c r="P1115" s="3">
        <v>222.27</v>
      </c>
      <c r="Q1115" s="3">
        <v>0</v>
      </c>
      <c r="R1115" s="3">
        <v>222.27</v>
      </c>
      <c r="S1115" s="3">
        <v>14.72</v>
      </c>
      <c r="T1115" s="9">
        <v>9.8500000000000004E-2</v>
      </c>
      <c r="U1115" s="3">
        <f t="shared" si="86"/>
        <v>23.343515000000004</v>
      </c>
      <c r="V1115" s="3">
        <v>32.19</v>
      </c>
      <c r="W1115" s="3">
        <v>4.8600000000000003</v>
      </c>
      <c r="X1115" s="3">
        <v>61.29</v>
      </c>
      <c r="Y1115" s="3">
        <v>5.94</v>
      </c>
      <c r="Z1115" s="3">
        <v>25.45</v>
      </c>
      <c r="AA1115" s="3">
        <f t="shared" si="87"/>
        <v>390.063515</v>
      </c>
      <c r="AB1115" s="3">
        <f t="shared" si="88"/>
        <v>54.10034882108183</v>
      </c>
      <c r="AC1115" s="3">
        <f t="shared" si="89"/>
        <v>65.777995784148402</v>
      </c>
    </row>
    <row r="1116" spans="1:29" x14ac:dyDescent="0.35">
      <c r="A1116" s="1" t="s">
        <v>1176</v>
      </c>
      <c r="B1116" s="2">
        <v>45995</v>
      </c>
      <c r="C1116" s="2" t="str">
        <f t="shared" si="85"/>
        <v>December</v>
      </c>
      <c r="D1116" s="1" t="s">
        <v>26</v>
      </c>
      <c r="E1116" s="1" t="s">
        <v>37</v>
      </c>
      <c r="F1116" s="1" t="s">
        <v>55</v>
      </c>
      <c r="G1116" s="1" t="s">
        <v>29</v>
      </c>
      <c r="H1116" s="1" t="str" cm="1">
        <f t="array" ref="H1116">_xlfn.IFS(
OR(G1116="Installer",G1116="Lead Installer"),"Install",
G1116="Service Tech","Service",
G1116="Maintenance Tech","Maintenance"
)</f>
        <v>Install</v>
      </c>
      <c r="I1116" s="1" t="s">
        <v>35</v>
      </c>
      <c r="J1116" s="3">
        <v>29.36</v>
      </c>
      <c r="K1116" s="4">
        <v>8.42</v>
      </c>
      <c r="L1116" s="4">
        <v>0</v>
      </c>
      <c r="M1116" s="4">
        <v>0.97</v>
      </c>
      <c r="N1116" s="4">
        <v>0.91</v>
      </c>
      <c r="O1116" s="4">
        <v>6.54</v>
      </c>
      <c r="P1116" s="3">
        <v>247.14</v>
      </c>
      <c r="Q1116" s="3">
        <v>0</v>
      </c>
      <c r="R1116" s="3">
        <v>247.14</v>
      </c>
      <c r="S1116" s="3">
        <v>12.34</v>
      </c>
      <c r="T1116" s="9">
        <v>0.11609999999999999</v>
      </c>
      <c r="U1116" s="3">
        <f t="shared" si="86"/>
        <v>30.125627999999995</v>
      </c>
      <c r="V1116" s="3">
        <v>49.25</v>
      </c>
      <c r="W1116" s="3">
        <v>7.93</v>
      </c>
      <c r="X1116" s="3">
        <v>96.43</v>
      </c>
      <c r="Y1116" s="3">
        <v>14.94</v>
      </c>
      <c r="Z1116" s="3">
        <v>37.83</v>
      </c>
      <c r="AA1116" s="3">
        <f t="shared" si="87"/>
        <v>495.98562799999996</v>
      </c>
      <c r="AB1116" s="3">
        <f t="shared" si="88"/>
        <v>58.905656532066502</v>
      </c>
      <c r="AC1116" s="3">
        <f t="shared" si="89"/>
        <v>75.838781039755347</v>
      </c>
    </row>
    <row r="1117" spans="1:29" x14ac:dyDescent="0.35">
      <c r="A1117" s="1" t="s">
        <v>1177</v>
      </c>
      <c r="B1117" s="2">
        <v>46006</v>
      </c>
      <c r="C1117" s="2" t="str">
        <f t="shared" si="85"/>
        <v>December</v>
      </c>
      <c r="D1117" s="1" t="s">
        <v>26</v>
      </c>
      <c r="E1117" s="1" t="s">
        <v>37</v>
      </c>
      <c r="F1117" s="1" t="s">
        <v>38</v>
      </c>
      <c r="G1117" s="1" t="s">
        <v>34</v>
      </c>
      <c r="H1117" s="1" t="str" cm="1">
        <f t="array" ref="H1117">_xlfn.IFS(
OR(G1117="Installer",G1117="Lead Installer"),"Install",
G1117="Service Tech","Service",
G1117="Maintenance Tech","Maintenance"
)</f>
        <v>Service</v>
      </c>
      <c r="I1117" s="1" t="s">
        <v>35</v>
      </c>
      <c r="J1117" s="3">
        <v>26.74</v>
      </c>
      <c r="K1117" s="4">
        <v>8.0399999999999991</v>
      </c>
      <c r="L1117" s="4">
        <v>0</v>
      </c>
      <c r="M1117" s="4">
        <v>0.45</v>
      </c>
      <c r="N1117" s="4">
        <v>0.41</v>
      </c>
      <c r="O1117" s="4">
        <v>7.18</v>
      </c>
      <c r="P1117" s="3">
        <v>214.97</v>
      </c>
      <c r="Q1117" s="3">
        <v>0</v>
      </c>
      <c r="R1117" s="3">
        <v>214.97</v>
      </c>
      <c r="S1117" s="3">
        <v>15.9</v>
      </c>
      <c r="T1117" s="9">
        <v>0.1051</v>
      </c>
      <c r="U1117" s="3">
        <f t="shared" si="86"/>
        <v>24.264437000000001</v>
      </c>
      <c r="V1117" s="3">
        <v>39.42</v>
      </c>
      <c r="W1117" s="3">
        <v>6.83</v>
      </c>
      <c r="X1117" s="3">
        <v>82.04</v>
      </c>
      <c r="Y1117" s="3">
        <v>11.74</v>
      </c>
      <c r="Z1117" s="3">
        <v>25.03</v>
      </c>
      <c r="AA1117" s="3">
        <f t="shared" si="87"/>
        <v>420.19443699999999</v>
      </c>
      <c r="AB1117" s="3">
        <f t="shared" si="88"/>
        <v>52.262989676616918</v>
      </c>
      <c r="AC1117" s="3">
        <f t="shared" si="89"/>
        <v>58.522902089136494</v>
      </c>
    </row>
    <row r="1118" spans="1:29" x14ac:dyDescent="0.35">
      <c r="A1118" s="1" t="s">
        <v>1178</v>
      </c>
      <c r="B1118" s="2">
        <v>46012</v>
      </c>
      <c r="C1118" s="2" t="str">
        <f t="shared" si="85"/>
        <v>December</v>
      </c>
      <c r="D1118" s="1" t="s">
        <v>26</v>
      </c>
      <c r="E1118" s="1" t="s">
        <v>27</v>
      </c>
      <c r="F1118" s="1" t="s">
        <v>53</v>
      </c>
      <c r="G1118" s="1" t="s">
        <v>34</v>
      </c>
      <c r="H1118" s="1" t="str" cm="1">
        <f t="array" ref="H1118">_xlfn.IFS(
OR(G1118="Installer",G1118="Lead Installer"),"Install",
G1118="Service Tech","Service",
G1118="Maintenance Tech","Maintenance"
)</f>
        <v>Service</v>
      </c>
      <c r="I1118" s="1" t="s">
        <v>35</v>
      </c>
      <c r="J1118" s="3">
        <v>29.74</v>
      </c>
      <c r="K1118" s="4">
        <v>7.21</v>
      </c>
      <c r="L1118" s="4">
        <v>0</v>
      </c>
      <c r="M1118" s="4">
        <v>0.42</v>
      </c>
      <c r="N1118" s="4">
        <v>0.6</v>
      </c>
      <c r="O1118" s="4">
        <v>6.18</v>
      </c>
      <c r="P1118" s="3">
        <v>214.48</v>
      </c>
      <c r="Q1118" s="3">
        <v>0</v>
      </c>
      <c r="R1118" s="3">
        <v>214.48</v>
      </c>
      <c r="S1118" s="3">
        <v>14.67</v>
      </c>
      <c r="T1118" s="9">
        <v>0.10489999999999999</v>
      </c>
      <c r="U1118" s="3">
        <f t="shared" si="86"/>
        <v>24.037834999999998</v>
      </c>
      <c r="V1118" s="3">
        <v>40.450000000000003</v>
      </c>
      <c r="W1118" s="3">
        <v>3.55</v>
      </c>
      <c r="X1118" s="3">
        <v>63.42</v>
      </c>
      <c r="Y1118" s="3">
        <v>6.95</v>
      </c>
      <c r="Z1118" s="3">
        <v>28.67</v>
      </c>
      <c r="AA1118" s="3">
        <f t="shared" si="87"/>
        <v>396.22783499999997</v>
      </c>
      <c r="AB1118" s="3">
        <f t="shared" si="88"/>
        <v>54.955316920943133</v>
      </c>
      <c r="AC1118" s="3">
        <f t="shared" si="89"/>
        <v>64.114536407766991</v>
      </c>
    </row>
    <row r="1119" spans="1:29" x14ac:dyDescent="0.35">
      <c r="A1119" s="1" t="s">
        <v>1179</v>
      </c>
      <c r="B1119" s="2">
        <v>45992</v>
      </c>
      <c r="C1119" s="2" t="str">
        <f t="shared" si="85"/>
        <v>December</v>
      </c>
      <c r="D1119" s="1" t="s">
        <v>26</v>
      </c>
      <c r="E1119" s="1" t="s">
        <v>27</v>
      </c>
      <c r="F1119" s="1" t="s">
        <v>55</v>
      </c>
      <c r="G1119" s="1" t="s">
        <v>34</v>
      </c>
      <c r="H1119" s="1" t="str" cm="1">
        <f t="array" ref="H1119">_xlfn.IFS(
OR(G1119="Installer",G1119="Lead Installer"),"Install",
G1119="Service Tech","Service",
G1119="Maintenance Tech","Maintenance"
)</f>
        <v>Service</v>
      </c>
      <c r="I1119" s="1" t="s">
        <v>35</v>
      </c>
      <c r="J1119" s="3">
        <v>24.93</v>
      </c>
      <c r="K1119" s="4">
        <v>9.66</v>
      </c>
      <c r="L1119" s="4">
        <v>0</v>
      </c>
      <c r="M1119" s="4">
        <v>0.59</v>
      </c>
      <c r="N1119" s="4">
        <v>0.99</v>
      </c>
      <c r="O1119" s="4">
        <v>8.08</v>
      </c>
      <c r="P1119" s="3">
        <v>240.71</v>
      </c>
      <c r="Q1119" s="3">
        <v>0</v>
      </c>
      <c r="R1119" s="3">
        <v>240.71</v>
      </c>
      <c r="S1119" s="3">
        <v>17.329999999999998</v>
      </c>
      <c r="T1119" s="9">
        <v>0.12559999999999999</v>
      </c>
      <c r="U1119" s="3">
        <f t="shared" si="86"/>
        <v>32.409824</v>
      </c>
      <c r="V1119" s="3">
        <v>38.4</v>
      </c>
      <c r="W1119" s="3">
        <v>3.73</v>
      </c>
      <c r="X1119" s="3">
        <v>128.97999999999999</v>
      </c>
      <c r="Y1119" s="3">
        <v>8.76</v>
      </c>
      <c r="Z1119" s="3">
        <v>48.89</v>
      </c>
      <c r="AA1119" s="3">
        <f t="shared" si="87"/>
        <v>519.20982400000003</v>
      </c>
      <c r="AB1119" s="3">
        <f t="shared" si="88"/>
        <v>53.748428985507246</v>
      </c>
      <c r="AC1119" s="3">
        <f t="shared" si="89"/>
        <v>64.258641584158426</v>
      </c>
    </row>
    <row r="1120" spans="1:29" x14ac:dyDescent="0.35">
      <c r="A1120" s="1" t="s">
        <v>1180</v>
      </c>
      <c r="B1120" s="2">
        <v>45998</v>
      </c>
      <c r="C1120" s="2" t="str">
        <f t="shared" si="85"/>
        <v>December</v>
      </c>
      <c r="D1120" s="1" t="s">
        <v>26</v>
      </c>
      <c r="E1120" s="1" t="s">
        <v>37</v>
      </c>
      <c r="F1120" s="1" t="s">
        <v>53</v>
      </c>
      <c r="G1120" s="1" t="s">
        <v>34</v>
      </c>
      <c r="H1120" s="1" t="str" cm="1">
        <f t="array" ref="H1120">_xlfn.IFS(
OR(G1120="Installer",G1120="Lead Installer"),"Install",
G1120="Service Tech","Service",
G1120="Maintenance Tech","Maintenance"
)</f>
        <v>Service</v>
      </c>
      <c r="I1120" s="1" t="s">
        <v>35</v>
      </c>
      <c r="J1120" s="3">
        <v>26.92</v>
      </c>
      <c r="K1120" s="4">
        <v>10.1</v>
      </c>
      <c r="L1120" s="4">
        <v>0</v>
      </c>
      <c r="M1120" s="4">
        <v>1.3</v>
      </c>
      <c r="N1120" s="4">
        <v>1.06</v>
      </c>
      <c r="O1120" s="4">
        <v>7.74</v>
      </c>
      <c r="P1120" s="3">
        <v>271.83</v>
      </c>
      <c r="Q1120" s="3">
        <v>0</v>
      </c>
      <c r="R1120" s="3">
        <v>271.83</v>
      </c>
      <c r="S1120" s="3">
        <v>16.86</v>
      </c>
      <c r="T1120" s="9">
        <v>0.1095</v>
      </c>
      <c r="U1120" s="3">
        <f t="shared" si="86"/>
        <v>31.611554999999999</v>
      </c>
      <c r="V1120" s="3">
        <v>57.19</v>
      </c>
      <c r="W1120" s="3">
        <v>6.12</v>
      </c>
      <c r="X1120" s="3">
        <v>89.96</v>
      </c>
      <c r="Y1120" s="3">
        <v>16.38</v>
      </c>
      <c r="Z1120" s="3">
        <v>60.71</v>
      </c>
      <c r="AA1120" s="3">
        <f t="shared" si="87"/>
        <v>550.66155499999991</v>
      </c>
      <c r="AB1120" s="3">
        <f t="shared" si="88"/>
        <v>54.520946039603956</v>
      </c>
      <c r="AC1120" s="3">
        <f t="shared" si="89"/>
        <v>71.144903746770012</v>
      </c>
    </row>
    <row r="1121" spans="1:29" x14ac:dyDescent="0.35">
      <c r="A1121" s="1" t="s">
        <v>1181</v>
      </c>
      <c r="B1121" s="2">
        <v>46016</v>
      </c>
      <c r="C1121" s="2" t="str">
        <f t="shared" si="85"/>
        <v>December</v>
      </c>
      <c r="D1121" s="1" t="s">
        <v>26</v>
      </c>
      <c r="E1121" s="1" t="s">
        <v>37</v>
      </c>
      <c r="F1121" s="1" t="s">
        <v>58</v>
      </c>
      <c r="G1121" s="1" t="s">
        <v>34</v>
      </c>
      <c r="H1121" s="1" t="str" cm="1">
        <f t="array" ref="H1121">_xlfn.IFS(
OR(G1121="Installer",G1121="Lead Installer"),"Install",
G1121="Service Tech","Service",
G1121="Maintenance Tech","Maintenance"
)</f>
        <v>Service</v>
      </c>
      <c r="I1121" s="1" t="s">
        <v>35</v>
      </c>
      <c r="J1121" s="3">
        <v>25.57</v>
      </c>
      <c r="K1121" s="4">
        <v>9.64</v>
      </c>
      <c r="L1121" s="4">
        <v>0.73</v>
      </c>
      <c r="M1121" s="4">
        <v>0.62</v>
      </c>
      <c r="N1121" s="4">
        <v>0.79</v>
      </c>
      <c r="O1121" s="4">
        <v>8.2200000000000006</v>
      </c>
      <c r="P1121" s="3">
        <v>227.77</v>
      </c>
      <c r="Q1121" s="3">
        <v>27.89</v>
      </c>
      <c r="R1121" s="3">
        <v>255.66</v>
      </c>
      <c r="S1121" s="3">
        <v>14.85</v>
      </c>
      <c r="T1121" s="9">
        <v>0.10580000000000001</v>
      </c>
      <c r="U1121" s="3">
        <f t="shared" si="86"/>
        <v>28.619958</v>
      </c>
      <c r="V1121" s="3">
        <v>36.450000000000003</v>
      </c>
      <c r="W1121" s="3">
        <v>8.7200000000000006</v>
      </c>
      <c r="X1121" s="3">
        <v>89.48</v>
      </c>
      <c r="Y1121" s="3">
        <v>18.5</v>
      </c>
      <c r="Z1121" s="3">
        <v>59.04</v>
      </c>
      <c r="AA1121" s="3">
        <f t="shared" si="87"/>
        <v>511.31995799999999</v>
      </c>
      <c r="AB1121" s="3">
        <f t="shared" si="88"/>
        <v>53.041489419087135</v>
      </c>
      <c r="AC1121" s="3">
        <f t="shared" si="89"/>
        <v>62.204374452554738</v>
      </c>
    </row>
    <row r="1122" spans="1:29" x14ac:dyDescent="0.35">
      <c r="A1122" s="1" t="s">
        <v>1182</v>
      </c>
      <c r="B1122" s="2">
        <v>46019</v>
      </c>
      <c r="C1122" s="2" t="str">
        <f t="shared" si="85"/>
        <v>December</v>
      </c>
      <c r="D1122" s="1" t="s">
        <v>26</v>
      </c>
      <c r="E1122" s="1" t="s">
        <v>37</v>
      </c>
      <c r="F1122" s="1" t="s">
        <v>60</v>
      </c>
      <c r="G1122" s="1" t="s">
        <v>39</v>
      </c>
      <c r="H1122" s="1" t="str" cm="1">
        <f t="array" ref="H1122">_xlfn.IFS(
OR(G1122="Installer",G1122="Lead Installer"),"Install",
G1122="Service Tech","Service",
G1122="Maintenance Tech","Maintenance"
)</f>
        <v>Maintenance</v>
      </c>
      <c r="I1122" s="1" t="s">
        <v>35</v>
      </c>
      <c r="J1122" s="3">
        <v>23.07</v>
      </c>
      <c r="K1122" s="4">
        <v>9.67</v>
      </c>
      <c r="L1122" s="4">
        <v>0</v>
      </c>
      <c r="M1122" s="4">
        <v>0.87</v>
      </c>
      <c r="N1122" s="4">
        <v>1.1000000000000001</v>
      </c>
      <c r="O1122" s="4">
        <v>7.69</v>
      </c>
      <c r="P1122" s="3">
        <v>223.11</v>
      </c>
      <c r="Q1122" s="3">
        <v>0</v>
      </c>
      <c r="R1122" s="3">
        <v>223.11</v>
      </c>
      <c r="S1122" s="3">
        <v>16.05</v>
      </c>
      <c r="T1122" s="9">
        <v>0.1205</v>
      </c>
      <c r="U1122" s="3">
        <f t="shared" si="86"/>
        <v>28.81878</v>
      </c>
      <c r="V1122" s="3">
        <v>55.36</v>
      </c>
      <c r="W1122" s="3">
        <v>7.61</v>
      </c>
      <c r="X1122" s="3">
        <v>95.87</v>
      </c>
      <c r="Y1122" s="3">
        <v>16.36</v>
      </c>
      <c r="Z1122" s="3">
        <v>59.58</v>
      </c>
      <c r="AA1122" s="3">
        <f t="shared" si="87"/>
        <v>502.75878</v>
      </c>
      <c r="AB1122" s="3">
        <f t="shared" si="88"/>
        <v>51.991600827300928</v>
      </c>
      <c r="AC1122" s="3">
        <f t="shared" si="89"/>
        <v>65.378254876462933</v>
      </c>
    </row>
    <row r="1123" spans="1:29" x14ac:dyDescent="0.35">
      <c r="A1123" s="1" t="s">
        <v>1183</v>
      </c>
      <c r="B1123" s="2">
        <v>46019</v>
      </c>
      <c r="C1123" s="2" t="str">
        <f t="shared" si="85"/>
        <v>December</v>
      </c>
      <c r="D1123" s="1" t="s">
        <v>26</v>
      </c>
      <c r="E1123" s="1" t="s">
        <v>27</v>
      </c>
      <c r="F1123" s="1" t="s">
        <v>28</v>
      </c>
      <c r="G1123" s="1" t="s">
        <v>34</v>
      </c>
      <c r="H1123" s="1" t="str" cm="1">
        <f t="array" ref="H1123">_xlfn.IFS(
OR(G1123="Installer",G1123="Lead Installer"),"Install",
G1123="Service Tech","Service",
G1123="Maintenance Tech","Maintenance"
)</f>
        <v>Service</v>
      </c>
      <c r="I1123" s="1" t="s">
        <v>35</v>
      </c>
      <c r="J1123" s="3">
        <v>30.99</v>
      </c>
      <c r="K1123" s="4">
        <v>8.08</v>
      </c>
      <c r="L1123" s="4">
        <v>1.92</v>
      </c>
      <c r="M1123" s="4">
        <v>0.84</v>
      </c>
      <c r="N1123" s="4">
        <v>0.68</v>
      </c>
      <c r="O1123" s="4">
        <v>6.56</v>
      </c>
      <c r="P1123" s="3">
        <v>190.86</v>
      </c>
      <c r="Q1123" s="3">
        <v>89.25</v>
      </c>
      <c r="R1123" s="3">
        <v>280.10000000000002</v>
      </c>
      <c r="S1123" s="3">
        <v>13.08</v>
      </c>
      <c r="T1123" s="9">
        <v>0.113</v>
      </c>
      <c r="U1123" s="3">
        <f t="shared" si="86"/>
        <v>33.129339999999999</v>
      </c>
      <c r="V1123" s="3">
        <v>35.979999999999997</v>
      </c>
      <c r="W1123" s="3">
        <v>5.1100000000000003</v>
      </c>
      <c r="X1123" s="3">
        <v>73.75</v>
      </c>
      <c r="Y1123" s="3">
        <v>16.52</v>
      </c>
      <c r="Z1123" s="3">
        <v>40.869999999999997</v>
      </c>
      <c r="AA1123" s="3">
        <f t="shared" si="87"/>
        <v>498.53934000000004</v>
      </c>
      <c r="AB1123" s="3">
        <f t="shared" si="88"/>
        <v>61.70041336633664</v>
      </c>
      <c r="AC1123" s="3">
        <f t="shared" si="89"/>
        <v>75.996850609756109</v>
      </c>
    </row>
    <row r="1124" spans="1:29" x14ac:dyDescent="0.35">
      <c r="A1124" s="1" t="s">
        <v>1184</v>
      </c>
      <c r="B1124" s="2">
        <v>45999</v>
      </c>
      <c r="C1124" s="2" t="str">
        <f t="shared" si="85"/>
        <v>December</v>
      </c>
      <c r="D1124" s="1" t="s">
        <v>26</v>
      </c>
      <c r="E1124" s="1" t="s">
        <v>32</v>
      </c>
      <c r="F1124" s="1" t="s">
        <v>55</v>
      </c>
      <c r="G1124" s="1" t="s">
        <v>34</v>
      </c>
      <c r="H1124" s="1" t="str" cm="1">
        <f t="array" ref="H1124">_xlfn.IFS(
OR(G1124="Installer",G1124="Lead Installer"),"Install",
G1124="Service Tech","Service",
G1124="Maintenance Tech","Maintenance"
)</f>
        <v>Service</v>
      </c>
      <c r="I1124" s="1" t="s">
        <v>35</v>
      </c>
      <c r="J1124" s="3">
        <v>30.65</v>
      </c>
      <c r="K1124" s="4">
        <v>6.18</v>
      </c>
      <c r="L1124" s="4">
        <v>0.57999999999999996</v>
      </c>
      <c r="M1124" s="4">
        <v>0.84</v>
      </c>
      <c r="N1124" s="4">
        <v>1.1599999999999999</v>
      </c>
      <c r="O1124" s="4">
        <v>4.17</v>
      </c>
      <c r="P1124" s="3">
        <v>171.47</v>
      </c>
      <c r="Q1124" s="3">
        <v>26.73</v>
      </c>
      <c r="R1124" s="3">
        <v>198.19</v>
      </c>
      <c r="S1124" s="3">
        <v>13.45</v>
      </c>
      <c r="T1124" s="9">
        <v>0.13270000000000001</v>
      </c>
      <c r="U1124" s="3">
        <f t="shared" si="86"/>
        <v>28.084628000000002</v>
      </c>
      <c r="V1124" s="3">
        <v>27.89</v>
      </c>
      <c r="W1124" s="3">
        <v>4.43</v>
      </c>
      <c r="X1124" s="3">
        <v>47.39</v>
      </c>
      <c r="Y1124" s="3">
        <v>13.08</v>
      </c>
      <c r="Z1124" s="3">
        <v>37.869999999999997</v>
      </c>
      <c r="AA1124" s="3">
        <f t="shared" si="87"/>
        <v>370.38462800000002</v>
      </c>
      <c r="AB1124" s="3">
        <f t="shared" si="88"/>
        <v>59.932787702265379</v>
      </c>
      <c r="AC1124" s="3">
        <f t="shared" si="89"/>
        <v>88.82125371702638</v>
      </c>
    </row>
    <row r="1125" spans="1:29" x14ac:dyDescent="0.35">
      <c r="A1125" s="1" t="s">
        <v>1185</v>
      </c>
      <c r="B1125" s="2">
        <v>46018</v>
      </c>
      <c r="C1125" s="2" t="str">
        <f t="shared" si="85"/>
        <v>December</v>
      </c>
      <c r="D1125" s="1" t="s">
        <v>26</v>
      </c>
      <c r="E1125" s="1" t="s">
        <v>41</v>
      </c>
      <c r="F1125" s="1" t="s">
        <v>42</v>
      </c>
      <c r="G1125" s="1" t="s">
        <v>34</v>
      </c>
      <c r="H1125" s="1" t="str" cm="1">
        <f t="array" ref="H1125">_xlfn.IFS(
OR(G1125="Installer",G1125="Lead Installer"),"Install",
G1125="Service Tech","Service",
G1125="Maintenance Tech","Maintenance"
)</f>
        <v>Service</v>
      </c>
      <c r="I1125" s="1" t="s">
        <v>35</v>
      </c>
      <c r="J1125" s="3">
        <v>27.37</v>
      </c>
      <c r="K1125" s="4">
        <v>8.09</v>
      </c>
      <c r="L1125" s="4">
        <v>2.4</v>
      </c>
      <c r="M1125" s="4">
        <v>1.17</v>
      </c>
      <c r="N1125" s="4">
        <v>0.77</v>
      </c>
      <c r="O1125" s="4">
        <v>6.14</v>
      </c>
      <c r="P1125" s="3">
        <v>155.51</v>
      </c>
      <c r="Q1125" s="3">
        <v>98.69</v>
      </c>
      <c r="R1125" s="3">
        <v>254.2</v>
      </c>
      <c r="S1125" s="3">
        <v>16.78</v>
      </c>
      <c r="T1125" s="9">
        <v>9.9199999999999997E-2</v>
      </c>
      <c r="U1125" s="3">
        <f t="shared" si="86"/>
        <v>26.881216000000002</v>
      </c>
      <c r="V1125" s="3">
        <v>42.08</v>
      </c>
      <c r="W1125" s="3">
        <v>9.4600000000000009</v>
      </c>
      <c r="X1125" s="3">
        <v>107.77</v>
      </c>
      <c r="Y1125" s="3">
        <v>9.73</v>
      </c>
      <c r="Z1125" s="3">
        <v>31.93</v>
      </c>
      <c r="AA1125" s="3">
        <f t="shared" si="87"/>
        <v>498.83121600000004</v>
      </c>
      <c r="AB1125" s="3">
        <f t="shared" si="88"/>
        <v>61.660224474660083</v>
      </c>
      <c r="AC1125" s="3">
        <f t="shared" si="89"/>
        <v>81.242869055374598</v>
      </c>
    </row>
    <row r="1126" spans="1:29" x14ac:dyDescent="0.35">
      <c r="A1126" s="1" t="s">
        <v>1186</v>
      </c>
      <c r="B1126" s="2">
        <v>46005</v>
      </c>
      <c r="C1126" s="2" t="str">
        <f t="shared" si="85"/>
        <v>December</v>
      </c>
      <c r="D1126" s="1" t="s">
        <v>26</v>
      </c>
      <c r="E1126" s="1" t="s">
        <v>41</v>
      </c>
      <c r="F1126" s="1" t="s">
        <v>55</v>
      </c>
      <c r="G1126" s="1" t="s">
        <v>29</v>
      </c>
      <c r="H1126" s="1" t="str" cm="1">
        <f t="array" ref="H1126">_xlfn.IFS(
OR(G1126="Installer",G1126="Lead Installer"),"Install",
G1126="Service Tech","Service",
G1126="Maintenance Tech","Maintenance"
)</f>
        <v>Install</v>
      </c>
      <c r="I1126" s="1" t="s">
        <v>35</v>
      </c>
      <c r="J1126" s="3">
        <v>29.55</v>
      </c>
      <c r="K1126" s="4">
        <v>7</v>
      </c>
      <c r="L1126" s="4">
        <v>0</v>
      </c>
      <c r="M1126" s="4">
        <v>0.28000000000000003</v>
      </c>
      <c r="N1126" s="4">
        <v>0.35</v>
      </c>
      <c r="O1126" s="4">
        <v>6.37</v>
      </c>
      <c r="P1126" s="3">
        <v>206.81</v>
      </c>
      <c r="Q1126" s="3">
        <v>0</v>
      </c>
      <c r="R1126" s="3">
        <v>206.81</v>
      </c>
      <c r="S1126" s="3">
        <v>8.65</v>
      </c>
      <c r="T1126" s="9">
        <v>9.74E-2</v>
      </c>
      <c r="U1126" s="3">
        <f t="shared" si="86"/>
        <v>20.985804000000002</v>
      </c>
      <c r="V1126" s="3">
        <v>27.93</v>
      </c>
      <c r="W1126" s="3">
        <v>4.2699999999999996</v>
      </c>
      <c r="X1126" s="3">
        <v>71.34</v>
      </c>
      <c r="Y1126" s="3">
        <v>6.81</v>
      </c>
      <c r="Z1126" s="3">
        <v>42.92</v>
      </c>
      <c r="AA1126" s="3">
        <f t="shared" si="87"/>
        <v>389.71580400000005</v>
      </c>
      <c r="AB1126" s="3">
        <f t="shared" si="88"/>
        <v>55.67368628571429</v>
      </c>
      <c r="AC1126" s="3">
        <f t="shared" si="89"/>
        <v>61.179875039246475</v>
      </c>
    </row>
    <row r="1127" spans="1:29" x14ac:dyDescent="0.35">
      <c r="A1127" s="1" t="s">
        <v>1187</v>
      </c>
      <c r="B1127" s="2">
        <v>46011</v>
      </c>
      <c r="C1127" s="2" t="str">
        <f t="shared" si="85"/>
        <v>December</v>
      </c>
      <c r="D1127" s="1" t="s">
        <v>26</v>
      </c>
      <c r="E1127" s="1" t="s">
        <v>48</v>
      </c>
      <c r="F1127" s="1" t="s">
        <v>53</v>
      </c>
      <c r="G1127" s="1" t="s">
        <v>34</v>
      </c>
      <c r="H1127" s="1" t="str" cm="1">
        <f t="array" ref="H1127">_xlfn.IFS(
OR(G1127="Installer",G1127="Lead Installer"),"Install",
G1127="Service Tech","Service",
G1127="Maintenance Tech","Maintenance"
)</f>
        <v>Service</v>
      </c>
      <c r="I1127" s="1" t="s">
        <v>35</v>
      </c>
      <c r="J1127" s="3">
        <v>31.93</v>
      </c>
      <c r="K1127" s="4">
        <v>7.31</v>
      </c>
      <c r="L1127" s="4">
        <v>0</v>
      </c>
      <c r="M1127" s="4">
        <v>0.93</v>
      </c>
      <c r="N1127" s="4">
        <v>1.1499999999999999</v>
      </c>
      <c r="O1127" s="4">
        <v>5.23</v>
      </c>
      <c r="P1127" s="3">
        <v>233.55</v>
      </c>
      <c r="Q1127" s="3">
        <v>0</v>
      </c>
      <c r="R1127" s="3">
        <v>233.55</v>
      </c>
      <c r="S1127" s="3">
        <v>18.100000000000001</v>
      </c>
      <c r="T1127" s="9">
        <v>0.11260000000000001</v>
      </c>
      <c r="U1127" s="3">
        <f t="shared" si="86"/>
        <v>28.335790000000003</v>
      </c>
      <c r="V1127" s="3">
        <v>48.84</v>
      </c>
      <c r="W1127" s="3">
        <v>6.57</v>
      </c>
      <c r="X1127" s="3">
        <v>52.77</v>
      </c>
      <c r="Y1127" s="3">
        <v>11.45</v>
      </c>
      <c r="Z1127" s="3">
        <v>21.86</v>
      </c>
      <c r="AA1127" s="3">
        <f t="shared" si="87"/>
        <v>421.47578999999996</v>
      </c>
      <c r="AB1127" s="3">
        <f t="shared" si="88"/>
        <v>57.657426812585499</v>
      </c>
      <c r="AC1127" s="3">
        <f t="shared" si="89"/>
        <v>80.588105162523888</v>
      </c>
    </row>
    <row r="1128" spans="1:29" x14ac:dyDescent="0.35">
      <c r="A1128" s="1" t="s">
        <v>1188</v>
      </c>
      <c r="B1128" s="2">
        <v>46016</v>
      </c>
      <c r="C1128" s="2" t="str">
        <f t="shared" si="85"/>
        <v>December</v>
      </c>
      <c r="D1128" s="1" t="s">
        <v>26</v>
      </c>
      <c r="E1128" s="1" t="s">
        <v>48</v>
      </c>
      <c r="F1128" s="1" t="s">
        <v>51</v>
      </c>
      <c r="G1128" s="1" t="s">
        <v>29</v>
      </c>
      <c r="H1128" s="1" t="str" cm="1">
        <f t="array" ref="H1128">_xlfn.IFS(
OR(G1128="Installer",G1128="Lead Installer"),"Install",
G1128="Service Tech","Service",
G1128="Maintenance Tech","Maintenance"
)</f>
        <v>Install</v>
      </c>
      <c r="I1128" s="1" t="s">
        <v>35</v>
      </c>
      <c r="J1128" s="3">
        <v>25.56</v>
      </c>
      <c r="K1128" s="4">
        <v>10.11</v>
      </c>
      <c r="L1128" s="4">
        <v>0</v>
      </c>
      <c r="M1128" s="4">
        <v>1.03</v>
      </c>
      <c r="N1128" s="4">
        <v>0.54</v>
      </c>
      <c r="O1128" s="4">
        <v>8.5399999999999991</v>
      </c>
      <c r="P1128" s="3">
        <v>258.39</v>
      </c>
      <c r="Q1128" s="3">
        <v>0</v>
      </c>
      <c r="R1128" s="3">
        <v>258.39</v>
      </c>
      <c r="S1128" s="3">
        <v>14.8</v>
      </c>
      <c r="T1128" s="9">
        <v>0.12640000000000001</v>
      </c>
      <c r="U1128" s="3">
        <f t="shared" si="86"/>
        <v>34.531216000000001</v>
      </c>
      <c r="V1128" s="3">
        <v>57.62</v>
      </c>
      <c r="W1128" s="3">
        <v>5.05</v>
      </c>
      <c r="X1128" s="3">
        <v>74.52</v>
      </c>
      <c r="Y1128" s="3">
        <v>15.85</v>
      </c>
      <c r="Z1128" s="3">
        <v>37.049999999999997</v>
      </c>
      <c r="AA1128" s="3">
        <f t="shared" si="87"/>
        <v>497.811216</v>
      </c>
      <c r="AB1128" s="3">
        <f t="shared" si="88"/>
        <v>49.239487240356084</v>
      </c>
      <c r="AC1128" s="3">
        <f t="shared" si="89"/>
        <v>58.291711475409841</v>
      </c>
    </row>
    <row r="1129" spans="1:29" x14ac:dyDescent="0.35">
      <c r="A1129" s="1" t="s">
        <v>1189</v>
      </c>
      <c r="B1129" s="2">
        <v>46003</v>
      </c>
      <c r="C1129" s="2" t="str">
        <f t="shared" si="85"/>
        <v>December</v>
      </c>
      <c r="D1129" s="1" t="s">
        <v>26</v>
      </c>
      <c r="E1129" s="1" t="s">
        <v>41</v>
      </c>
      <c r="F1129" s="1" t="s">
        <v>38</v>
      </c>
      <c r="G1129" s="1" t="s">
        <v>34</v>
      </c>
      <c r="H1129" s="1" t="str" cm="1">
        <f t="array" ref="H1129">_xlfn.IFS(
OR(G1129="Installer",G1129="Lead Installer"),"Install",
G1129="Service Tech","Service",
G1129="Maintenance Tech","Maintenance"
)</f>
        <v>Service</v>
      </c>
      <c r="I1129" s="1" t="s">
        <v>35</v>
      </c>
      <c r="J1129" s="3">
        <v>27.26</v>
      </c>
      <c r="K1129" s="4">
        <v>7.04</v>
      </c>
      <c r="L1129" s="4">
        <v>0.51</v>
      </c>
      <c r="M1129" s="4">
        <v>1.3</v>
      </c>
      <c r="N1129" s="4">
        <v>0.96</v>
      </c>
      <c r="O1129" s="4">
        <v>4.79</v>
      </c>
      <c r="P1129" s="3">
        <v>178.07</v>
      </c>
      <c r="Q1129" s="3">
        <v>20.86</v>
      </c>
      <c r="R1129" s="3">
        <v>198.93</v>
      </c>
      <c r="S1129" s="3">
        <v>12.75</v>
      </c>
      <c r="T1129" s="9">
        <v>0.1197</v>
      </c>
      <c r="U1129" s="3">
        <f t="shared" si="86"/>
        <v>25.338096</v>
      </c>
      <c r="V1129" s="3">
        <v>40.07</v>
      </c>
      <c r="W1129" s="3">
        <v>6.49</v>
      </c>
      <c r="X1129" s="3">
        <v>56.16</v>
      </c>
      <c r="Y1129" s="3">
        <v>10.34</v>
      </c>
      <c r="Z1129" s="3">
        <v>44.99</v>
      </c>
      <c r="AA1129" s="3">
        <f t="shared" si="87"/>
        <v>395.06809599999997</v>
      </c>
      <c r="AB1129" s="3">
        <f t="shared" si="88"/>
        <v>56.117627272727269</v>
      </c>
      <c r="AC1129" s="3">
        <f t="shared" si="89"/>
        <v>82.477681837160745</v>
      </c>
    </row>
    <row r="1130" spans="1:29" x14ac:dyDescent="0.35">
      <c r="A1130" s="1" t="s">
        <v>1190</v>
      </c>
      <c r="B1130" s="2">
        <v>46011</v>
      </c>
      <c r="C1130" s="2" t="str">
        <f t="shared" si="85"/>
        <v>December</v>
      </c>
      <c r="D1130" s="1" t="s">
        <v>26</v>
      </c>
      <c r="E1130" s="1" t="s">
        <v>32</v>
      </c>
      <c r="F1130" s="1" t="s">
        <v>42</v>
      </c>
      <c r="G1130" s="1" t="s">
        <v>34</v>
      </c>
      <c r="H1130" s="1" t="str" cm="1">
        <f t="array" ref="H1130">_xlfn.IFS(
OR(G1130="Installer",G1130="Lead Installer"),"Install",
G1130="Service Tech","Service",
G1130="Maintenance Tech","Maintenance"
)</f>
        <v>Service</v>
      </c>
      <c r="I1130" s="1" t="s">
        <v>35</v>
      </c>
      <c r="J1130" s="3">
        <v>29.2</v>
      </c>
      <c r="K1130" s="4">
        <v>8.19</v>
      </c>
      <c r="L1130" s="4">
        <v>0</v>
      </c>
      <c r="M1130" s="4">
        <v>0.81</v>
      </c>
      <c r="N1130" s="4">
        <v>0.41</v>
      </c>
      <c r="O1130" s="4">
        <v>6.98</v>
      </c>
      <c r="P1130" s="3">
        <v>239.27</v>
      </c>
      <c r="Q1130" s="3">
        <v>0</v>
      </c>
      <c r="R1130" s="3">
        <v>239.27</v>
      </c>
      <c r="S1130" s="3">
        <v>12.83</v>
      </c>
      <c r="T1130" s="9">
        <v>0.12379999999999999</v>
      </c>
      <c r="U1130" s="3">
        <f t="shared" si="86"/>
        <v>31.209980000000002</v>
      </c>
      <c r="V1130" s="3">
        <v>49.22</v>
      </c>
      <c r="W1130" s="3">
        <v>6.98</v>
      </c>
      <c r="X1130" s="3">
        <v>66.56</v>
      </c>
      <c r="Y1130" s="3">
        <v>14.53</v>
      </c>
      <c r="Z1130" s="3">
        <v>24.28</v>
      </c>
      <c r="AA1130" s="3">
        <f t="shared" si="87"/>
        <v>444.87998000000005</v>
      </c>
      <c r="AB1130" s="3">
        <f t="shared" si="88"/>
        <v>54.319899877899886</v>
      </c>
      <c r="AC1130" s="3">
        <f t="shared" si="89"/>
        <v>63.736386819484245</v>
      </c>
    </row>
    <row r="1131" spans="1:29" x14ac:dyDescent="0.35">
      <c r="A1131" s="1" t="s">
        <v>1191</v>
      </c>
      <c r="B1131" s="2">
        <v>46009</v>
      </c>
      <c r="C1131" s="2" t="str">
        <f t="shared" si="85"/>
        <v>December</v>
      </c>
      <c r="D1131" s="1" t="s">
        <v>26</v>
      </c>
      <c r="E1131" s="1" t="s">
        <v>48</v>
      </c>
      <c r="F1131" s="1" t="s">
        <v>53</v>
      </c>
      <c r="G1131" s="1" t="s">
        <v>39</v>
      </c>
      <c r="H1131" s="1" t="str" cm="1">
        <f t="array" ref="H1131">_xlfn.IFS(
OR(G1131="Installer",G1131="Lead Installer"),"Install",
G1131="Service Tech","Service",
G1131="Maintenance Tech","Maintenance"
)</f>
        <v>Maintenance</v>
      </c>
      <c r="I1131" s="1" t="s">
        <v>35</v>
      </c>
      <c r="J1131" s="3">
        <v>26.08</v>
      </c>
      <c r="K1131" s="4">
        <v>6.4</v>
      </c>
      <c r="L1131" s="4">
        <v>0</v>
      </c>
      <c r="M1131" s="4">
        <v>0.36</v>
      </c>
      <c r="N1131" s="4">
        <v>1.17</v>
      </c>
      <c r="O1131" s="4">
        <v>4.87</v>
      </c>
      <c r="P1131" s="3">
        <v>166.85</v>
      </c>
      <c r="Q1131" s="3">
        <v>0</v>
      </c>
      <c r="R1131" s="3">
        <v>166.85</v>
      </c>
      <c r="S1131" s="3">
        <v>9.4700000000000006</v>
      </c>
      <c r="T1131" s="9">
        <v>0.1132</v>
      </c>
      <c r="U1131" s="3">
        <f t="shared" si="86"/>
        <v>19.959423999999999</v>
      </c>
      <c r="V1131" s="3">
        <v>33.36</v>
      </c>
      <c r="W1131" s="3">
        <v>5.4</v>
      </c>
      <c r="X1131" s="3">
        <v>35.729999999999997</v>
      </c>
      <c r="Y1131" s="3">
        <v>13.77</v>
      </c>
      <c r="Z1131" s="3">
        <v>26.89</v>
      </c>
      <c r="AA1131" s="3">
        <f t="shared" si="87"/>
        <v>311.42942399999998</v>
      </c>
      <c r="AB1131" s="3">
        <f t="shared" si="88"/>
        <v>48.660847499999996</v>
      </c>
      <c r="AC1131" s="3">
        <f t="shared" si="89"/>
        <v>63.948547022587263</v>
      </c>
    </row>
    <row r="1132" spans="1:29" x14ac:dyDescent="0.35">
      <c r="A1132" s="1" t="s">
        <v>1192</v>
      </c>
      <c r="B1132" s="2">
        <v>46002</v>
      </c>
      <c r="C1132" s="2" t="str">
        <f t="shared" si="85"/>
        <v>December</v>
      </c>
      <c r="D1132" s="1" t="s">
        <v>26</v>
      </c>
      <c r="E1132" s="1" t="s">
        <v>41</v>
      </c>
      <c r="F1132" s="1" t="s">
        <v>33</v>
      </c>
      <c r="G1132" s="1" t="s">
        <v>34</v>
      </c>
      <c r="H1132" s="1" t="str" cm="1">
        <f t="array" ref="H1132">_xlfn.IFS(
OR(G1132="Installer",G1132="Lead Installer"),"Install",
G1132="Service Tech","Service",
G1132="Maintenance Tech","Maintenance"
)</f>
        <v>Service</v>
      </c>
      <c r="I1132" s="1" t="s">
        <v>35</v>
      </c>
      <c r="J1132" s="3">
        <v>30.27</v>
      </c>
      <c r="K1132" s="4">
        <v>8.8800000000000008</v>
      </c>
      <c r="L1132" s="4">
        <v>0</v>
      </c>
      <c r="M1132" s="4">
        <v>0.33</v>
      </c>
      <c r="N1132" s="4">
        <v>0.82</v>
      </c>
      <c r="O1132" s="4">
        <v>7.73</v>
      </c>
      <c r="P1132" s="3">
        <v>268.77999999999997</v>
      </c>
      <c r="Q1132" s="3">
        <v>0</v>
      </c>
      <c r="R1132" s="3">
        <v>268.77999999999997</v>
      </c>
      <c r="S1132" s="3">
        <v>18.38</v>
      </c>
      <c r="T1132" s="9">
        <v>0.129</v>
      </c>
      <c r="U1132" s="3">
        <f t="shared" si="86"/>
        <v>37.043639999999996</v>
      </c>
      <c r="V1132" s="3">
        <v>61.58</v>
      </c>
      <c r="W1132" s="3">
        <v>9.11</v>
      </c>
      <c r="X1132" s="3">
        <v>108.61</v>
      </c>
      <c r="Y1132" s="3">
        <v>7.9</v>
      </c>
      <c r="Z1132" s="3">
        <v>34.19</v>
      </c>
      <c r="AA1132" s="3">
        <f t="shared" si="87"/>
        <v>545.59363999999994</v>
      </c>
      <c r="AB1132" s="3">
        <f t="shared" si="88"/>
        <v>61.440725225225215</v>
      </c>
      <c r="AC1132" s="3">
        <f t="shared" si="89"/>
        <v>70.581324708926246</v>
      </c>
    </row>
    <row r="1133" spans="1:29" x14ac:dyDescent="0.35">
      <c r="A1133" s="1" t="s">
        <v>1193</v>
      </c>
      <c r="B1133" s="2">
        <v>46015</v>
      </c>
      <c r="C1133" s="2" t="str">
        <f t="shared" si="85"/>
        <v>December</v>
      </c>
      <c r="D1133" s="1" t="s">
        <v>26</v>
      </c>
      <c r="E1133" s="1" t="s">
        <v>27</v>
      </c>
      <c r="F1133" s="1" t="s">
        <v>53</v>
      </c>
      <c r="G1133" s="1" t="s">
        <v>68</v>
      </c>
      <c r="H1133" s="1" t="str" cm="1">
        <f t="array" ref="H1133">_xlfn.IFS(
OR(G1133="Installer",G1133="Lead Installer"),"Install",
G1133="Service Tech","Service",
G1133="Maintenance Tech","Maintenance"
)</f>
        <v>Install</v>
      </c>
      <c r="I1133" s="1" t="s">
        <v>35</v>
      </c>
      <c r="J1133" s="3">
        <v>30.49</v>
      </c>
      <c r="K1133" s="4">
        <v>10.78</v>
      </c>
      <c r="L1133" s="4">
        <v>0</v>
      </c>
      <c r="M1133" s="4">
        <v>0.9</v>
      </c>
      <c r="N1133" s="4">
        <v>0.93</v>
      </c>
      <c r="O1133" s="4">
        <v>8.9499999999999993</v>
      </c>
      <c r="P1133" s="3">
        <v>328.65</v>
      </c>
      <c r="Q1133" s="3">
        <v>0</v>
      </c>
      <c r="R1133" s="3">
        <v>328.65</v>
      </c>
      <c r="S1133" s="3">
        <v>16.7</v>
      </c>
      <c r="T1133" s="9">
        <v>0.1133</v>
      </c>
      <c r="U1133" s="3">
        <f t="shared" si="86"/>
        <v>39.128154999999992</v>
      </c>
      <c r="V1133" s="3">
        <v>57.41</v>
      </c>
      <c r="W1133" s="3">
        <v>6.42</v>
      </c>
      <c r="X1133" s="3">
        <v>116.33</v>
      </c>
      <c r="Y1133" s="3">
        <v>20.82</v>
      </c>
      <c r="Z1133" s="3">
        <v>67.97</v>
      </c>
      <c r="AA1133" s="3">
        <f t="shared" si="87"/>
        <v>653.42815499999995</v>
      </c>
      <c r="AB1133" s="3">
        <f t="shared" si="88"/>
        <v>60.614856679035249</v>
      </c>
      <c r="AC1133" s="3">
        <f t="shared" si="89"/>
        <v>73.008732402234642</v>
      </c>
    </row>
    <row r="1134" spans="1:29" x14ac:dyDescent="0.35">
      <c r="A1134" s="1" t="s">
        <v>1194</v>
      </c>
      <c r="B1134" s="2">
        <v>45998</v>
      </c>
      <c r="C1134" s="2" t="str">
        <f t="shared" si="85"/>
        <v>December</v>
      </c>
      <c r="D1134" s="1" t="s">
        <v>26</v>
      </c>
      <c r="E1134" s="1" t="s">
        <v>32</v>
      </c>
      <c r="F1134" s="1" t="s">
        <v>33</v>
      </c>
      <c r="G1134" s="1" t="s">
        <v>29</v>
      </c>
      <c r="H1134" s="1" t="str" cm="1">
        <f t="array" ref="H1134">_xlfn.IFS(
OR(G1134="Installer",G1134="Lead Installer"),"Install",
G1134="Service Tech","Service",
G1134="Maintenance Tech","Maintenance"
)</f>
        <v>Install</v>
      </c>
      <c r="I1134" s="1" t="s">
        <v>35</v>
      </c>
      <c r="J1134" s="3">
        <v>27.47</v>
      </c>
      <c r="K1134" s="4">
        <v>10.68</v>
      </c>
      <c r="L1134" s="4">
        <v>0</v>
      </c>
      <c r="M1134" s="4">
        <v>1.21</v>
      </c>
      <c r="N1134" s="4">
        <v>0.96</v>
      </c>
      <c r="O1134" s="4">
        <v>8.51</v>
      </c>
      <c r="P1134" s="3">
        <v>293.49</v>
      </c>
      <c r="Q1134" s="3">
        <v>0</v>
      </c>
      <c r="R1134" s="3">
        <v>293.49</v>
      </c>
      <c r="S1134" s="3">
        <v>16.98</v>
      </c>
      <c r="T1134" s="9">
        <v>9.8400000000000001E-2</v>
      </c>
      <c r="U1134" s="3">
        <f t="shared" si="86"/>
        <v>30.550248000000003</v>
      </c>
      <c r="V1134" s="3">
        <v>48.18</v>
      </c>
      <c r="W1134" s="3">
        <v>5.74</v>
      </c>
      <c r="X1134" s="3">
        <v>117.71</v>
      </c>
      <c r="Y1134" s="3">
        <v>17.88</v>
      </c>
      <c r="Z1134" s="3">
        <v>37.44</v>
      </c>
      <c r="AA1134" s="3">
        <f t="shared" si="87"/>
        <v>567.97024800000008</v>
      </c>
      <c r="AB1134" s="3">
        <f t="shared" si="88"/>
        <v>53.180734831460683</v>
      </c>
      <c r="AC1134" s="3">
        <f t="shared" si="89"/>
        <v>66.741509753231497</v>
      </c>
    </row>
    <row r="1135" spans="1:29" x14ac:dyDescent="0.35">
      <c r="A1135" s="1" t="s">
        <v>1195</v>
      </c>
      <c r="B1135" s="2">
        <v>46001</v>
      </c>
      <c r="C1135" s="2" t="str">
        <f t="shared" si="85"/>
        <v>December</v>
      </c>
      <c r="D1135" s="1" t="s">
        <v>26</v>
      </c>
      <c r="E1135" s="1" t="s">
        <v>41</v>
      </c>
      <c r="F1135" s="1" t="s">
        <v>65</v>
      </c>
      <c r="G1135" s="1" t="s">
        <v>34</v>
      </c>
      <c r="H1135" s="1" t="str" cm="1">
        <f t="array" ref="H1135">_xlfn.IFS(
OR(G1135="Installer",G1135="Lead Installer"),"Install",
G1135="Service Tech","Service",
G1135="Maintenance Tech","Maintenance"
)</f>
        <v>Service</v>
      </c>
      <c r="I1135" s="1" t="s">
        <v>35</v>
      </c>
      <c r="J1135" s="3">
        <v>24.68</v>
      </c>
      <c r="K1135" s="4">
        <v>8.94</v>
      </c>
      <c r="L1135" s="4">
        <v>1.33</v>
      </c>
      <c r="M1135" s="4">
        <v>0.51</v>
      </c>
      <c r="N1135" s="4">
        <v>0.72</v>
      </c>
      <c r="O1135" s="4">
        <v>7.7</v>
      </c>
      <c r="P1135" s="3">
        <v>187.79</v>
      </c>
      <c r="Q1135" s="3">
        <v>49.13</v>
      </c>
      <c r="R1135" s="3">
        <v>236.91</v>
      </c>
      <c r="S1135" s="3">
        <v>11.07</v>
      </c>
      <c r="T1135" s="9">
        <v>0.13469999999999999</v>
      </c>
      <c r="U1135" s="3">
        <f t="shared" si="86"/>
        <v>33.402905999999994</v>
      </c>
      <c r="V1135" s="3">
        <v>44.41</v>
      </c>
      <c r="W1135" s="3">
        <v>6.08</v>
      </c>
      <c r="X1135" s="3">
        <v>64.12</v>
      </c>
      <c r="Y1135" s="3">
        <v>12.75</v>
      </c>
      <c r="Z1135" s="3">
        <v>22.61</v>
      </c>
      <c r="AA1135" s="3">
        <f t="shared" si="87"/>
        <v>431.35290599999996</v>
      </c>
      <c r="AB1135" s="3">
        <f t="shared" si="88"/>
        <v>48.249765771812079</v>
      </c>
      <c r="AC1135" s="3">
        <f t="shared" si="89"/>
        <v>56.019857922077918</v>
      </c>
    </row>
    <row r="1136" spans="1:29" x14ac:dyDescent="0.35">
      <c r="A1136" s="1" t="s">
        <v>1196</v>
      </c>
      <c r="B1136" s="2">
        <v>46010</v>
      </c>
      <c r="C1136" s="2" t="str">
        <f t="shared" si="85"/>
        <v>December</v>
      </c>
      <c r="D1136" s="1" t="s">
        <v>26</v>
      </c>
      <c r="E1136" s="1" t="s">
        <v>37</v>
      </c>
      <c r="F1136" s="1" t="s">
        <v>28</v>
      </c>
      <c r="G1136" s="1" t="s">
        <v>34</v>
      </c>
      <c r="H1136" s="1" t="str" cm="1">
        <f t="array" ref="H1136">_xlfn.IFS(
OR(G1136="Installer",G1136="Lead Installer"),"Install",
G1136="Service Tech","Service",
G1136="Maintenance Tech","Maintenance"
)</f>
        <v>Service</v>
      </c>
      <c r="I1136" s="1" t="s">
        <v>35</v>
      </c>
      <c r="J1136" s="3">
        <v>30.27</v>
      </c>
      <c r="K1136" s="4">
        <v>6.89</v>
      </c>
      <c r="L1136" s="4">
        <v>2.41</v>
      </c>
      <c r="M1136" s="4">
        <v>0.73</v>
      </c>
      <c r="N1136" s="4">
        <v>1.2</v>
      </c>
      <c r="O1136" s="4">
        <v>4.96</v>
      </c>
      <c r="P1136" s="3">
        <v>135.46</v>
      </c>
      <c r="Q1136" s="3">
        <v>109.41</v>
      </c>
      <c r="R1136" s="3">
        <v>244.87</v>
      </c>
      <c r="S1136" s="3">
        <v>11.91</v>
      </c>
      <c r="T1136" s="9">
        <v>0.1084</v>
      </c>
      <c r="U1136" s="3">
        <f t="shared" si="86"/>
        <v>27.834952000000001</v>
      </c>
      <c r="V1136" s="3">
        <v>25.82</v>
      </c>
      <c r="W1136" s="3">
        <v>7.1</v>
      </c>
      <c r="X1136" s="3">
        <v>63.82</v>
      </c>
      <c r="Y1136" s="3">
        <v>13.04</v>
      </c>
      <c r="Z1136" s="3">
        <v>44.32</v>
      </c>
      <c r="AA1136" s="3">
        <f t="shared" si="87"/>
        <v>438.71495200000004</v>
      </c>
      <c r="AB1136" s="3">
        <f t="shared" si="88"/>
        <v>63.674158490566043</v>
      </c>
      <c r="AC1136" s="3">
        <f t="shared" si="89"/>
        <v>88.450595161290337</v>
      </c>
    </row>
    <row r="1137" spans="1:29" x14ac:dyDescent="0.35">
      <c r="A1137" s="1" t="s">
        <v>1197</v>
      </c>
      <c r="B1137" s="2">
        <v>46005</v>
      </c>
      <c r="C1137" s="2" t="str">
        <f t="shared" si="85"/>
        <v>December</v>
      </c>
      <c r="D1137" s="1" t="s">
        <v>26</v>
      </c>
      <c r="E1137" s="1" t="s">
        <v>27</v>
      </c>
      <c r="F1137" s="1" t="s">
        <v>38</v>
      </c>
      <c r="G1137" s="1" t="s">
        <v>34</v>
      </c>
      <c r="H1137" s="1" t="str" cm="1">
        <f t="array" ref="H1137">_xlfn.IFS(
OR(G1137="Installer",G1137="Lead Installer"),"Install",
G1137="Service Tech","Service",
G1137="Maintenance Tech","Maintenance"
)</f>
        <v>Service</v>
      </c>
      <c r="I1137" s="1" t="s">
        <v>30</v>
      </c>
      <c r="J1137" s="3">
        <v>28.67</v>
      </c>
      <c r="K1137" s="4">
        <v>6.13</v>
      </c>
      <c r="L1137" s="4">
        <v>0</v>
      </c>
      <c r="M1137" s="4">
        <v>0.94</v>
      </c>
      <c r="N1137" s="4">
        <v>0.78</v>
      </c>
      <c r="O1137" s="4">
        <v>4.41</v>
      </c>
      <c r="P1137" s="3">
        <v>175.65</v>
      </c>
      <c r="Q1137" s="3">
        <v>0</v>
      </c>
      <c r="R1137" s="3">
        <v>175.65</v>
      </c>
      <c r="S1137" s="3">
        <v>13.3</v>
      </c>
      <c r="T1137" s="9">
        <v>0.13469999999999999</v>
      </c>
      <c r="U1137" s="3">
        <f t="shared" si="86"/>
        <v>25.451564999999999</v>
      </c>
      <c r="V1137" s="3">
        <v>36.130000000000003</v>
      </c>
      <c r="W1137" s="3">
        <v>4.5999999999999996</v>
      </c>
      <c r="X1137" s="3">
        <v>60.11</v>
      </c>
      <c r="Y1137" s="3">
        <v>5.64</v>
      </c>
      <c r="Z1137" s="3">
        <v>18.190000000000001</v>
      </c>
      <c r="AA1137" s="3">
        <f t="shared" si="87"/>
        <v>339.07156499999996</v>
      </c>
      <c r="AB1137" s="3">
        <f t="shared" si="88"/>
        <v>55.31346900489396</v>
      </c>
      <c r="AC1137" s="3">
        <f t="shared" si="89"/>
        <v>76.886976190476176</v>
      </c>
    </row>
    <row r="1138" spans="1:29" x14ac:dyDescent="0.35">
      <c r="A1138" s="1" t="s">
        <v>1198</v>
      </c>
      <c r="B1138" s="2">
        <v>46017</v>
      </c>
      <c r="C1138" s="2" t="str">
        <f t="shared" si="85"/>
        <v>December</v>
      </c>
      <c r="D1138" s="1" t="s">
        <v>26</v>
      </c>
      <c r="E1138" s="1" t="s">
        <v>32</v>
      </c>
      <c r="F1138" s="1" t="s">
        <v>58</v>
      </c>
      <c r="G1138" s="1" t="s">
        <v>29</v>
      </c>
      <c r="H1138" s="1" t="str" cm="1">
        <f t="array" ref="H1138">_xlfn.IFS(
OR(G1138="Installer",G1138="Lead Installer"),"Install",
G1138="Service Tech","Service",
G1138="Maintenance Tech","Maintenance"
)</f>
        <v>Install</v>
      </c>
      <c r="I1138" s="1" t="s">
        <v>35</v>
      </c>
      <c r="J1138" s="3">
        <v>23.41</v>
      </c>
      <c r="K1138" s="4">
        <v>9.24</v>
      </c>
      <c r="L1138" s="4">
        <v>0</v>
      </c>
      <c r="M1138" s="4">
        <v>0.53</v>
      </c>
      <c r="N1138" s="4">
        <v>0.82</v>
      </c>
      <c r="O1138" s="4">
        <v>7.89</v>
      </c>
      <c r="P1138" s="3">
        <v>216.38</v>
      </c>
      <c r="Q1138" s="3">
        <v>0</v>
      </c>
      <c r="R1138" s="3">
        <v>216.38</v>
      </c>
      <c r="S1138" s="3">
        <v>17.3</v>
      </c>
      <c r="T1138" s="9">
        <v>0.1203</v>
      </c>
      <c r="U1138" s="3">
        <f t="shared" si="86"/>
        <v>28.111704000000003</v>
      </c>
      <c r="V1138" s="3">
        <v>37.68</v>
      </c>
      <c r="W1138" s="3">
        <v>10.9</v>
      </c>
      <c r="X1138" s="3">
        <v>120.6</v>
      </c>
      <c r="Y1138" s="3">
        <v>8.85</v>
      </c>
      <c r="Z1138" s="3">
        <v>49.28</v>
      </c>
      <c r="AA1138" s="3">
        <f t="shared" si="87"/>
        <v>489.10170400000004</v>
      </c>
      <c r="AB1138" s="3">
        <f t="shared" si="88"/>
        <v>52.933084848484853</v>
      </c>
      <c r="AC1138" s="3">
        <f t="shared" si="89"/>
        <v>61.990076552598232</v>
      </c>
    </row>
    <row r="1139" spans="1:29" x14ac:dyDescent="0.35">
      <c r="A1139" s="1" t="s">
        <v>1199</v>
      </c>
      <c r="B1139" s="2">
        <v>46011</v>
      </c>
      <c r="C1139" s="2" t="str">
        <f t="shared" si="85"/>
        <v>December</v>
      </c>
      <c r="D1139" s="1" t="s">
        <v>26</v>
      </c>
      <c r="E1139" s="1" t="s">
        <v>48</v>
      </c>
      <c r="F1139" s="1" t="s">
        <v>65</v>
      </c>
      <c r="G1139" s="1" t="s">
        <v>34</v>
      </c>
      <c r="H1139" s="1" t="str" cm="1">
        <f t="array" ref="H1139">_xlfn.IFS(
OR(G1139="Installer",G1139="Lead Installer"),"Install",
G1139="Service Tech","Service",
G1139="Maintenance Tech","Maintenance"
)</f>
        <v>Service</v>
      </c>
      <c r="I1139" s="1" t="s">
        <v>30</v>
      </c>
      <c r="J1139" s="3">
        <v>24.87</v>
      </c>
      <c r="K1139" s="4">
        <v>8.66</v>
      </c>
      <c r="L1139" s="4">
        <v>0</v>
      </c>
      <c r="M1139" s="4">
        <v>0.62</v>
      </c>
      <c r="N1139" s="4">
        <v>0.44</v>
      </c>
      <c r="O1139" s="4">
        <v>7.61</v>
      </c>
      <c r="P1139" s="3">
        <v>215.44</v>
      </c>
      <c r="Q1139" s="3">
        <v>0</v>
      </c>
      <c r="R1139" s="3">
        <v>215.44</v>
      </c>
      <c r="S1139" s="3">
        <v>14.72</v>
      </c>
      <c r="T1139" s="9">
        <v>0.12189999999999999</v>
      </c>
      <c r="U1139" s="3">
        <f t="shared" si="86"/>
        <v>28.056503999999997</v>
      </c>
      <c r="V1139" s="3">
        <v>51.61</v>
      </c>
      <c r="W1139" s="3">
        <v>5.67</v>
      </c>
      <c r="X1139" s="3">
        <v>120.58</v>
      </c>
      <c r="Y1139" s="3">
        <v>18.149999999999999</v>
      </c>
      <c r="Z1139" s="3">
        <v>23.58</v>
      </c>
      <c r="AA1139" s="3">
        <f t="shared" si="87"/>
        <v>477.80650400000002</v>
      </c>
      <c r="AB1139" s="3">
        <f t="shared" si="88"/>
        <v>55.173961200923792</v>
      </c>
      <c r="AC1139" s="3">
        <f t="shared" si="89"/>
        <v>62.786662812089354</v>
      </c>
    </row>
    <row r="1140" spans="1:29" x14ac:dyDescent="0.35">
      <c r="A1140" s="1" t="s">
        <v>1200</v>
      </c>
      <c r="B1140" s="2">
        <v>46004</v>
      </c>
      <c r="C1140" s="2" t="str">
        <f t="shared" si="85"/>
        <v>December</v>
      </c>
      <c r="D1140" s="1" t="s">
        <v>26</v>
      </c>
      <c r="E1140" s="1" t="s">
        <v>48</v>
      </c>
      <c r="F1140" s="1" t="s">
        <v>60</v>
      </c>
      <c r="G1140" s="1" t="s">
        <v>39</v>
      </c>
      <c r="H1140" s="1" t="str" cm="1">
        <f t="array" ref="H1140">_xlfn.IFS(
OR(G1140="Installer",G1140="Lead Installer"),"Install",
G1140="Service Tech","Service",
G1140="Maintenance Tech","Maintenance"
)</f>
        <v>Maintenance</v>
      </c>
      <c r="I1140" s="1" t="s">
        <v>35</v>
      </c>
      <c r="J1140" s="3">
        <v>26.01</v>
      </c>
      <c r="K1140" s="4">
        <v>7.48</v>
      </c>
      <c r="L1140" s="4">
        <v>0</v>
      </c>
      <c r="M1140" s="4">
        <v>1.02</v>
      </c>
      <c r="N1140" s="4">
        <v>0.77</v>
      </c>
      <c r="O1140" s="4">
        <v>5.69</v>
      </c>
      <c r="P1140" s="3">
        <v>194.5</v>
      </c>
      <c r="Q1140" s="3">
        <v>0</v>
      </c>
      <c r="R1140" s="3">
        <v>194.5</v>
      </c>
      <c r="S1140" s="3">
        <v>11.74</v>
      </c>
      <c r="T1140" s="9">
        <v>0.1079</v>
      </c>
      <c r="U1140" s="3">
        <f t="shared" si="86"/>
        <v>22.253295999999999</v>
      </c>
      <c r="V1140" s="3">
        <v>53.56</v>
      </c>
      <c r="W1140" s="3">
        <v>6.87</v>
      </c>
      <c r="X1140" s="3">
        <v>50.94</v>
      </c>
      <c r="Y1140" s="3">
        <v>11.68</v>
      </c>
      <c r="Z1140" s="3">
        <v>26.12</v>
      </c>
      <c r="AA1140" s="3">
        <f t="shared" si="87"/>
        <v>377.66329600000006</v>
      </c>
      <c r="AB1140" s="3">
        <f t="shared" si="88"/>
        <v>50.489745454545456</v>
      </c>
      <c r="AC1140" s="3">
        <f t="shared" si="89"/>
        <v>66.373162741652024</v>
      </c>
    </row>
    <row r="1141" spans="1:29" x14ac:dyDescent="0.35">
      <c r="A1141" s="1" t="s">
        <v>1201</v>
      </c>
      <c r="B1141" s="2">
        <v>46007</v>
      </c>
      <c r="C1141" s="2" t="str">
        <f t="shared" si="85"/>
        <v>December</v>
      </c>
      <c r="D1141" s="1" t="s">
        <v>26</v>
      </c>
      <c r="E1141" s="1" t="s">
        <v>48</v>
      </c>
      <c r="F1141" s="1" t="s">
        <v>28</v>
      </c>
      <c r="G1141" s="1" t="s">
        <v>34</v>
      </c>
      <c r="H1141" s="1" t="str" cm="1">
        <f t="array" ref="H1141">_xlfn.IFS(
OR(G1141="Installer",G1141="Lead Installer"),"Install",
G1141="Service Tech","Service",
G1141="Maintenance Tech","Maintenance"
)</f>
        <v>Service</v>
      </c>
      <c r="I1141" s="1" t="s">
        <v>30</v>
      </c>
      <c r="J1141" s="3">
        <v>25.59</v>
      </c>
      <c r="K1141" s="4">
        <v>6.49</v>
      </c>
      <c r="L1141" s="4">
        <v>0</v>
      </c>
      <c r="M1141" s="4">
        <v>0.5</v>
      </c>
      <c r="N1141" s="4">
        <v>1.1599999999999999</v>
      </c>
      <c r="O1141" s="4">
        <v>4.83</v>
      </c>
      <c r="P1141" s="3">
        <v>166.12</v>
      </c>
      <c r="Q1141" s="3">
        <v>0</v>
      </c>
      <c r="R1141" s="3">
        <v>166.12</v>
      </c>
      <c r="S1141" s="3">
        <v>9.7899999999999991</v>
      </c>
      <c r="T1141" s="9">
        <v>0.12429999999999999</v>
      </c>
      <c r="U1141" s="3">
        <f t="shared" si="86"/>
        <v>21.865613</v>
      </c>
      <c r="V1141" s="3">
        <v>26.53</v>
      </c>
      <c r="W1141" s="3">
        <v>2.04</v>
      </c>
      <c r="X1141" s="3">
        <v>51.67</v>
      </c>
      <c r="Y1141" s="3">
        <v>6.9</v>
      </c>
      <c r="Z1141" s="3">
        <v>25.81</v>
      </c>
      <c r="AA1141" s="3">
        <f t="shared" si="87"/>
        <v>310.72561300000001</v>
      </c>
      <c r="AB1141" s="3">
        <f t="shared" si="88"/>
        <v>47.877598305084746</v>
      </c>
      <c r="AC1141" s="3">
        <f t="shared" si="89"/>
        <v>64.332425051759841</v>
      </c>
    </row>
    <row r="1142" spans="1:29" x14ac:dyDescent="0.35">
      <c r="A1142" s="1" t="s">
        <v>1202</v>
      </c>
      <c r="B1142" s="2">
        <v>46001</v>
      </c>
      <c r="C1142" s="2" t="str">
        <f t="shared" si="85"/>
        <v>December</v>
      </c>
      <c r="D1142" s="1" t="s">
        <v>26</v>
      </c>
      <c r="E1142" s="1" t="s">
        <v>27</v>
      </c>
      <c r="F1142" s="1" t="s">
        <v>53</v>
      </c>
      <c r="G1142" s="1" t="s">
        <v>29</v>
      </c>
      <c r="H1142" s="1" t="str" cm="1">
        <f t="array" ref="H1142">_xlfn.IFS(
OR(G1142="Installer",G1142="Lead Installer"),"Install",
G1142="Service Tech","Service",
G1142="Maintenance Tech","Maintenance"
)</f>
        <v>Install</v>
      </c>
      <c r="I1142" s="1" t="s">
        <v>35</v>
      </c>
      <c r="J1142" s="3">
        <v>28.93</v>
      </c>
      <c r="K1142" s="4">
        <v>6.11</v>
      </c>
      <c r="L1142" s="4">
        <v>0</v>
      </c>
      <c r="M1142" s="4">
        <v>0.38</v>
      </c>
      <c r="N1142" s="4">
        <v>0.71</v>
      </c>
      <c r="O1142" s="4">
        <v>5.01</v>
      </c>
      <c r="P1142" s="3">
        <v>176.71</v>
      </c>
      <c r="Q1142" s="3">
        <v>0</v>
      </c>
      <c r="R1142" s="3">
        <v>176.71</v>
      </c>
      <c r="S1142" s="3">
        <v>13.9</v>
      </c>
      <c r="T1142" s="9">
        <v>9.5600000000000004E-2</v>
      </c>
      <c r="U1142" s="3">
        <f t="shared" si="86"/>
        <v>18.222316000000003</v>
      </c>
      <c r="V1142" s="3">
        <v>32.04</v>
      </c>
      <c r="W1142" s="3">
        <v>5.76</v>
      </c>
      <c r="X1142" s="3">
        <v>75.55</v>
      </c>
      <c r="Y1142" s="3">
        <v>12.76</v>
      </c>
      <c r="Z1142" s="3">
        <v>33.159999999999997</v>
      </c>
      <c r="AA1142" s="3">
        <f t="shared" si="87"/>
        <v>368.10231599999997</v>
      </c>
      <c r="AB1142" s="3">
        <f t="shared" si="88"/>
        <v>60.245878232405886</v>
      </c>
      <c r="AC1142" s="3">
        <f t="shared" si="89"/>
        <v>73.47351616766467</v>
      </c>
    </row>
    <row r="1143" spans="1:29" x14ac:dyDescent="0.35">
      <c r="A1143" s="1" t="s">
        <v>1203</v>
      </c>
      <c r="B1143" s="2">
        <v>46018</v>
      </c>
      <c r="C1143" s="2" t="str">
        <f t="shared" si="85"/>
        <v>December</v>
      </c>
      <c r="D1143" s="1" t="s">
        <v>26</v>
      </c>
      <c r="E1143" s="1" t="s">
        <v>32</v>
      </c>
      <c r="F1143" s="1" t="s">
        <v>53</v>
      </c>
      <c r="G1143" s="1" t="s">
        <v>34</v>
      </c>
      <c r="H1143" s="1" t="str" cm="1">
        <f t="array" ref="H1143">_xlfn.IFS(
OR(G1143="Installer",G1143="Lead Installer"),"Install",
G1143="Service Tech","Service",
G1143="Maintenance Tech","Maintenance"
)</f>
        <v>Service</v>
      </c>
      <c r="I1143" s="1" t="s">
        <v>35</v>
      </c>
      <c r="J1143" s="3">
        <v>28.64</v>
      </c>
      <c r="K1143" s="4">
        <v>8.33</v>
      </c>
      <c r="L1143" s="4">
        <v>0</v>
      </c>
      <c r="M1143" s="4">
        <v>0.53</v>
      </c>
      <c r="N1143" s="4">
        <v>1.17</v>
      </c>
      <c r="O1143" s="4">
        <v>6.63</v>
      </c>
      <c r="P1143" s="3">
        <v>238.59</v>
      </c>
      <c r="Q1143" s="3">
        <v>0</v>
      </c>
      <c r="R1143" s="3">
        <v>238.59</v>
      </c>
      <c r="S1143" s="3">
        <v>9.66</v>
      </c>
      <c r="T1143" s="9">
        <v>0.1298</v>
      </c>
      <c r="U1143" s="3">
        <f t="shared" si="86"/>
        <v>32.222850000000001</v>
      </c>
      <c r="V1143" s="3">
        <v>30.49</v>
      </c>
      <c r="W1143" s="3">
        <v>5.16</v>
      </c>
      <c r="X1143" s="3">
        <v>85.9</v>
      </c>
      <c r="Y1143" s="3">
        <v>12.06</v>
      </c>
      <c r="Z1143" s="3">
        <v>22.99</v>
      </c>
      <c r="AA1143" s="3">
        <f t="shared" si="87"/>
        <v>437.07285000000002</v>
      </c>
      <c r="AB1143" s="3">
        <f t="shared" si="88"/>
        <v>52.469729891956781</v>
      </c>
      <c r="AC1143" s="3">
        <f t="shared" si="89"/>
        <v>65.923506787330325</v>
      </c>
    </row>
    <row r="1144" spans="1:29" x14ac:dyDescent="0.35">
      <c r="A1144" s="1" t="s">
        <v>1204</v>
      </c>
      <c r="B1144" s="2">
        <v>46019</v>
      </c>
      <c r="C1144" s="2" t="str">
        <f t="shared" si="85"/>
        <v>December</v>
      </c>
      <c r="D1144" s="1" t="s">
        <v>26</v>
      </c>
      <c r="E1144" s="1" t="s">
        <v>48</v>
      </c>
      <c r="F1144" s="1" t="s">
        <v>53</v>
      </c>
      <c r="G1144" s="1" t="s">
        <v>34</v>
      </c>
      <c r="H1144" s="1" t="str" cm="1">
        <f t="array" ref="H1144">_xlfn.IFS(
OR(G1144="Installer",G1144="Lead Installer"),"Install",
G1144="Service Tech","Service",
G1144="Maintenance Tech","Maintenance"
)</f>
        <v>Service</v>
      </c>
      <c r="I1144" s="1" t="s">
        <v>35</v>
      </c>
      <c r="J1144" s="3">
        <v>25.78</v>
      </c>
      <c r="K1144" s="4">
        <v>10.23</v>
      </c>
      <c r="L1144" s="4">
        <v>0</v>
      </c>
      <c r="M1144" s="4">
        <v>0.56000000000000005</v>
      </c>
      <c r="N1144" s="4">
        <v>0.53</v>
      </c>
      <c r="O1144" s="4">
        <v>9.14</v>
      </c>
      <c r="P1144" s="3">
        <v>263.73</v>
      </c>
      <c r="Q1144" s="3">
        <v>0</v>
      </c>
      <c r="R1144" s="3">
        <v>263.73</v>
      </c>
      <c r="S1144" s="3">
        <v>14.78</v>
      </c>
      <c r="T1144" s="9">
        <v>9.8699999999999996E-2</v>
      </c>
      <c r="U1144" s="3">
        <f t="shared" si="86"/>
        <v>27.488936999999996</v>
      </c>
      <c r="V1144" s="3">
        <v>38.479999999999997</v>
      </c>
      <c r="W1144" s="3">
        <v>11.08</v>
      </c>
      <c r="X1144" s="3">
        <v>87.27</v>
      </c>
      <c r="Y1144" s="3">
        <v>17</v>
      </c>
      <c r="Z1144" s="3">
        <v>52.98</v>
      </c>
      <c r="AA1144" s="3">
        <f t="shared" si="87"/>
        <v>512.80893700000001</v>
      </c>
      <c r="AB1144" s="3">
        <f t="shared" si="88"/>
        <v>50.127950830889539</v>
      </c>
      <c r="AC1144" s="3">
        <f t="shared" si="89"/>
        <v>56.106010612691463</v>
      </c>
    </row>
    <row r="1145" spans="1:29" x14ac:dyDescent="0.35">
      <c r="A1145" s="1" t="s">
        <v>1205</v>
      </c>
      <c r="B1145" s="2">
        <v>46002</v>
      </c>
      <c r="C1145" s="2" t="str">
        <f t="shared" si="85"/>
        <v>December</v>
      </c>
      <c r="D1145" s="1" t="s">
        <v>26</v>
      </c>
      <c r="E1145" s="1" t="s">
        <v>37</v>
      </c>
      <c r="F1145" s="1" t="s">
        <v>60</v>
      </c>
      <c r="G1145" s="1" t="s">
        <v>39</v>
      </c>
      <c r="H1145" s="1" t="str" cm="1">
        <f t="array" ref="H1145">_xlfn.IFS(
OR(G1145="Installer",G1145="Lead Installer"),"Install",
G1145="Service Tech","Service",
G1145="Maintenance Tech","Maintenance"
)</f>
        <v>Maintenance</v>
      </c>
      <c r="I1145" s="1" t="s">
        <v>35</v>
      </c>
      <c r="J1145" s="3">
        <v>24.34</v>
      </c>
      <c r="K1145" s="4">
        <v>8.48</v>
      </c>
      <c r="L1145" s="4">
        <v>0</v>
      </c>
      <c r="M1145" s="4">
        <v>0.87</v>
      </c>
      <c r="N1145" s="4">
        <v>0.78</v>
      </c>
      <c r="O1145" s="4">
        <v>6.82</v>
      </c>
      <c r="P1145" s="3">
        <v>206.34</v>
      </c>
      <c r="Q1145" s="3">
        <v>0</v>
      </c>
      <c r="R1145" s="3">
        <v>206.34</v>
      </c>
      <c r="S1145" s="3">
        <v>12.52</v>
      </c>
      <c r="T1145" s="9">
        <v>0.11310000000000001</v>
      </c>
      <c r="U1145" s="3">
        <f t="shared" si="86"/>
        <v>24.753066000000004</v>
      </c>
      <c r="V1145" s="3">
        <v>42.68</v>
      </c>
      <c r="W1145" s="3">
        <v>6.24</v>
      </c>
      <c r="X1145" s="3">
        <v>63.14</v>
      </c>
      <c r="Y1145" s="3">
        <v>14.7</v>
      </c>
      <c r="Z1145" s="3">
        <v>32.03</v>
      </c>
      <c r="AA1145" s="3">
        <f t="shared" si="87"/>
        <v>402.40306599999997</v>
      </c>
      <c r="AB1145" s="3">
        <f t="shared" si="88"/>
        <v>47.453191745283014</v>
      </c>
      <c r="AC1145" s="3">
        <f t="shared" si="89"/>
        <v>59.003382111436942</v>
      </c>
    </row>
    <row r="1146" spans="1:29" x14ac:dyDescent="0.35">
      <c r="A1146" s="1" t="s">
        <v>1206</v>
      </c>
      <c r="B1146" s="2">
        <v>46000</v>
      </c>
      <c r="C1146" s="2" t="str">
        <f t="shared" si="85"/>
        <v>December</v>
      </c>
      <c r="D1146" s="1" t="s">
        <v>26</v>
      </c>
      <c r="E1146" s="1" t="s">
        <v>32</v>
      </c>
      <c r="F1146" s="1" t="s">
        <v>53</v>
      </c>
      <c r="G1146" s="1" t="s">
        <v>34</v>
      </c>
      <c r="H1146" s="1" t="str" cm="1">
        <f t="array" ref="H1146">_xlfn.IFS(
OR(G1146="Installer",G1146="Lead Installer"),"Install",
G1146="Service Tech","Service",
G1146="Maintenance Tech","Maintenance"
)</f>
        <v>Service</v>
      </c>
      <c r="I1146" s="1" t="s">
        <v>35</v>
      </c>
      <c r="J1146" s="3">
        <v>26.8</v>
      </c>
      <c r="K1146" s="4">
        <v>6.45</v>
      </c>
      <c r="L1146" s="4">
        <v>2.2599999999999998</v>
      </c>
      <c r="M1146" s="4">
        <v>0.56999999999999995</v>
      </c>
      <c r="N1146" s="4">
        <v>0.36</v>
      </c>
      <c r="O1146" s="4">
        <v>5.52</v>
      </c>
      <c r="P1146" s="3">
        <v>112.4</v>
      </c>
      <c r="Q1146" s="3">
        <v>90.78</v>
      </c>
      <c r="R1146" s="3">
        <v>203.18</v>
      </c>
      <c r="S1146" s="3">
        <v>9.81</v>
      </c>
      <c r="T1146" s="9">
        <v>0.1328</v>
      </c>
      <c r="U1146" s="3">
        <f t="shared" si="86"/>
        <v>28.285072000000003</v>
      </c>
      <c r="V1146" s="3">
        <v>46.97</v>
      </c>
      <c r="W1146" s="3">
        <v>2.25</v>
      </c>
      <c r="X1146" s="3">
        <v>71.69</v>
      </c>
      <c r="Y1146" s="3">
        <v>10.83</v>
      </c>
      <c r="Z1146" s="3">
        <v>32.49</v>
      </c>
      <c r="AA1146" s="3">
        <f t="shared" si="87"/>
        <v>405.50507200000004</v>
      </c>
      <c r="AB1146" s="3">
        <f t="shared" si="88"/>
        <v>62.86900341085272</v>
      </c>
      <c r="AC1146" s="3">
        <f t="shared" si="89"/>
        <v>73.461063768115949</v>
      </c>
    </row>
    <row r="1147" spans="1:29" x14ac:dyDescent="0.35">
      <c r="A1147" s="1" t="s">
        <v>1207</v>
      </c>
      <c r="B1147" s="2">
        <v>46017</v>
      </c>
      <c r="C1147" s="2" t="str">
        <f t="shared" si="85"/>
        <v>December</v>
      </c>
      <c r="D1147" s="1" t="s">
        <v>26</v>
      </c>
      <c r="E1147" s="1" t="s">
        <v>32</v>
      </c>
      <c r="F1147" s="1" t="s">
        <v>38</v>
      </c>
      <c r="G1147" s="1" t="s">
        <v>39</v>
      </c>
      <c r="H1147" s="1" t="str" cm="1">
        <f t="array" ref="H1147">_xlfn.IFS(
OR(G1147="Installer",G1147="Lead Installer"),"Install",
G1147="Service Tech","Service",
G1147="Maintenance Tech","Maintenance"
)</f>
        <v>Maintenance</v>
      </c>
      <c r="I1147" s="1" t="s">
        <v>35</v>
      </c>
      <c r="J1147" s="3">
        <v>27.18</v>
      </c>
      <c r="K1147" s="4">
        <v>9.27</v>
      </c>
      <c r="L1147" s="4">
        <v>0</v>
      </c>
      <c r="M1147" s="4">
        <v>0.5</v>
      </c>
      <c r="N1147" s="4">
        <v>0.39</v>
      </c>
      <c r="O1147" s="4">
        <v>8.3699999999999992</v>
      </c>
      <c r="P1147" s="3">
        <v>251.86</v>
      </c>
      <c r="Q1147" s="3">
        <v>0</v>
      </c>
      <c r="R1147" s="3">
        <v>251.86</v>
      </c>
      <c r="S1147" s="3">
        <v>19.100000000000001</v>
      </c>
      <c r="T1147" s="9">
        <v>0.11700000000000001</v>
      </c>
      <c r="U1147" s="3">
        <f t="shared" si="86"/>
        <v>31.702320000000007</v>
      </c>
      <c r="V1147" s="3">
        <v>45.47</v>
      </c>
      <c r="W1147" s="3">
        <v>10.220000000000001</v>
      </c>
      <c r="X1147" s="3">
        <v>73.06</v>
      </c>
      <c r="Y1147" s="3">
        <v>19.62</v>
      </c>
      <c r="Z1147" s="3">
        <v>59.77</v>
      </c>
      <c r="AA1147" s="3">
        <f t="shared" si="87"/>
        <v>510.80232000000007</v>
      </c>
      <c r="AB1147" s="3">
        <f t="shared" si="88"/>
        <v>55.10273139158577</v>
      </c>
      <c r="AC1147" s="3">
        <f t="shared" si="89"/>
        <v>61.027756272401447</v>
      </c>
    </row>
    <row r="1148" spans="1:29" x14ac:dyDescent="0.35">
      <c r="A1148" s="1" t="s">
        <v>1208</v>
      </c>
      <c r="B1148" s="2">
        <v>46013</v>
      </c>
      <c r="C1148" s="2" t="str">
        <f t="shared" si="85"/>
        <v>December</v>
      </c>
      <c r="D1148" s="1" t="s">
        <v>26</v>
      </c>
      <c r="E1148" s="1" t="s">
        <v>48</v>
      </c>
      <c r="F1148" s="1" t="s">
        <v>49</v>
      </c>
      <c r="G1148" s="1" t="s">
        <v>39</v>
      </c>
      <c r="H1148" s="1" t="str" cm="1">
        <f t="array" ref="H1148">_xlfn.IFS(
OR(G1148="Installer",G1148="Lead Installer"),"Install",
G1148="Service Tech","Service",
G1148="Maintenance Tech","Maintenance"
)</f>
        <v>Maintenance</v>
      </c>
      <c r="I1148" s="1" t="s">
        <v>30</v>
      </c>
      <c r="J1148" s="3">
        <v>26.27</v>
      </c>
      <c r="K1148" s="4">
        <v>7.78</v>
      </c>
      <c r="L1148" s="4">
        <v>0</v>
      </c>
      <c r="M1148" s="4">
        <v>0.45</v>
      </c>
      <c r="N1148" s="4">
        <v>0.54</v>
      </c>
      <c r="O1148" s="4">
        <v>6.78</v>
      </c>
      <c r="P1148" s="3">
        <v>204.3</v>
      </c>
      <c r="Q1148" s="3">
        <v>0</v>
      </c>
      <c r="R1148" s="3">
        <v>204.3</v>
      </c>
      <c r="S1148" s="3">
        <v>8.56</v>
      </c>
      <c r="T1148" s="9">
        <v>9.9299999999999999E-2</v>
      </c>
      <c r="U1148" s="3">
        <f t="shared" si="86"/>
        <v>21.136998000000002</v>
      </c>
      <c r="V1148" s="3">
        <v>46.05</v>
      </c>
      <c r="W1148" s="3">
        <v>7.57</v>
      </c>
      <c r="X1148" s="3">
        <v>46.96</v>
      </c>
      <c r="Y1148" s="3">
        <v>12.8</v>
      </c>
      <c r="Z1148" s="3">
        <v>31.59</v>
      </c>
      <c r="AA1148" s="3">
        <f t="shared" si="87"/>
        <v>378.96699800000005</v>
      </c>
      <c r="AB1148" s="3">
        <f t="shared" si="88"/>
        <v>48.710411053984579</v>
      </c>
      <c r="AC1148" s="3">
        <f t="shared" si="89"/>
        <v>55.894837463126848</v>
      </c>
    </row>
    <row r="1149" spans="1:29" x14ac:dyDescent="0.35">
      <c r="A1149" s="1" t="s">
        <v>1209</v>
      </c>
      <c r="B1149" s="2">
        <v>45993</v>
      </c>
      <c r="C1149" s="2" t="str">
        <f t="shared" si="85"/>
        <v>December</v>
      </c>
      <c r="D1149" s="1" t="s">
        <v>26</v>
      </c>
      <c r="E1149" s="1" t="s">
        <v>27</v>
      </c>
      <c r="F1149" s="1" t="s">
        <v>58</v>
      </c>
      <c r="G1149" s="1" t="s">
        <v>29</v>
      </c>
      <c r="H1149" s="1" t="str" cm="1">
        <f t="array" ref="H1149">_xlfn.IFS(
OR(G1149="Installer",G1149="Lead Installer"),"Install",
G1149="Service Tech","Service",
G1149="Maintenance Tech","Maintenance"
)</f>
        <v>Install</v>
      </c>
      <c r="I1149" s="1" t="s">
        <v>35</v>
      </c>
      <c r="J1149" s="3">
        <v>25.7</v>
      </c>
      <c r="K1149" s="4">
        <v>10.74</v>
      </c>
      <c r="L1149" s="4">
        <v>0</v>
      </c>
      <c r="M1149" s="4">
        <v>0.49</v>
      </c>
      <c r="N1149" s="4">
        <v>0.65</v>
      </c>
      <c r="O1149" s="4">
        <v>9.6</v>
      </c>
      <c r="P1149" s="3">
        <v>275.91000000000003</v>
      </c>
      <c r="Q1149" s="3">
        <v>0</v>
      </c>
      <c r="R1149" s="3">
        <v>275.91000000000003</v>
      </c>
      <c r="S1149" s="3">
        <v>19.47</v>
      </c>
      <c r="T1149" s="9">
        <v>9.69E-2</v>
      </c>
      <c r="U1149" s="3">
        <f t="shared" si="86"/>
        <v>28.622322</v>
      </c>
      <c r="V1149" s="3">
        <v>79.41</v>
      </c>
      <c r="W1149" s="3">
        <v>8.08</v>
      </c>
      <c r="X1149" s="3">
        <v>147.18</v>
      </c>
      <c r="Y1149" s="3">
        <v>21.43</v>
      </c>
      <c r="Z1149" s="3">
        <v>36.119999999999997</v>
      </c>
      <c r="AA1149" s="3">
        <f t="shared" si="87"/>
        <v>616.22232200000008</v>
      </c>
      <c r="AB1149" s="3">
        <f t="shared" si="88"/>
        <v>57.376380074487905</v>
      </c>
      <c r="AC1149" s="3">
        <f t="shared" si="89"/>
        <v>64.189825208333346</v>
      </c>
    </row>
    <row r="1150" spans="1:29" x14ac:dyDescent="0.35">
      <c r="A1150" s="1" t="s">
        <v>1210</v>
      </c>
      <c r="B1150" s="2">
        <v>46005</v>
      </c>
      <c r="C1150" s="2" t="str">
        <f t="shared" si="85"/>
        <v>December</v>
      </c>
      <c r="D1150" s="1" t="s">
        <v>26</v>
      </c>
      <c r="E1150" s="1" t="s">
        <v>27</v>
      </c>
      <c r="F1150" s="1" t="s">
        <v>33</v>
      </c>
      <c r="G1150" s="1" t="s">
        <v>29</v>
      </c>
      <c r="H1150" s="1" t="str" cm="1">
        <f t="array" ref="H1150">_xlfn.IFS(
OR(G1150="Installer",G1150="Lead Installer"),"Install",
G1150="Service Tech","Service",
G1150="Maintenance Tech","Maintenance"
)</f>
        <v>Install</v>
      </c>
      <c r="I1150" s="1" t="s">
        <v>35</v>
      </c>
      <c r="J1150" s="3">
        <v>29.54</v>
      </c>
      <c r="K1150" s="4">
        <v>10.7</v>
      </c>
      <c r="L1150" s="4">
        <v>0</v>
      </c>
      <c r="M1150" s="4">
        <v>0.84</v>
      </c>
      <c r="N1150" s="4">
        <v>1.08</v>
      </c>
      <c r="O1150" s="4">
        <v>8.7799999999999994</v>
      </c>
      <c r="P1150" s="3">
        <v>316.05</v>
      </c>
      <c r="Q1150" s="3">
        <v>0</v>
      </c>
      <c r="R1150" s="3">
        <v>316.05</v>
      </c>
      <c r="S1150" s="3">
        <v>16.440000000000001</v>
      </c>
      <c r="T1150" s="9">
        <v>0.1125</v>
      </c>
      <c r="U1150" s="3">
        <f t="shared" si="86"/>
        <v>37.405125000000005</v>
      </c>
      <c r="V1150" s="3">
        <v>69.84</v>
      </c>
      <c r="W1150" s="3">
        <v>6.74</v>
      </c>
      <c r="X1150" s="3">
        <v>135.9</v>
      </c>
      <c r="Y1150" s="3">
        <v>23.93</v>
      </c>
      <c r="Z1150" s="3">
        <v>29.8</v>
      </c>
      <c r="AA1150" s="3">
        <f t="shared" si="87"/>
        <v>636.10512500000004</v>
      </c>
      <c r="AB1150" s="3">
        <f t="shared" si="88"/>
        <v>59.449077102803749</v>
      </c>
      <c r="AC1150" s="3">
        <f t="shared" si="89"/>
        <v>72.449330865603656</v>
      </c>
    </row>
    <row r="1151" spans="1:29" x14ac:dyDescent="0.35">
      <c r="A1151" s="1" t="s">
        <v>1211</v>
      </c>
      <c r="B1151" s="2">
        <v>45995</v>
      </c>
      <c r="C1151" s="2" t="str">
        <f t="shared" si="85"/>
        <v>December</v>
      </c>
      <c r="D1151" s="1" t="s">
        <v>26</v>
      </c>
      <c r="E1151" s="1" t="s">
        <v>37</v>
      </c>
      <c r="F1151" s="1" t="s">
        <v>65</v>
      </c>
      <c r="G1151" s="1" t="s">
        <v>29</v>
      </c>
      <c r="H1151" s="1" t="str" cm="1">
        <f t="array" ref="H1151">_xlfn.IFS(
OR(G1151="Installer",G1151="Lead Installer"),"Install",
G1151="Service Tech","Service",
G1151="Maintenance Tech","Maintenance"
)</f>
        <v>Install</v>
      </c>
      <c r="I1151" s="1" t="s">
        <v>35</v>
      </c>
      <c r="J1151" s="3">
        <v>27.72</v>
      </c>
      <c r="K1151" s="4">
        <v>6.38</v>
      </c>
      <c r="L1151" s="4">
        <v>0</v>
      </c>
      <c r="M1151" s="4">
        <v>0.47</v>
      </c>
      <c r="N1151" s="4">
        <v>0.78</v>
      </c>
      <c r="O1151" s="4">
        <v>5.13</v>
      </c>
      <c r="P1151" s="3">
        <v>176.83</v>
      </c>
      <c r="Q1151" s="3">
        <v>0</v>
      </c>
      <c r="R1151" s="3">
        <v>176.83</v>
      </c>
      <c r="S1151" s="3">
        <v>12.57</v>
      </c>
      <c r="T1151" s="9">
        <v>0.11310000000000001</v>
      </c>
      <c r="U1151" s="3">
        <f t="shared" si="86"/>
        <v>21.421140000000001</v>
      </c>
      <c r="V1151" s="3">
        <v>23.2</v>
      </c>
      <c r="W1151" s="3">
        <v>4.7300000000000004</v>
      </c>
      <c r="X1151" s="3">
        <v>59.63</v>
      </c>
      <c r="Y1151" s="3">
        <v>13.5</v>
      </c>
      <c r="Z1151" s="3">
        <v>37.97</v>
      </c>
      <c r="AA1151" s="3">
        <f t="shared" si="87"/>
        <v>349.85113999999999</v>
      </c>
      <c r="AB1151" s="3">
        <f t="shared" si="88"/>
        <v>54.835601880877739</v>
      </c>
      <c r="AC1151" s="3">
        <f t="shared" si="89"/>
        <v>68.197103313840159</v>
      </c>
    </row>
    <row r="1152" spans="1:29" x14ac:dyDescent="0.35">
      <c r="A1152" s="1" t="s">
        <v>1212</v>
      </c>
      <c r="B1152" s="2">
        <v>46015</v>
      </c>
      <c r="C1152" s="2" t="str">
        <f t="shared" si="85"/>
        <v>December</v>
      </c>
      <c r="D1152" s="1" t="s">
        <v>26</v>
      </c>
      <c r="E1152" s="1" t="s">
        <v>37</v>
      </c>
      <c r="F1152" s="1" t="s">
        <v>51</v>
      </c>
      <c r="G1152" s="1" t="s">
        <v>34</v>
      </c>
      <c r="H1152" s="1" t="str" cm="1">
        <f t="array" ref="H1152">_xlfn.IFS(
OR(G1152="Installer",G1152="Lead Installer"),"Install",
G1152="Service Tech","Service",
G1152="Maintenance Tech","Maintenance"
)</f>
        <v>Service</v>
      </c>
      <c r="I1152" s="1" t="s">
        <v>35</v>
      </c>
      <c r="J1152" s="3">
        <v>25.94</v>
      </c>
      <c r="K1152" s="4">
        <v>10.73</v>
      </c>
      <c r="L1152" s="4">
        <v>0</v>
      </c>
      <c r="M1152" s="4">
        <v>1.23</v>
      </c>
      <c r="N1152" s="4">
        <v>0.56999999999999995</v>
      </c>
      <c r="O1152" s="4">
        <v>8.93</v>
      </c>
      <c r="P1152" s="3">
        <v>278.37</v>
      </c>
      <c r="Q1152" s="3">
        <v>0</v>
      </c>
      <c r="R1152" s="3">
        <v>278.37</v>
      </c>
      <c r="S1152" s="3">
        <v>18.190000000000001</v>
      </c>
      <c r="T1152" s="9">
        <v>9.7500000000000003E-2</v>
      </c>
      <c r="U1152" s="3">
        <f t="shared" si="86"/>
        <v>28.9146</v>
      </c>
      <c r="V1152" s="3">
        <v>49.88</v>
      </c>
      <c r="W1152" s="3">
        <v>10.199999999999999</v>
      </c>
      <c r="X1152" s="3">
        <v>136.41</v>
      </c>
      <c r="Y1152" s="3">
        <v>8.7200000000000006</v>
      </c>
      <c r="Z1152" s="3">
        <v>69.16</v>
      </c>
      <c r="AA1152" s="3">
        <f t="shared" si="87"/>
        <v>599.84460000000001</v>
      </c>
      <c r="AB1152" s="3">
        <f t="shared" si="88"/>
        <v>55.903504193849024</v>
      </c>
      <c r="AC1152" s="3">
        <f t="shared" si="89"/>
        <v>67.171847704367309</v>
      </c>
    </row>
    <row r="1153" spans="1:29" x14ac:dyDescent="0.35">
      <c r="A1153" s="1" t="s">
        <v>1213</v>
      </c>
      <c r="B1153" s="2">
        <v>46004</v>
      </c>
      <c r="C1153" s="2" t="str">
        <f t="shared" si="85"/>
        <v>December</v>
      </c>
      <c r="D1153" s="1" t="s">
        <v>26</v>
      </c>
      <c r="E1153" s="1" t="s">
        <v>48</v>
      </c>
      <c r="F1153" s="1" t="s">
        <v>53</v>
      </c>
      <c r="G1153" s="1" t="s">
        <v>29</v>
      </c>
      <c r="H1153" s="1" t="str" cm="1">
        <f t="array" ref="H1153">_xlfn.IFS(
OR(G1153="Installer",G1153="Lead Installer"),"Install",
G1153="Service Tech","Service",
G1153="Maintenance Tech","Maintenance"
)</f>
        <v>Install</v>
      </c>
      <c r="I1153" s="1" t="s">
        <v>30</v>
      </c>
      <c r="J1153" s="3">
        <v>26.89</v>
      </c>
      <c r="K1153" s="4">
        <v>7.85</v>
      </c>
      <c r="L1153" s="4">
        <v>0</v>
      </c>
      <c r="M1153" s="4">
        <v>1.1499999999999999</v>
      </c>
      <c r="N1153" s="4">
        <v>0.39</v>
      </c>
      <c r="O1153" s="4">
        <v>6.31</v>
      </c>
      <c r="P1153" s="3">
        <v>210.96</v>
      </c>
      <c r="Q1153" s="3">
        <v>0</v>
      </c>
      <c r="R1153" s="3">
        <v>210.96</v>
      </c>
      <c r="S1153" s="3">
        <v>14.03</v>
      </c>
      <c r="T1153" s="9">
        <v>9.8799999999999999E-2</v>
      </c>
      <c r="U1153" s="3">
        <f t="shared" si="86"/>
        <v>22.229012000000001</v>
      </c>
      <c r="V1153" s="3">
        <v>35.74</v>
      </c>
      <c r="W1153" s="3">
        <v>2.67</v>
      </c>
      <c r="X1153" s="3">
        <v>78.19</v>
      </c>
      <c r="Y1153" s="3">
        <v>7.91</v>
      </c>
      <c r="Z1153" s="3">
        <v>24.32</v>
      </c>
      <c r="AA1153" s="3">
        <f t="shared" si="87"/>
        <v>396.049012</v>
      </c>
      <c r="AB1153" s="3">
        <f t="shared" si="88"/>
        <v>50.45210343949045</v>
      </c>
      <c r="AC1153" s="3">
        <f t="shared" si="89"/>
        <v>62.765295087163238</v>
      </c>
    </row>
    <row r="1154" spans="1:29" x14ac:dyDescent="0.35">
      <c r="A1154" s="1" t="s">
        <v>1214</v>
      </c>
      <c r="B1154" s="2">
        <v>46014</v>
      </c>
      <c r="C1154" s="2" t="str">
        <f t="shared" si="85"/>
        <v>December</v>
      </c>
      <c r="D1154" s="1" t="s">
        <v>26</v>
      </c>
      <c r="E1154" s="1" t="s">
        <v>37</v>
      </c>
      <c r="F1154" s="1" t="s">
        <v>65</v>
      </c>
      <c r="G1154" s="1" t="s">
        <v>39</v>
      </c>
      <c r="H1154" s="1" t="str" cm="1">
        <f t="array" ref="H1154">_xlfn.IFS(
OR(G1154="Installer",G1154="Lead Installer"),"Install",
G1154="Service Tech","Service",
G1154="Maintenance Tech","Maintenance"
)</f>
        <v>Maintenance</v>
      </c>
      <c r="I1154" s="1" t="s">
        <v>35</v>
      </c>
      <c r="J1154" s="3">
        <v>24.81</v>
      </c>
      <c r="K1154" s="4">
        <v>10.6</v>
      </c>
      <c r="L1154" s="4">
        <v>0</v>
      </c>
      <c r="M1154" s="4">
        <v>0.65</v>
      </c>
      <c r="N1154" s="4">
        <v>0.44</v>
      </c>
      <c r="O1154" s="4">
        <v>9.51</v>
      </c>
      <c r="P1154" s="3">
        <v>263.14</v>
      </c>
      <c r="Q1154" s="3">
        <v>0</v>
      </c>
      <c r="R1154" s="3">
        <v>263.14</v>
      </c>
      <c r="S1154" s="3">
        <v>18.38</v>
      </c>
      <c r="T1154" s="9">
        <v>9.6299999999999997E-2</v>
      </c>
      <c r="U1154" s="3">
        <f t="shared" si="86"/>
        <v>27.110375999999999</v>
      </c>
      <c r="V1154" s="3">
        <v>59.66</v>
      </c>
      <c r="W1154" s="3">
        <v>8.1</v>
      </c>
      <c r="X1154" s="3">
        <v>61.02</v>
      </c>
      <c r="Y1154" s="3">
        <v>12.71</v>
      </c>
      <c r="Z1154" s="3">
        <v>41.97</v>
      </c>
      <c r="AA1154" s="3">
        <f t="shared" si="87"/>
        <v>492.09037599999999</v>
      </c>
      <c r="AB1154" s="3">
        <f t="shared" si="88"/>
        <v>46.423620377358489</v>
      </c>
      <c r="AC1154" s="3">
        <f t="shared" si="89"/>
        <v>51.744519032597267</v>
      </c>
    </row>
    <row r="1155" spans="1:29" x14ac:dyDescent="0.35">
      <c r="A1155" s="1" t="s">
        <v>1215</v>
      </c>
      <c r="B1155" s="2">
        <v>46003</v>
      </c>
      <c r="C1155" s="2" t="str">
        <f t="shared" ref="C1155:C1201" si="90">TEXT(B1155,"MMMM")</f>
        <v>December</v>
      </c>
      <c r="D1155" s="1" t="s">
        <v>26</v>
      </c>
      <c r="E1155" s="1" t="s">
        <v>48</v>
      </c>
      <c r="F1155" s="1" t="s">
        <v>49</v>
      </c>
      <c r="G1155" s="1" t="s">
        <v>39</v>
      </c>
      <c r="H1155" s="1" t="str" cm="1">
        <f t="array" ref="H1155">_xlfn.IFS(
OR(G1155="Installer",G1155="Lead Installer"),"Install",
G1155="Service Tech","Service",
G1155="Maintenance Tech","Maintenance"
)</f>
        <v>Maintenance</v>
      </c>
      <c r="I1155" s="1" t="s">
        <v>35</v>
      </c>
      <c r="J1155" s="3">
        <v>27.64</v>
      </c>
      <c r="K1155" s="4">
        <v>10.79</v>
      </c>
      <c r="L1155" s="4">
        <v>0</v>
      </c>
      <c r="M1155" s="4">
        <v>0.96</v>
      </c>
      <c r="N1155" s="4">
        <v>1</v>
      </c>
      <c r="O1155" s="4">
        <v>8.83</v>
      </c>
      <c r="P1155" s="3">
        <v>298.12</v>
      </c>
      <c r="Q1155" s="3">
        <v>0</v>
      </c>
      <c r="R1155" s="3">
        <v>298.12</v>
      </c>
      <c r="S1155" s="3">
        <v>23.4</v>
      </c>
      <c r="T1155" s="9">
        <v>0.121</v>
      </c>
      <c r="U1155" s="3">
        <f t="shared" ref="U1155:U1201" si="91">T1155*(R1155+S1155)</f>
        <v>38.903919999999999</v>
      </c>
      <c r="V1155" s="3">
        <v>56.74</v>
      </c>
      <c r="W1155" s="3">
        <v>11.49</v>
      </c>
      <c r="X1155" s="3">
        <v>83.31</v>
      </c>
      <c r="Y1155" s="3">
        <v>13.36</v>
      </c>
      <c r="Z1155" s="3">
        <v>66.8</v>
      </c>
      <c r="AA1155" s="3">
        <f t="shared" ref="AA1155:AA1201" si="92">SUM(U1155:Z1155)+SUM(R1155:S1155)</f>
        <v>592.12392</v>
      </c>
      <c r="AB1155" s="3">
        <f t="shared" ref="AB1155:AB1201" si="93">AA1155/K1155</f>
        <v>54.877101019462472</v>
      </c>
      <c r="AC1155" s="3">
        <f t="shared" ref="AC1155:AC1201" si="94">AA1155/O1155</f>
        <v>67.058201585503966</v>
      </c>
    </row>
    <row r="1156" spans="1:29" x14ac:dyDescent="0.35">
      <c r="A1156" s="1" t="s">
        <v>1216</v>
      </c>
      <c r="B1156" s="2">
        <v>45998</v>
      </c>
      <c r="C1156" s="2" t="str">
        <f t="shared" si="90"/>
        <v>December</v>
      </c>
      <c r="D1156" s="1" t="s">
        <v>26</v>
      </c>
      <c r="E1156" s="1" t="s">
        <v>32</v>
      </c>
      <c r="F1156" s="1" t="s">
        <v>65</v>
      </c>
      <c r="G1156" s="1" t="s">
        <v>34</v>
      </c>
      <c r="H1156" s="1" t="str" cm="1">
        <f t="array" ref="H1156">_xlfn.IFS(
OR(G1156="Installer",G1156="Lead Installer"),"Install",
G1156="Service Tech","Service",
G1156="Maintenance Tech","Maintenance"
)</f>
        <v>Service</v>
      </c>
      <c r="I1156" s="1" t="s">
        <v>35</v>
      </c>
      <c r="J1156" s="3">
        <v>28.83</v>
      </c>
      <c r="K1156" s="4">
        <v>8.02</v>
      </c>
      <c r="L1156" s="4">
        <v>0</v>
      </c>
      <c r="M1156" s="4">
        <v>0.95</v>
      </c>
      <c r="N1156" s="4">
        <v>0.31</v>
      </c>
      <c r="O1156" s="4">
        <v>6.76</v>
      </c>
      <c r="P1156" s="3">
        <v>231.15</v>
      </c>
      <c r="Q1156" s="3">
        <v>0</v>
      </c>
      <c r="R1156" s="3">
        <v>231.15</v>
      </c>
      <c r="S1156" s="3">
        <v>12.01</v>
      </c>
      <c r="T1156" s="9">
        <v>0.1081</v>
      </c>
      <c r="U1156" s="3">
        <f t="shared" si="91"/>
        <v>26.285596000000002</v>
      </c>
      <c r="V1156" s="3">
        <v>29.35</v>
      </c>
      <c r="W1156" s="3">
        <v>2.89</v>
      </c>
      <c r="X1156" s="3">
        <v>64.760000000000005</v>
      </c>
      <c r="Y1156" s="3">
        <v>16.66</v>
      </c>
      <c r="Z1156" s="3">
        <v>33.96</v>
      </c>
      <c r="AA1156" s="3">
        <f t="shared" si="92"/>
        <v>417.06559600000003</v>
      </c>
      <c r="AB1156" s="3">
        <f t="shared" si="93"/>
        <v>52.00319152119701</v>
      </c>
      <c r="AC1156" s="3">
        <f t="shared" si="94"/>
        <v>61.69609408284024</v>
      </c>
    </row>
    <row r="1157" spans="1:29" x14ac:dyDescent="0.35">
      <c r="A1157" s="1" t="s">
        <v>1217</v>
      </c>
      <c r="B1157" s="2">
        <v>46017</v>
      </c>
      <c r="C1157" s="2" t="str">
        <f t="shared" si="90"/>
        <v>December</v>
      </c>
      <c r="D1157" s="1" t="s">
        <v>26</v>
      </c>
      <c r="E1157" s="1" t="s">
        <v>27</v>
      </c>
      <c r="F1157" s="1" t="s">
        <v>51</v>
      </c>
      <c r="G1157" s="1" t="s">
        <v>34</v>
      </c>
      <c r="H1157" s="1" t="str" cm="1">
        <f t="array" ref="H1157">_xlfn.IFS(
OR(G1157="Installer",G1157="Lead Installer"),"Install",
G1157="Service Tech","Service",
G1157="Maintenance Tech","Maintenance"
)</f>
        <v>Service</v>
      </c>
      <c r="I1157" s="1" t="s">
        <v>35</v>
      </c>
      <c r="J1157" s="3">
        <v>31.41</v>
      </c>
      <c r="K1157" s="4">
        <v>8.6300000000000008</v>
      </c>
      <c r="L1157" s="4">
        <v>0.67</v>
      </c>
      <c r="M1157" s="4">
        <v>1.0900000000000001</v>
      </c>
      <c r="N1157" s="4">
        <v>0.47</v>
      </c>
      <c r="O1157" s="4">
        <v>7.08</v>
      </c>
      <c r="P1157" s="3">
        <v>250</v>
      </c>
      <c r="Q1157" s="3">
        <v>31.73</v>
      </c>
      <c r="R1157" s="3">
        <v>281.74</v>
      </c>
      <c r="S1157" s="3">
        <v>15.1</v>
      </c>
      <c r="T1157" s="9">
        <v>0.1087</v>
      </c>
      <c r="U1157" s="3">
        <f t="shared" si="91"/>
        <v>32.266508000000002</v>
      </c>
      <c r="V1157" s="3">
        <v>42.45</v>
      </c>
      <c r="W1157" s="3">
        <v>8.92</v>
      </c>
      <c r="X1157" s="3">
        <v>92.12</v>
      </c>
      <c r="Y1157" s="3">
        <v>16.46</v>
      </c>
      <c r="Z1157" s="3">
        <v>42.25</v>
      </c>
      <c r="AA1157" s="3">
        <f t="shared" si="92"/>
        <v>531.30650800000001</v>
      </c>
      <c r="AB1157" s="3">
        <f t="shared" si="93"/>
        <v>61.56506465816917</v>
      </c>
      <c r="AC1157" s="3">
        <f t="shared" si="94"/>
        <v>75.043292090395482</v>
      </c>
    </row>
    <row r="1158" spans="1:29" x14ac:dyDescent="0.35">
      <c r="A1158" s="1" t="s">
        <v>1218</v>
      </c>
      <c r="B1158" s="2">
        <v>45999</v>
      </c>
      <c r="C1158" s="2" t="str">
        <f t="shared" si="90"/>
        <v>December</v>
      </c>
      <c r="D1158" s="1" t="s">
        <v>26</v>
      </c>
      <c r="E1158" s="1" t="s">
        <v>41</v>
      </c>
      <c r="F1158" s="1" t="s">
        <v>55</v>
      </c>
      <c r="G1158" s="1" t="s">
        <v>39</v>
      </c>
      <c r="H1158" s="1" t="str" cm="1">
        <f t="array" ref="H1158">_xlfn.IFS(
OR(G1158="Installer",G1158="Lead Installer"),"Install",
G1158="Service Tech","Service",
G1158="Maintenance Tech","Maintenance"
)</f>
        <v>Maintenance</v>
      </c>
      <c r="I1158" s="1" t="s">
        <v>35</v>
      </c>
      <c r="J1158" s="3">
        <v>25.39</v>
      </c>
      <c r="K1158" s="4">
        <v>7.3</v>
      </c>
      <c r="L1158" s="4">
        <v>0</v>
      </c>
      <c r="M1158" s="4">
        <v>1.27</v>
      </c>
      <c r="N1158" s="4">
        <v>0.96</v>
      </c>
      <c r="O1158" s="4">
        <v>5.0599999999999996</v>
      </c>
      <c r="P1158" s="3">
        <v>185.22</v>
      </c>
      <c r="Q1158" s="3">
        <v>0</v>
      </c>
      <c r="R1158" s="3">
        <v>185.22</v>
      </c>
      <c r="S1158" s="3">
        <v>9.43</v>
      </c>
      <c r="T1158" s="9">
        <v>0.1019</v>
      </c>
      <c r="U1158" s="3">
        <f t="shared" si="91"/>
        <v>19.834835000000002</v>
      </c>
      <c r="V1158" s="3">
        <v>37.880000000000003</v>
      </c>
      <c r="W1158" s="3">
        <v>7.12</v>
      </c>
      <c r="X1158" s="3">
        <v>75.569999999999993</v>
      </c>
      <c r="Y1158" s="3">
        <v>7.67</v>
      </c>
      <c r="Z1158" s="3">
        <v>44.66</v>
      </c>
      <c r="AA1158" s="3">
        <f t="shared" si="92"/>
        <v>387.38483499999995</v>
      </c>
      <c r="AB1158" s="3">
        <f t="shared" si="93"/>
        <v>53.06641575342465</v>
      </c>
      <c r="AC1158" s="3">
        <f t="shared" si="94"/>
        <v>76.55826778656126</v>
      </c>
    </row>
    <row r="1159" spans="1:29" x14ac:dyDescent="0.35">
      <c r="A1159" s="1" t="s">
        <v>1219</v>
      </c>
      <c r="B1159" s="2">
        <v>46006</v>
      </c>
      <c r="C1159" s="2" t="str">
        <f t="shared" si="90"/>
        <v>December</v>
      </c>
      <c r="D1159" s="1" t="s">
        <v>26</v>
      </c>
      <c r="E1159" s="1" t="s">
        <v>27</v>
      </c>
      <c r="F1159" s="1" t="s">
        <v>42</v>
      </c>
      <c r="G1159" s="1" t="s">
        <v>39</v>
      </c>
      <c r="H1159" s="1" t="str" cm="1">
        <f t="array" ref="H1159">_xlfn.IFS(
OR(G1159="Installer",G1159="Lead Installer"),"Install",
G1159="Service Tech","Service",
G1159="Maintenance Tech","Maintenance"
)</f>
        <v>Maintenance</v>
      </c>
      <c r="I1159" s="1" t="s">
        <v>35</v>
      </c>
      <c r="J1159" s="3">
        <v>23.67</v>
      </c>
      <c r="K1159" s="4">
        <v>9.69</v>
      </c>
      <c r="L1159" s="4">
        <v>2.63</v>
      </c>
      <c r="M1159" s="4">
        <v>0.89</v>
      </c>
      <c r="N1159" s="4">
        <v>0.46</v>
      </c>
      <c r="O1159" s="4">
        <v>8.35</v>
      </c>
      <c r="P1159" s="3">
        <v>166.96</v>
      </c>
      <c r="Q1159" s="3">
        <v>93.53</v>
      </c>
      <c r="R1159" s="3">
        <v>260.49</v>
      </c>
      <c r="S1159" s="3">
        <v>13.4</v>
      </c>
      <c r="T1159" s="9">
        <v>9.8900000000000002E-2</v>
      </c>
      <c r="U1159" s="3">
        <f t="shared" si="91"/>
        <v>27.087720999999998</v>
      </c>
      <c r="V1159" s="3">
        <v>53.51</v>
      </c>
      <c r="W1159" s="3">
        <v>10.19</v>
      </c>
      <c r="X1159" s="3">
        <v>91.28</v>
      </c>
      <c r="Y1159" s="3">
        <v>14.73</v>
      </c>
      <c r="Z1159" s="3">
        <v>29.22</v>
      </c>
      <c r="AA1159" s="3">
        <f t="shared" si="92"/>
        <v>499.90772099999998</v>
      </c>
      <c r="AB1159" s="3">
        <f t="shared" si="93"/>
        <v>51.590064086687306</v>
      </c>
      <c r="AC1159" s="3">
        <f t="shared" si="94"/>
        <v>59.869188143712577</v>
      </c>
    </row>
    <row r="1160" spans="1:29" x14ac:dyDescent="0.35">
      <c r="A1160" s="1" t="s">
        <v>1220</v>
      </c>
      <c r="B1160" s="2">
        <v>46015</v>
      </c>
      <c r="C1160" s="2" t="str">
        <f t="shared" si="90"/>
        <v>December</v>
      </c>
      <c r="D1160" s="1" t="s">
        <v>26</v>
      </c>
      <c r="E1160" s="1" t="s">
        <v>41</v>
      </c>
      <c r="F1160" s="1" t="s">
        <v>38</v>
      </c>
      <c r="G1160" s="1" t="s">
        <v>68</v>
      </c>
      <c r="H1160" s="1" t="str" cm="1">
        <f t="array" ref="H1160">_xlfn.IFS(
OR(G1160="Installer",G1160="Lead Installer"),"Install",
G1160="Service Tech","Service",
G1160="Maintenance Tech","Maintenance"
)</f>
        <v>Install</v>
      </c>
      <c r="I1160" s="1" t="s">
        <v>35</v>
      </c>
      <c r="J1160" s="3">
        <v>35.4</v>
      </c>
      <c r="K1160" s="4">
        <v>10.51</v>
      </c>
      <c r="L1160" s="4">
        <v>0</v>
      </c>
      <c r="M1160" s="4">
        <v>1.05</v>
      </c>
      <c r="N1160" s="4">
        <v>0.43</v>
      </c>
      <c r="O1160" s="4">
        <v>9.02</v>
      </c>
      <c r="P1160" s="3">
        <v>371.84</v>
      </c>
      <c r="Q1160" s="3">
        <v>0</v>
      </c>
      <c r="R1160" s="3">
        <v>371.84</v>
      </c>
      <c r="S1160" s="3">
        <v>22.86</v>
      </c>
      <c r="T1160" s="9">
        <v>0.1249</v>
      </c>
      <c r="U1160" s="3">
        <f t="shared" si="91"/>
        <v>49.298029999999997</v>
      </c>
      <c r="V1160" s="3">
        <v>59.5</v>
      </c>
      <c r="W1160" s="3">
        <v>8.24</v>
      </c>
      <c r="X1160" s="3">
        <v>87.28</v>
      </c>
      <c r="Y1160" s="3">
        <v>16.98</v>
      </c>
      <c r="Z1160" s="3">
        <v>26.6</v>
      </c>
      <c r="AA1160" s="3">
        <f t="shared" si="92"/>
        <v>642.59802999999999</v>
      </c>
      <c r="AB1160" s="3">
        <f t="shared" si="93"/>
        <v>61.141582302568985</v>
      </c>
      <c r="AC1160" s="3">
        <f t="shared" si="94"/>
        <v>71.241466740576499</v>
      </c>
    </row>
    <row r="1161" spans="1:29" x14ac:dyDescent="0.35">
      <c r="A1161" s="1" t="s">
        <v>1221</v>
      </c>
      <c r="B1161" s="2">
        <v>46017</v>
      </c>
      <c r="C1161" s="2" t="str">
        <f t="shared" si="90"/>
        <v>December</v>
      </c>
      <c r="D1161" s="1" t="s">
        <v>26</v>
      </c>
      <c r="E1161" s="1" t="s">
        <v>37</v>
      </c>
      <c r="F1161" s="1" t="s">
        <v>58</v>
      </c>
      <c r="G1161" s="1" t="s">
        <v>39</v>
      </c>
      <c r="H1161" s="1" t="str" cm="1">
        <f t="array" ref="H1161">_xlfn.IFS(
OR(G1161="Installer",G1161="Lead Installer"),"Install",
G1161="Service Tech","Service",
G1161="Maintenance Tech","Maintenance"
)</f>
        <v>Maintenance</v>
      </c>
      <c r="I1161" s="1" t="s">
        <v>35</v>
      </c>
      <c r="J1161" s="3">
        <v>25.22</v>
      </c>
      <c r="K1161" s="4">
        <v>9.6</v>
      </c>
      <c r="L1161" s="4">
        <v>0</v>
      </c>
      <c r="M1161" s="4">
        <v>1.27</v>
      </c>
      <c r="N1161" s="4">
        <v>0.44</v>
      </c>
      <c r="O1161" s="4">
        <v>7.9</v>
      </c>
      <c r="P1161" s="3">
        <v>242.17</v>
      </c>
      <c r="Q1161" s="3">
        <v>0</v>
      </c>
      <c r="R1161" s="3">
        <v>242.17</v>
      </c>
      <c r="S1161" s="3">
        <v>14.09</v>
      </c>
      <c r="T1161" s="9">
        <v>0.1159</v>
      </c>
      <c r="U1161" s="3">
        <f t="shared" si="91"/>
        <v>29.700534000000001</v>
      </c>
      <c r="V1161" s="3">
        <v>40.880000000000003</v>
      </c>
      <c r="W1161" s="3">
        <v>8.6</v>
      </c>
      <c r="X1161" s="3">
        <v>79.53</v>
      </c>
      <c r="Y1161" s="3">
        <v>12.16</v>
      </c>
      <c r="Z1161" s="3">
        <v>57.4</v>
      </c>
      <c r="AA1161" s="3">
        <f t="shared" si="92"/>
        <v>484.53053399999999</v>
      </c>
      <c r="AB1161" s="3">
        <f t="shared" si="93"/>
        <v>50.471930624999999</v>
      </c>
      <c r="AC1161" s="3">
        <f t="shared" si="94"/>
        <v>61.332978987341768</v>
      </c>
    </row>
    <row r="1162" spans="1:29" x14ac:dyDescent="0.35">
      <c r="A1162" s="1" t="s">
        <v>1222</v>
      </c>
      <c r="B1162" s="2">
        <v>46000</v>
      </c>
      <c r="C1162" s="2" t="str">
        <f t="shared" si="90"/>
        <v>December</v>
      </c>
      <c r="D1162" s="1" t="s">
        <v>26</v>
      </c>
      <c r="E1162" s="1" t="s">
        <v>32</v>
      </c>
      <c r="F1162" s="1" t="s">
        <v>28</v>
      </c>
      <c r="G1162" s="1" t="s">
        <v>39</v>
      </c>
      <c r="H1162" s="1" t="str" cm="1">
        <f t="array" ref="H1162">_xlfn.IFS(
OR(G1162="Installer",G1162="Lead Installer"),"Install",
G1162="Service Tech","Service",
G1162="Maintenance Tech","Maintenance"
)</f>
        <v>Maintenance</v>
      </c>
      <c r="I1162" s="1" t="s">
        <v>35</v>
      </c>
      <c r="J1162" s="3">
        <v>24.58</v>
      </c>
      <c r="K1162" s="4">
        <v>6.54</v>
      </c>
      <c r="L1162" s="4">
        <v>2.29</v>
      </c>
      <c r="M1162" s="4">
        <v>0.65</v>
      </c>
      <c r="N1162" s="4">
        <v>0.32</v>
      </c>
      <c r="O1162" s="4">
        <v>5.57</v>
      </c>
      <c r="P1162" s="3">
        <v>104.45</v>
      </c>
      <c r="Q1162" s="3">
        <v>84.37</v>
      </c>
      <c r="R1162" s="3">
        <v>188.82</v>
      </c>
      <c r="S1162" s="3">
        <v>7.78</v>
      </c>
      <c r="T1162" s="9">
        <v>0.11899999999999999</v>
      </c>
      <c r="U1162" s="3">
        <f t="shared" si="91"/>
        <v>23.395399999999999</v>
      </c>
      <c r="V1162" s="3">
        <v>48.64</v>
      </c>
      <c r="W1162" s="3">
        <v>2.12</v>
      </c>
      <c r="X1162" s="3">
        <v>38.299999999999997</v>
      </c>
      <c r="Y1162" s="3">
        <v>9.51</v>
      </c>
      <c r="Z1162" s="3">
        <v>19.170000000000002</v>
      </c>
      <c r="AA1162" s="3">
        <f t="shared" si="92"/>
        <v>337.73540000000003</v>
      </c>
      <c r="AB1162" s="3">
        <f t="shared" si="93"/>
        <v>51.641498470948015</v>
      </c>
      <c r="AC1162" s="3">
        <f t="shared" si="94"/>
        <v>60.634721723518851</v>
      </c>
    </row>
    <row r="1163" spans="1:29" x14ac:dyDescent="0.35">
      <c r="A1163" s="1" t="s">
        <v>1223</v>
      </c>
      <c r="B1163" s="2">
        <v>46012</v>
      </c>
      <c r="C1163" s="2" t="str">
        <f t="shared" si="90"/>
        <v>December</v>
      </c>
      <c r="D1163" s="1" t="s">
        <v>26</v>
      </c>
      <c r="E1163" s="1" t="s">
        <v>37</v>
      </c>
      <c r="F1163" s="1" t="s">
        <v>53</v>
      </c>
      <c r="G1163" s="1" t="s">
        <v>39</v>
      </c>
      <c r="H1163" s="1" t="str" cm="1">
        <f t="array" ref="H1163">_xlfn.IFS(
OR(G1163="Installer",G1163="Lead Installer"),"Install",
G1163="Service Tech","Service",
G1163="Maintenance Tech","Maintenance"
)</f>
        <v>Maintenance</v>
      </c>
      <c r="I1163" s="1" t="s">
        <v>30</v>
      </c>
      <c r="J1163" s="3">
        <v>22.59</v>
      </c>
      <c r="K1163" s="4">
        <v>8.3000000000000007</v>
      </c>
      <c r="L1163" s="4">
        <v>0</v>
      </c>
      <c r="M1163" s="4">
        <v>0.99</v>
      </c>
      <c r="N1163" s="4">
        <v>1.01</v>
      </c>
      <c r="O1163" s="4">
        <v>6.31</v>
      </c>
      <c r="P1163" s="3">
        <v>187.6</v>
      </c>
      <c r="Q1163" s="3">
        <v>0</v>
      </c>
      <c r="R1163" s="3">
        <v>187.6</v>
      </c>
      <c r="S1163" s="3">
        <v>11.12</v>
      </c>
      <c r="T1163" s="9">
        <v>0.10780000000000001</v>
      </c>
      <c r="U1163" s="3">
        <f t="shared" si="91"/>
        <v>21.422016000000003</v>
      </c>
      <c r="V1163" s="3">
        <v>44.56</v>
      </c>
      <c r="W1163" s="3">
        <v>2.7</v>
      </c>
      <c r="X1163" s="3">
        <v>52.43</v>
      </c>
      <c r="Y1163" s="3">
        <v>14.52</v>
      </c>
      <c r="Z1163" s="3">
        <v>25.06</v>
      </c>
      <c r="AA1163" s="3">
        <f t="shared" si="92"/>
        <v>359.41201599999999</v>
      </c>
      <c r="AB1163" s="3">
        <f t="shared" si="93"/>
        <v>43.302652530120476</v>
      </c>
      <c r="AC1163" s="3">
        <f t="shared" si="94"/>
        <v>56.959115055467514</v>
      </c>
    </row>
    <row r="1164" spans="1:29" x14ac:dyDescent="0.35">
      <c r="A1164" s="1" t="s">
        <v>1224</v>
      </c>
      <c r="B1164" s="2">
        <v>46003</v>
      </c>
      <c r="C1164" s="2" t="str">
        <f t="shared" si="90"/>
        <v>December</v>
      </c>
      <c r="D1164" s="1" t="s">
        <v>26</v>
      </c>
      <c r="E1164" s="1" t="s">
        <v>48</v>
      </c>
      <c r="F1164" s="1" t="s">
        <v>78</v>
      </c>
      <c r="G1164" s="1" t="s">
        <v>29</v>
      </c>
      <c r="H1164" s="1" t="str" cm="1">
        <f t="array" ref="H1164">_xlfn.IFS(
OR(G1164="Installer",G1164="Lead Installer"),"Install",
G1164="Service Tech","Service",
G1164="Maintenance Tech","Maintenance"
)</f>
        <v>Install</v>
      </c>
      <c r="I1164" s="1" t="s">
        <v>35</v>
      </c>
      <c r="J1164" s="3">
        <v>23.5</v>
      </c>
      <c r="K1164" s="4">
        <v>8.5</v>
      </c>
      <c r="L1164" s="4">
        <v>0</v>
      </c>
      <c r="M1164" s="4">
        <v>0.63</v>
      </c>
      <c r="N1164" s="4">
        <v>0.55000000000000004</v>
      </c>
      <c r="O1164" s="4">
        <v>7.32</v>
      </c>
      <c r="P1164" s="3">
        <v>199.73</v>
      </c>
      <c r="Q1164" s="3">
        <v>0</v>
      </c>
      <c r="R1164" s="3">
        <v>199.73</v>
      </c>
      <c r="S1164" s="3">
        <v>9.5399999999999991</v>
      </c>
      <c r="T1164" s="9">
        <v>0.1094</v>
      </c>
      <c r="U1164" s="3">
        <f t="shared" si="91"/>
        <v>22.894137999999998</v>
      </c>
      <c r="V1164" s="3">
        <v>41.99</v>
      </c>
      <c r="W1164" s="3">
        <v>3.37</v>
      </c>
      <c r="X1164" s="3">
        <v>83.36</v>
      </c>
      <c r="Y1164" s="3">
        <v>10.89</v>
      </c>
      <c r="Z1164" s="3">
        <v>51.92</v>
      </c>
      <c r="AA1164" s="3">
        <f t="shared" si="92"/>
        <v>423.69413800000001</v>
      </c>
      <c r="AB1164" s="3">
        <f t="shared" si="93"/>
        <v>49.846369176470589</v>
      </c>
      <c r="AC1164" s="3">
        <f t="shared" si="94"/>
        <v>57.881712841530053</v>
      </c>
    </row>
    <row r="1165" spans="1:29" x14ac:dyDescent="0.35">
      <c r="A1165" s="1" t="s">
        <v>1225</v>
      </c>
      <c r="B1165" s="2">
        <v>45995</v>
      </c>
      <c r="C1165" s="2" t="str">
        <f t="shared" si="90"/>
        <v>December</v>
      </c>
      <c r="D1165" s="1" t="s">
        <v>26</v>
      </c>
      <c r="E1165" s="1" t="s">
        <v>41</v>
      </c>
      <c r="F1165" s="1" t="s">
        <v>49</v>
      </c>
      <c r="G1165" s="1" t="s">
        <v>34</v>
      </c>
      <c r="H1165" s="1" t="str" cm="1">
        <f t="array" ref="H1165">_xlfn.IFS(
OR(G1165="Installer",G1165="Lead Installer"),"Install",
G1165="Service Tech","Service",
G1165="Maintenance Tech","Maintenance"
)</f>
        <v>Service</v>
      </c>
      <c r="I1165" s="1" t="s">
        <v>35</v>
      </c>
      <c r="J1165" s="3">
        <v>27.17</v>
      </c>
      <c r="K1165" s="4">
        <v>6.05</v>
      </c>
      <c r="L1165" s="4">
        <v>0</v>
      </c>
      <c r="M1165" s="4">
        <v>0.53</v>
      </c>
      <c r="N1165" s="4">
        <v>1.04</v>
      </c>
      <c r="O1165" s="4">
        <v>4.49</v>
      </c>
      <c r="P1165" s="3">
        <v>164.43</v>
      </c>
      <c r="Q1165" s="3">
        <v>0</v>
      </c>
      <c r="R1165" s="3">
        <v>164.43</v>
      </c>
      <c r="S1165" s="3">
        <v>11.62</v>
      </c>
      <c r="T1165" s="9">
        <v>0.12330000000000001</v>
      </c>
      <c r="U1165" s="3">
        <f t="shared" si="91"/>
        <v>21.706965000000004</v>
      </c>
      <c r="V1165" s="3">
        <v>22.52</v>
      </c>
      <c r="W1165" s="3">
        <v>6.24</v>
      </c>
      <c r="X1165" s="3">
        <v>62.8</v>
      </c>
      <c r="Y1165" s="3">
        <v>6.89</v>
      </c>
      <c r="Z1165" s="3">
        <v>23.88</v>
      </c>
      <c r="AA1165" s="3">
        <f t="shared" si="92"/>
        <v>320.08696500000002</v>
      </c>
      <c r="AB1165" s="3">
        <f t="shared" si="93"/>
        <v>52.906936363636369</v>
      </c>
      <c r="AC1165" s="3">
        <f t="shared" si="94"/>
        <v>71.288856347438752</v>
      </c>
    </row>
    <row r="1166" spans="1:29" x14ac:dyDescent="0.35">
      <c r="A1166" s="1" t="s">
        <v>1226</v>
      </c>
      <c r="B1166" s="2">
        <v>46010</v>
      </c>
      <c r="C1166" s="2" t="str">
        <f t="shared" si="90"/>
        <v>December</v>
      </c>
      <c r="D1166" s="1" t="s">
        <v>26</v>
      </c>
      <c r="E1166" s="1" t="s">
        <v>48</v>
      </c>
      <c r="F1166" s="1" t="s">
        <v>53</v>
      </c>
      <c r="G1166" s="1" t="s">
        <v>34</v>
      </c>
      <c r="H1166" s="1" t="str" cm="1">
        <f t="array" ref="H1166">_xlfn.IFS(
OR(G1166="Installer",G1166="Lead Installer"),"Install",
G1166="Service Tech","Service",
G1166="Maintenance Tech","Maintenance"
)</f>
        <v>Service</v>
      </c>
      <c r="I1166" s="1" t="s">
        <v>35</v>
      </c>
      <c r="J1166" s="3">
        <v>24.46</v>
      </c>
      <c r="K1166" s="4">
        <v>8.41</v>
      </c>
      <c r="L1166" s="4">
        <v>0</v>
      </c>
      <c r="M1166" s="4">
        <v>0.49</v>
      </c>
      <c r="N1166" s="4">
        <v>0.36</v>
      </c>
      <c r="O1166" s="4">
        <v>7.57</v>
      </c>
      <c r="P1166" s="3">
        <v>205.81</v>
      </c>
      <c r="Q1166" s="3">
        <v>0</v>
      </c>
      <c r="R1166" s="3">
        <v>205.81</v>
      </c>
      <c r="S1166" s="3">
        <v>16.239999999999998</v>
      </c>
      <c r="T1166" s="9">
        <v>9.6600000000000005E-2</v>
      </c>
      <c r="U1166" s="3">
        <f t="shared" si="91"/>
        <v>21.450030000000002</v>
      </c>
      <c r="V1166" s="3">
        <v>42.53</v>
      </c>
      <c r="W1166" s="3">
        <v>9.94</v>
      </c>
      <c r="X1166" s="3">
        <v>85.76</v>
      </c>
      <c r="Y1166" s="3">
        <v>6.48</v>
      </c>
      <c r="Z1166" s="3">
        <v>47.01</v>
      </c>
      <c r="AA1166" s="3">
        <f t="shared" si="92"/>
        <v>435.22002999999995</v>
      </c>
      <c r="AB1166" s="3">
        <f t="shared" si="93"/>
        <v>51.75030083234244</v>
      </c>
      <c r="AC1166" s="3">
        <f t="shared" si="94"/>
        <v>57.492738441215316</v>
      </c>
    </row>
    <row r="1167" spans="1:29" x14ac:dyDescent="0.35">
      <c r="A1167" s="1" t="s">
        <v>1227</v>
      </c>
      <c r="B1167" s="2">
        <v>45996</v>
      </c>
      <c r="C1167" s="2" t="str">
        <f t="shared" si="90"/>
        <v>December</v>
      </c>
      <c r="D1167" s="1" t="s">
        <v>26</v>
      </c>
      <c r="E1167" s="1" t="s">
        <v>27</v>
      </c>
      <c r="F1167" s="1" t="s">
        <v>78</v>
      </c>
      <c r="G1167" s="1" t="s">
        <v>29</v>
      </c>
      <c r="H1167" s="1" t="str" cm="1">
        <f t="array" ref="H1167">_xlfn.IFS(
OR(G1167="Installer",G1167="Lead Installer"),"Install",
G1167="Service Tech","Service",
G1167="Maintenance Tech","Maintenance"
)</f>
        <v>Install</v>
      </c>
      <c r="I1167" s="1" t="s">
        <v>35</v>
      </c>
      <c r="J1167" s="3">
        <v>29.22</v>
      </c>
      <c r="K1167" s="4">
        <v>10.58</v>
      </c>
      <c r="L1167" s="4">
        <v>0</v>
      </c>
      <c r="M1167" s="4">
        <v>1.1100000000000001</v>
      </c>
      <c r="N1167" s="4">
        <v>1</v>
      </c>
      <c r="O1167" s="4">
        <v>8.4600000000000009</v>
      </c>
      <c r="P1167" s="3">
        <v>309.02</v>
      </c>
      <c r="Q1167" s="3">
        <v>0</v>
      </c>
      <c r="R1167" s="3">
        <v>309.02</v>
      </c>
      <c r="S1167" s="3">
        <v>17.21</v>
      </c>
      <c r="T1167" s="9">
        <v>0.1076</v>
      </c>
      <c r="U1167" s="3">
        <f t="shared" si="91"/>
        <v>35.102347999999999</v>
      </c>
      <c r="V1167" s="3">
        <v>73.92</v>
      </c>
      <c r="W1167" s="3">
        <v>7.37</v>
      </c>
      <c r="X1167" s="3">
        <v>114.07</v>
      </c>
      <c r="Y1167" s="3">
        <v>21.83</v>
      </c>
      <c r="Z1167" s="3">
        <v>48.88</v>
      </c>
      <c r="AA1167" s="3">
        <f t="shared" si="92"/>
        <v>627.40234799999996</v>
      </c>
      <c r="AB1167" s="3">
        <f t="shared" si="93"/>
        <v>59.300789035916821</v>
      </c>
      <c r="AC1167" s="3">
        <f t="shared" si="94"/>
        <v>74.161034042553183</v>
      </c>
    </row>
    <row r="1168" spans="1:29" x14ac:dyDescent="0.35">
      <c r="A1168" s="1" t="s">
        <v>1228</v>
      </c>
      <c r="B1168" s="2">
        <v>46000</v>
      </c>
      <c r="C1168" s="2" t="str">
        <f t="shared" si="90"/>
        <v>December</v>
      </c>
      <c r="D1168" s="1" t="s">
        <v>26</v>
      </c>
      <c r="E1168" s="1" t="s">
        <v>27</v>
      </c>
      <c r="F1168" s="1" t="s">
        <v>60</v>
      </c>
      <c r="G1168" s="1" t="s">
        <v>34</v>
      </c>
      <c r="H1168" s="1" t="str" cm="1">
        <f t="array" ref="H1168">_xlfn.IFS(
OR(G1168="Installer",G1168="Lead Installer"),"Install",
G1168="Service Tech","Service",
G1168="Maintenance Tech","Maintenance"
)</f>
        <v>Service</v>
      </c>
      <c r="I1168" s="1" t="s">
        <v>35</v>
      </c>
      <c r="J1168" s="3">
        <v>28.12</v>
      </c>
      <c r="K1168" s="4">
        <v>7.57</v>
      </c>
      <c r="L1168" s="4">
        <v>0</v>
      </c>
      <c r="M1168" s="4">
        <v>0.85</v>
      </c>
      <c r="N1168" s="4">
        <v>1.0900000000000001</v>
      </c>
      <c r="O1168" s="4">
        <v>5.63</v>
      </c>
      <c r="P1168" s="3">
        <v>212.75</v>
      </c>
      <c r="Q1168" s="3">
        <v>0</v>
      </c>
      <c r="R1168" s="3">
        <v>212.75</v>
      </c>
      <c r="S1168" s="3">
        <v>16.2</v>
      </c>
      <c r="T1168" s="9">
        <v>0.1085</v>
      </c>
      <c r="U1168" s="3">
        <f t="shared" si="91"/>
        <v>24.841075</v>
      </c>
      <c r="V1168" s="3">
        <v>41.35</v>
      </c>
      <c r="W1168" s="3">
        <v>7.67</v>
      </c>
      <c r="X1168" s="3">
        <v>104.96</v>
      </c>
      <c r="Y1168" s="3">
        <v>16.84</v>
      </c>
      <c r="Z1168" s="3">
        <v>27.64</v>
      </c>
      <c r="AA1168" s="3">
        <f t="shared" si="92"/>
        <v>452.25107500000001</v>
      </c>
      <c r="AB1168" s="3">
        <f t="shared" si="93"/>
        <v>59.742546235138704</v>
      </c>
      <c r="AC1168" s="3">
        <f t="shared" si="94"/>
        <v>80.328787744227355</v>
      </c>
    </row>
    <row r="1169" spans="1:29" x14ac:dyDescent="0.35">
      <c r="A1169" s="1" t="s">
        <v>1229</v>
      </c>
      <c r="B1169" s="2">
        <v>45995</v>
      </c>
      <c r="C1169" s="2" t="str">
        <f t="shared" si="90"/>
        <v>December</v>
      </c>
      <c r="D1169" s="1" t="s">
        <v>26</v>
      </c>
      <c r="E1169" s="1" t="s">
        <v>41</v>
      </c>
      <c r="F1169" s="1" t="s">
        <v>58</v>
      </c>
      <c r="G1169" s="1" t="s">
        <v>68</v>
      </c>
      <c r="H1169" s="1" t="str" cm="1">
        <f t="array" ref="H1169">_xlfn.IFS(
OR(G1169="Installer",G1169="Lead Installer"),"Install",
G1169="Service Tech","Service",
G1169="Maintenance Tech","Maintenance"
)</f>
        <v>Install</v>
      </c>
      <c r="I1169" s="1" t="s">
        <v>35</v>
      </c>
      <c r="J1169" s="3">
        <v>37.39</v>
      </c>
      <c r="K1169" s="4">
        <v>7.31</v>
      </c>
      <c r="L1169" s="4">
        <v>0</v>
      </c>
      <c r="M1169" s="4">
        <v>0.72</v>
      </c>
      <c r="N1169" s="4">
        <v>1.19</v>
      </c>
      <c r="O1169" s="4">
        <v>5.4</v>
      </c>
      <c r="P1169" s="3">
        <v>273.26</v>
      </c>
      <c r="Q1169" s="3">
        <v>0</v>
      </c>
      <c r="R1169" s="3">
        <v>273.26</v>
      </c>
      <c r="S1169" s="3">
        <v>16.32</v>
      </c>
      <c r="T1169" s="9">
        <v>0.11409999999999999</v>
      </c>
      <c r="U1169" s="3">
        <f t="shared" si="91"/>
        <v>33.041077999999999</v>
      </c>
      <c r="V1169" s="3">
        <v>25.79</v>
      </c>
      <c r="W1169" s="3">
        <v>3.48</v>
      </c>
      <c r="X1169" s="3">
        <v>86.74</v>
      </c>
      <c r="Y1169" s="3">
        <v>12.78</v>
      </c>
      <c r="Z1169" s="3">
        <v>40.96</v>
      </c>
      <c r="AA1169" s="3">
        <f t="shared" si="92"/>
        <v>492.37107800000001</v>
      </c>
      <c r="AB1169" s="3">
        <f t="shared" si="93"/>
        <v>67.355824623803016</v>
      </c>
      <c r="AC1169" s="3">
        <f t="shared" si="94"/>
        <v>91.17982925925925</v>
      </c>
    </row>
    <row r="1170" spans="1:29" x14ac:dyDescent="0.35">
      <c r="A1170" s="1" t="s">
        <v>1230</v>
      </c>
      <c r="B1170" s="2">
        <v>46014</v>
      </c>
      <c r="C1170" s="2" t="str">
        <f t="shared" si="90"/>
        <v>December</v>
      </c>
      <c r="D1170" s="1" t="s">
        <v>26</v>
      </c>
      <c r="E1170" s="1" t="s">
        <v>48</v>
      </c>
      <c r="F1170" s="1" t="s">
        <v>51</v>
      </c>
      <c r="G1170" s="1" t="s">
        <v>34</v>
      </c>
      <c r="H1170" s="1" t="str" cm="1">
        <f t="array" ref="H1170">_xlfn.IFS(
OR(G1170="Installer",G1170="Lead Installer"),"Install",
G1170="Service Tech","Service",
G1170="Maintenance Tech","Maintenance"
)</f>
        <v>Service</v>
      </c>
      <c r="I1170" s="1" t="s">
        <v>35</v>
      </c>
      <c r="J1170" s="3">
        <v>24.96</v>
      </c>
      <c r="K1170" s="4">
        <v>6.23</v>
      </c>
      <c r="L1170" s="4">
        <v>0</v>
      </c>
      <c r="M1170" s="4">
        <v>0.61</v>
      </c>
      <c r="N1170" s="4">
        <v>0.87</v>
      </c>
      <c r="O1170" s="4">
        <v>4.76</v>
      </c>
      <c r="P1170" s="3">
        <v>155.55000000000001</v>
      </c>
      <c r="Q1170" s="3">
        <v>0</v>
      </c>
      <c r="R1170" s="3">
        <v>155.55000000000001</v>
      </c>
      <c r="S1170" s="3">
        <v>7.06</v>
      </c>
      <c r="T1170" s="9">
        <v>0.1024</v>
      </c>
      <c r="U1170" s="3">
        <f t="shared" si="91"/>
        <v>16.651264000000001</v>
      </c>
      <c r="V1170" s="3">
        <v>29.64</v>
      </c>
      <c r="W1170" s="3">
        <v>3.25</v>
      </c>
      <c r="X1170" s="3">
        <v>49.35</v>
      </c>
      <c r="Y1170" s="3">
        <v>8.5299999999999994</v>
      </c>
      <c r="Z1170" s="3">
        <v>38.159999999999997</v>
      </c>
      <c r="AA1170" s="3">
        <f t="shared" si="92"/>
        <v>308.19126400000005</v>
      </c>
      <c r="AB1170" s="3">
        <f t="shared" si="93"/>
        <v>49.468902728731948</v>
      </c>
      <c r="AC1170" s="3">
        <f t="shared" si="94"/>
        <v>64.746063865546233</v>
      </c>
    </row>
    <row r="1171" spans="1:29" x14ac:dyDescent="0.35">
      <c r="A1171" s="1" t="s">
        <v>1231</v>
      </c>
      <c r="B1171" s="2">
        <v>46014</v>
      </c>
      <c r="C1171" s="2" t="str">
        <f t="shared" si="90"/>
        <v>December</v>
      </c>
      <c r="D1171" s="1" t="s">
        <v>26</v>
      </c>
      <c r="E1171" s="1" t="s">
        <v>37</v>
      </c>
      <c r="F1171" s="1" t="s">
        <v>49</v>
      </c>
      <c r="G1171" s="1" t="s">
        <v>34</v>
      </c>
      <c r="H1171" s="1" t="str" cm="1">
        <f t="array" ref="H1171">_xlfn.IFS(
OR(G1171="Installer",G1171="Lead Installer"),"Install",
G1171="Service Tech","Service",
G1171="Maintenance Tech","Maintenance"
)</f>
        <v>Service</v>
      </c>
      <c r="I1171" s="1" t="s">
        <v>35</v>
      </c>
      <c r="J1171" s="3">
        <v>27.5</v>
      </c>
      <c r="K1171" s="4">
        <v>9.99</v>
      </c>
      <c r="L1171" s="4">
        <v>0</v>
      </c>
      <c r="M1171" s="4">
        <v>0.71</v>
      </c>
      <c r="N1171" s="4">
        <v>0.89</v>
      </c>
      <c r="O1171" s="4">
        <v>8.4</v>
      </c>
      <c r="P1171" s="3">
        <v>274.81</v>
      </c>
      <c r="Q1171" s="3">
        <v>0</v>
      </c>
      <c r="R1171" s="3">
        <v>274.81</v>
      </c>
      <c r="S1171" s="3">
        <v>17.88</v>
      </c>
      <c r="T1171" s="9">
        <v>0.12970000000000001</v>
      </c>
      <c r="U1171" s="3">
        <f t="shared" si="91"/>
        <v>37.961893000000003</v>
      </c>
      <c r="V1171" s="3">
        <v>54.47</v>
      </c>
      <c r="W1171" s="3">
        <v>5.18</v>
      </c>
      <c r="X1171" s="3">
        <v>83.44</v>
      </c>
      <c r="Y1171" s="3">
        <v>12.69</v>
      </c>
      <c r="Z1171" s="3">
        <v>60.75</v>
      </c>
      <c r="AA1171" s="3">
        <f t="shared" si="92"/>
        <v>547.18189299999995</v>
      </c>
      <c r="AB1171" s="3">
        <f t="shared" si="93"/>
        <v>54.772962262262254</v>
      </c>
      <c r="AC1171" s="3">
        <f t="shared" si="94"/>
        <v>65.140701547619045</v>
      </c>
    </row>
    <row r="1172" spans="1:29" x14ac:dyDescent="0.35">
      <c r="A1172" s="1" t="s">
        <v>1232</v>
      </c>
      <c r="B1172" s="2">
        <v>46017</v>
      </c>
      <c r="C1172" s="2" t="str">
        <f t="shared" si="90"/>
        <v>December</v>
      </c>
      <c r="D1172" s="1" t="s">
        <v>26</v>
      </c>
      <c r="E1172" s="1" t="s">
        <v>37</v>
      </c>
      <c r="F1172" s="1" t="s">
        <v>58</v>
      </c>
      <c r="G1172" s="1" t="s">
        <v>29</v>
      </c>
      <c r="H1172" s="1" t="str" cm="1">
        <f t="array" ref="H1172">_xlfn.IFS(
OR(G1172="Installer",G1172="Lead Installer"),"Install",
G1172="Service Tech","Service",
G1172="Maintenance Tech","Maintenance"
)</f>
        <v>Install</v>
      </c>
      <c r="I1172" s="1" t="s">
        <v>30</v>
      </c>
      <c r="J1172" s="3">
        <v>26.87</v>
      </c>
      <c r="K1172" s="4">
        <v>10.39</v>
      </c>
      <c r="L1172" s="4">
        <v>1.94</v>
      </c>
      <c r="M1172" s="4">
        <v>0.44</v>
      </c>
      <c r="N1172" s="4">
        <v>0.64</v>
      </c>
      <c r="O1172" s="4">
        <v>9.31</v>
      </c>
      <c r="P1172" s="3">
        <v>226.94</v>
      </c>
      <c r="Q1172" s="3">
        <v>78.28</v>
      </c>
      <c r="R1172" s="3">
        <v>305.22000000000003</v>
      </c>
      <c r="S1172" s="3">
        <v>24.3</v>
      </c>
      <c r="T1172" s="9">
        <v>0.10059999999999999</v>
      </c>
      <c r="U1172" s="3">
        <f t="shared" si="91"/>
        <v>33.149712000000001</v>
      </c>
      <c r="V1172" s="3">
        <v>53.45</v>
      </c>
      <c r="W1172" s="3">
        <v>6.24</v>
      </c>
      <c r="X1172" s="3">
        <v>113.76</v>
      </c>
      <c r="Y1172" s="3">
        <v>20.03</v>
      </c>
      <c r="Z1172" s="3">
        <v>38.450000000000003</v>
      </c>
      <c r="AA1172" s="3">
        <f t="shared" si="92"/>
        <v>594.59971200000007</v>
      </c>
      <c r="AB1172" s="3">
        <f t="shared" si="93"/>
        <v>57.228076227141486</v>
      </c>
      <c r="AC1172" s="3">
        <f t="shared" si="94"/>
        <v>63.866778947368424</v>
      </c>
    </row>
    <row r="1173" spans="1:29" x14ac:dyDescent="0.35">
      <c r="A1173" s="1" t="s">
        <v>1233</v>
      </c>
      <c r="B1173" s="2">
        <v>45998</v>
      </c>
      <c r="C1173" s="2" t="str">
        <f t="shared" si="90"/>
        <v>December</v>
      </c>
      <c r="D1173" s="1" t="s">
        <v>26</v>
      </c>
      <c r="E1173" s="1" t="s">
        <v>48</v>
      </c>
      <c r="F1173" s="1" t="s">
        <v>38</v>
      </c>
      <c r="G1173" s="1" t="s">
        <v>34</v>
      </c>
      <c r="H1173" s="1" t="str" cm="1">
        <f t="array" ref="H1173">_xlfn.IFS(
OR(G1173="Installer",G1173="Lead Installer"),"Install",
G1173="Service Tech","Service",
G1173="Maintenance Tech","Maintenance"
)</f>
        <v>Service</v>
      </c>
      <c r="I1173" s="1" t="s">
        <v>35</v>
      </c>
      <c r="J1173" s="3">
        <v>28.54</v>
      </c>
      <c r="K1173" s="4">
        <v>10.48</v>
      </c>
      <c r="L1173" s="4">
        <v>2.25</v>
      </c>
      <c r="M1173" s="4">
        <v>1.02</v>
      </c>
      <c r="N1173" s="4">
        <v>0.82</v>
      </c>
      <c r="O1173" s="4">
        <v>8.64</v>
      </c>
      <c r="P1173" s="3">
        <v>235.04</v>
      </c>
      <c r="Q1173" s="3">
        <v>96.13</v>
      </c>
      <c r="R1173" s="3">
        <v>331.17</v>
      </c>
      <c r="S1173" s="3">
        <v>20.96</v>
      </c>
      <c r="T1173" s="9">
        <v>0.13439999999999999</v>
      </c>
      <c r="U1173" s="3">
        <f t="shared" si="91"/>
        <v>47.326271999999996</v>
      </c>
      <c r="V1173" s="3">
        <v>54.02</v>
      </c>
      <c r="W1173" s="3">
        <v>5.18</v>
      </c>
      <c r="X1173" s="3">
        <v>115.87</v>
      </c>
      <c r="Y1173" s="3">
        <v>13.52</v>
      </c>
      <c r="Z1173" s="3">
        <v>58.28</v>
      </c>
      <c r="AA1173" s="3">
        <f t="shared" si="92"/>
        <v>646.32627200000002</v>
      </c>
      <c r="AB1173" s="3">
        <f t="shared" si="93"/>
        <v>61.672354198473279</v>
      </c>
      <c r="AC1173" s="3">
        <f t="shared" si="94"/>
        <v>74.806281481481477</v>
      </c>
    </row>
    <row r="1174" spans="1:29" x14ac:dyDescent="0.35">
      <c r="A1174" s="1" t="s">
        <v>1234</v>
      </c>
      <c r="B1174" s="2">
        <v>46014</v>
      </c>
      <c r="C1174" s="2" t="str">
        <f t="shared" si="90"/>
        <v>December</v>
      </c>
      <c r="D1174" s="1" t="s">
        <v>26</v>
      </c>
      <c r="E1174" s="1" t="s">
        <v>32</v>
      </c>
      <c r="F1174" s="1" t="s">
        <v>78</v>
      </c>
      <c r="G1174" s="1" t="s">
        <v>29</v>
      </c>
      <c r="H1174" s="1" t="str" cm="1">
        <f t="array" ref="H1174">_xlfn.IFS(
OR(G1174="Installer",G1174="Lead Installer"),"Install",
G1174="Service Tech","Service",
G1174="Maintenance Tech","Maintenance"
)</f>
        <v>Install</v>
      </c>
      <c r="I1174" s="1" t="s">
        <v>30</v>
      </c>
      <c r="J1174" s="3">
        <v>23</v>
      </c>
      <c r="K1174" s="4">
        <v>9.3699999999999992</v>
      </c>
      <c r="L1174" s="4">
        <v>0</v>
      </c>
      <c r="M1174" s="4">
        <v>0.7</v>
      </c>
      <c r="N1174" s="4">
        <v>1.2</v>
      </c>
      <c r="O1174" s="4">
        <v>7.47</v>
      </c>
      <c r="P1174" s="3">
        <v>215.52</v>
      </c>
      <c r="Q1174" s="3">
        <v>0</v>
      </c>
      <c r="R1174" s="3">
        <v>215.52</v>
      </c>
      <c r="S1174" s="3">
        <v>12.36</v>
      </c>
      <c r="T1174" s="9">
        <v>0.10009999999999999</v>
      </c>
      <c r="U1174" s="3">
        <f t="shared" si="91"/>
        <v>22.810787999999999</v>
      </c>
      <c r="V1174" s="3">
        <v>54.42</v>
      </c>
      <c r="W1174" s="3">
        <v>5.83</v>
      </c>
      <c r="X1174" s="3">
        <v>73.16</v>
      </c>
      <c r="Y1174" s="3">
        <v>19.45</v>
      </c>
      <c r="Z1174" s="3">
        <v>27.69</v>
      </c>
      <c r="AA1174" s="3">
        <f t="shared" si="92"/>
        <v>431.24078799999995</v>
      </c>
      <c r="AB1174" s="3">
        <f t="shared" si="93"/>
        <v>46.023563287086446</v>
      </c>
      <c r="AC1174" s="3">
        <f t="shared" si="94"/>
        <v>57.729690495314586</v>
      </c>
    </row>
    <row r="1175" spans="1:29" x14ac:dyDescent="0.35">
      <c r="A1175" s="1" t="s">
        <v>1235</v>
      </c>
      <c r="B1175" s="2">
        <v>46016</v>
      </c>
      <c r="C1175" s="2" t="str">
        <f t="shared" si="90"/>
        <v>December</v>
      </c>
      <c r="D1175" s="1" t="s">
        <v>26</v>
      </c>
      <c r="E1175" s="1" t="s">
        <v>27</v>
      </c>
      <c r="F1175" s="1" t="s">
        <v>55</v>
      </c>
      <c r="G1175" s="1" t="s">
        <v>34</v>
      </c>
      <c r="H1175" s="1" t="str" cm="1">
        <f t="array" ref="H1175">_xlfn.IFS(
OR(G1175="Installer",G1175="Lead Installer"),"Install",
G1175="Service Tech","Service",
G1175="Maintenance Tech","Maintenance"
)</f>
        <v>Service</v>
      </c>
      <c r="I1175" s="1" t="s">
        <v>35</v>
      </c>
      <c r="J1175" s="3">
        <v>30.19</v>
      </c>
      <c r="K1175" s="4">
        <v>9.16</v>
      </c>
      <c r="L1175" s="4">
        <v>0</v>
      </c>
      <c r="M1175" s="4">
        <v>0.43</v>
      </c>
      <c r="N1175" s="4">
        <v>0.96</v>
      </c>
      <c r="O1175" s="4">
        <v>7.77</v>
      </c>
      <c r="P1175" s="3">
        <v>276.58</v>
      </c>
      <c r="Q1175" s="3">
        <v>0</v>
      </c>
      <c r="R1175" s="3">
        <v>276.58</v>
      </c>
      <c r="S1175" s="3">
        <v>21.7</v>
      </c>
      <c r="T1175" s="9">
        <v>0.1178</v>
      </c>
      <c r="U1175" s="3">
        <f t="shared" si="91"/>
        <v>35.137383999999997</v>
      </c>
      <c r="V1175" s="3">
        <v>49.09</v>
      </c>
      <c r="W1175" s="3">
        <v>9.2899999999999991</v>
      </c>
      <c r="X1175" s="3">
        <v>112.45</v>
      </c>
      <c r="Y1175" s="3">
        <v>13.96</v>
      </c>
      <c r="Z1175" s="3">
        <v>32.950000000000003</v>
      </c>
      <c r="AA1175" s="3">
        <f t="shared" si="92"/>
        <v>551.15738399999998</v>
      </c>
      <c r="AB1175" s="3">
        <f t="shared" si="93"/>
        <v>60.170020087336241</v>
      </c>
      <c r="AC1175" s="3">
        <f t="shared" si="94"/>
        <v>70.93402625482625</v>
      </c>
    </row>
    <row r="1176" spans="1:29" x14ac:dyDescent="0.35">
      <c r="A1176" s="1" t="s">
        <v>1236</v>
      </c>
      <c r="B1176" s="2">
        <v>46002</v>
      </c>
      <c r="C1176" s="2" t="str">
        <f t="shared" si="90"/>
        <v>December</v>
      </c>
      <c r="D1176" s="1" t="s">
        <v>26</v>
      </c>
      <c r="E1176" s="1" t="s">
        <v>32</v>
      </c>
      <c r="F1176" s="1" t="s">
        <v>51</v>
      </c>
      <c r="G1176" s="1" t="s">
        <v>29</v>
      </c>
      <c r="H1176" s="1" t="str" cm="1">
        <f t="array" ref="H1176">_xlfn.IFS(
OR(G1176="Installer",G1176="Lead Installer"),"Install",
G1176="Service Tech","Service",
G1176="Maintenance Tech","Maintenance"
)</f>
        <v>Install</v>
      </c>
      <c r="I1176" s="1" t="s">
        <v>35</v>
      </c>
      <c r="J1176" s="3">
        <v>25.39</v>
      </c>
      <c r="K1176" s="4">
        <v>6.38</v>
      </c>
      <c r="L1176" s="4">
        <v>0</v>
      </c>
      <c r="M1176" s="4">
        <v>0.8</v>
      </c>
      <c r="N1176" s="4">
        <v>0.43</v>
      </c>
      <c r="O1176" s="4">
        <v>5.16</v>
      </c>
      <c r="P1176" s="3">
        <v>162.09</v>
      </c>
      <c r="Q1176" s="3">
        <v>0</v>
      </c>
      <c r="R1176" s="3">
        <v>162.09</v>
      </c>
      <c r="S1176" s="3">
        <v>12.3</v>
      </c>
      <c r="T1176" s="9">
        <v>0.1265</v>
      </c>
      <c r="U1176" s="3">
        <f t="shared" si="91"/>
        <v>22.060335000000002</v>
      </c>
      <c r="V1176" s="3">
        <v>39.29</v>
      </c>
      <c r="W1176" s="3">
        <v>4.22</v>
      </c>
      <c r="X1176" s="3">
        <v>67.680000000000007</v>
      </c>
      <c r="Y1176" s="3">
        <v>7.17</v>
      </c>
      <c r="Z1176" s="3">
        <v>40.93</v>
      </c>
      <c r="AA1176" s="3">
        <f t="shared" si="92"/>
        <v>355.74033500000002</v>
      </c>
      <c r="AB1176" s="3">
        <f t="shared" si="93"/>
        <v>55.758673197492165</v>
      </c>
      <c r="AC1176" s="3">
        <f t="shared" si="94"/>
        <v>68.941925387596896</v>
      </c>
    </row>
    <row r="1177" spans="1:29" x14ac:dyDescent="0.35">
      <c r="A1177" s="1" t="s">
        <v>1237</v>
      </c>
      <c r="B1177" s="2">
        <v>46006</v>
      </c>
      <c r="C1177" s="2" t="str">
        <f t="shared" si="90"/>
        <v>December</v>
      </c>
      <c r="D1177" s="1" t="s">
        <v>26</v>
      </c>
      <c r="E1177" s="1" t="s">
        <v>48</v>
      </c>
      <c r="F1177" s="1" t="s">
        <v>65</v>
      </c>
      <c r="G1177" s="1" t="s">
        <v>39</v>
      </c>
      <c r="H1177" s="1" t="str" cm="1">
        <f t="array" ref="H1177">_xlfn.IFS(
OR(G1177="Installer",G1177="Lead Installer"),"Install",
G1177="Service Tech","Service",
G1177="Maintenance Tech","Maintenance"
)</f>
        <v>Maintenance</v>
      </c>
      <c r="I1177" s="1" t="s">
        <v>30</v>
      </c>
      <c r="J1177" s="3">
        <v>27.24</v>
      </c>
      <c r="K1177" s="4">
        <v>7.7</v>
      </c>
      <c r="L1177" s="4">
        <v>0</v>
      </c>
      <c r="M1177" s="4">
        <v>0.4</v>
      </c>
      <c r="N1177" s="4">
        <v>0.81</v>
      </c>
      <c r="O1177" s="4">
        <v>6.48</v>
      </c>
      <c r="P1177" s="3">
        <v>209.68</v>
      </c>
      <c r="Q1177" s="3">
        <v>0</v>
      </c>
      <c r="R1177" s="3">
        <v>209.68</v>
      </c>
      <c r="S1177" s="3">
        <v>12.17</v>
      </c>
      <c r="T1177" s="9">
        <v>0.1321</v>
      </c>
      <c r="U1177" s="3">
        <f t="shared" si="91"/>
        <v>29.306384999999999</v>
      </c>
      <c r="V1177" s="3">
        <v>54.24</v>
      </c>
      <c r="W1177" s="3">
        <v>6.49</v>
      </c>
      <c r="X1177" s="3">
        <v>63.88</v>
      </c>
      <c r="Y1177" s="3">
        <v>11.53</v>
      </c>
      <c r="Z1177" s="3">
        <v>24.17</v>
      </c>
      <c r="AA1177" s="3">
        <f t="shared" si="92"/>
        <v>411.46638499999995</v>
      </c>
      <c r="AB1177" s="3">
        <f t="shared" si="93"/>
        <v>53.437192857142847</v>
      </c>
      <c r="AC1177" s="3">
        <f t="shared" si="94"/>
        <v>63.497898919753077</v>
      </c>
    </row>
    <row r="1178" spans="1:29" x14ac:dyDescent="0.35">
      <c r="A1178" s="1" t="s">
        <v>1238</v>
      </c>
      <c r="B1178" s="2">
        <v>46001</v>
      </c>
      <c r="C1178" s="2" t="str">
        <f t="shared" si="90"/>
        <v>December</v>
      </c>
      <c r="D1178" s="1" t="s">
        <v>26</v>
      </c>
      <c r="E1178" s="1" t="s">
        <v>41</v>
      </c>
      <c r="F1178" s="1" t="s">
        <v>38</v>
      </c>
      <c r="G1178" s="1" t="s">
        <v>34</v>
      </c>
      <c r="H1178" s="1" t="str" cm="1">
        <f t="array" ref="H1178">_xlfn.IFS(
OR(G1178="Installer",G1178="Lead Installer"),"Install",
G1178="Service Tech","Service",
G1178="Maintenance Tech","Maintenance"
)</f>
        <v>Service</v>
      </c>
      <c r="I1178" s="1" t="s">
        <v>35</v>
      </c>
      <c r="J1178" s="3">
        <v>25.29</v>
      </c>
      <c r="K1178" s="4">
        <v>8.4700000000000006</v>
      </c>
      <c r="L1178" s="4">
        <v>0</v>
      </c>
      <c r="M1178" s="4">
        <v>0.96</v>
      </c>
      <c r="N1178" s="4">
        <v>0.76</v>
      </c>
      <c r="O1178" s="4">
        <v>6.75</v>
      </c>
      <c r="P1178" s="3">
        <v>214.26</v>
      </c>
      <c r="Q1178" s="3">
        <v>0</v>
      </c>
      <c r="R1178" s="3">
        <v>214.26</v>
      </c>
      <c r="S1178" s="3">
        <v>15.6</v>
      </c>
      <c r="T1178" s="9">
        <v>0.1071</v>
      </c>
      <c r="U1178" s="3">
        <f t="shared" si="91"/>
        <v>24.618005999999998</v>
      </c>
      <c r="V1178" s="3">
        <v>33.96</v>
      </c>
      <c r="W1178" s="3">
        <v>2.76</v>
      </c>
      <c r="X1178" s="3">
        <v>75.069999999999993</v>
      </c>
      <c r="Y1178" s="3">
        <v>6.45</v>
      </c>
      <c r="Z1178" s="3">
        <v>29.44</v>
      </c>
      <c r="AA1178" s="3">
        <f t="shared" si="92"/>
        <v>402.158006</v>
      </c>
      <c r="AB1178" s="3">
        <f t="shared" si="93"/>
        <v>47.480284061393149</v>
      </c>
      <c r="AC1178" s="3">
        <f t="shared" si="94"/>
        <v>59.578963851851853</v>
      </c>
    </row>
    <row r="1179" spans="1:29" x14ac:dyDescent="0.35">
      <c r="A1179" s="1" t="s">
        <v>1239</v>
      </c>
      <c r="B1179" s="2">
        <v>46003</v>
      </c>
      <c r="C1179" s="2" t="str">
        <f t="shared" si="90"/>
        <v>December</v>
      </c>
      <c r="D1179" s="1" t="s">
        <v>26</v>
      </c>
      <c r="E1179" s="1" t="s">
        <v>37</v>
      </c>
      <c r="F1179" s="1" t="s">
        <v>78</v>
      </c>
      <c r="G1179" s="1" t="s">
        <v>29</v>
      </c>
      <c r="H1179" s="1" t="str" cm="1">
        <f t="array" ref="H1179">_xlfn.IFS(
OR(G1179="Installer",G1179="Lead Installer"),"Install",
G1179="Service Tech","Service",
G1179="Maintenance Tech","Maintenance"
)</f>
        <v>Install</v>
      </c>
      <c r="I1179" s="1" t="s">
        <v>35</v>
      </c>
      <c r="J1179" s="3">
        <v>25.72</v>
      </c>
      <c r="K1179" s="4">
        <v>8.0399999999999991</v>
      </c>
      <c r="L1179" s="4">
        <v>0</v>
      </c>
      <c r="M1179" s="4">
        <v>0.62</v>
      </c>
      <c r="N1179" s="4">
        <v>0.42</v>
      </c>
      <c r="O1179" s="4">
        <v>6.99</v>
      </c>
      <c r="P1179" s="3">
        <v>206.66</v>
      </c>
      <c r="Q1179" s="3">
        <v>0</v>
      </c>
      <c r="R1179" s="3">
        <v>206.66</v>
      </c>
      <c r="S1179" s="3">
        <v>12.51</v>
      </c>
      <c r="T1179" s="9">
        <v>0.1341</v>
      </c>
      <c r="U1179" s="3">
        <f t="shared" si="91"/>
        <v>29.390696999999999</v>
      </c>
      <c r="V1179" s="3">
        <v>46.98</v>
      </c>
      <c r="W1179" s="3">
        <v>8.56</v>
      </c>
      <c r="X1179" s="3">
        <v>93.98</v>
      </c>
      <c r="Y1179" s="3">
        <v>10</v>
      </c>
      <c r="Z1179" s="3">
        <v>47.79</v>
      </c>
      <c r="AA1179" s="3">
        <f t="shared" si="92"/>
        <v>455.87069699999995</v>
      </c>
      <c r="AB1179" s="3">
        <f t="shared" si="93"/>
        <v>56.700335447761191</v>
      </c>
      <c r="AC1179" s="3">
        <f t="shared" si="94"/>
        <v>65.217553218884106</v>
      </c>
    </row>
    <row r="1180" spans="1:29" x14ac:dyDescent="0.35">
      <c r="A1180" s="1" t="s">
        <v>1240</v>
      </c>
      <c r="B1180" s="2">
        <v>46012</v>
      </c>
      <c r="C1180" s="2" t="str">
        <f t="shared" si="90"/>
        <v>December</v>
      </c>
      <c r="D1180" s="1" t="s">
        <v>26</v>
      </c>
      <c r="E1180" s="1" t="s">
        <v>37</v>
      </c>
      <c r="F1180" s="1" t="s">
        <v>51</v>
      </c>
      <c r="G1180" s="1" t="s">
        <v>39</v>
      </c>
      <c r="H1180" s="1" t="str" cm="1">
        <f t="array" ref="H1180">_xlfn.IFS(
OR(G1180="Installer",G1180="Lead Installer"),"Install",
G1180="Service Tech","Service",
G1180="Maintenance Tech","Maintenance"
)</f>
        <v>Maintenance</v>
      </c>
      <c r="I1180" s="1" t="s">
        <v>35</v>
      </c>
      <c r="J1180" s="3">
        <v>22.77</v>
      </c>
      <c r="K1180" s="4">
        <v>6.02</v>
      </c>
      <c r="L1180" s="4">
        <v>0</v>
      </c>
      <c r="M1180" s="4">
        <v>0.32</v>
      </c>
      <c r="N1180" s="4">
        <v>0.31</v>
      </c>
      <c r="O1180" s="4">
        <v>5.38</v>
      </c>
      <c r="P1180" s="3">
        <v>137.04</v>
      </c>
      <c r="Q1180" s="3">
        <v>0</v>
      </c>
      <c r="R1180" s="3">
        <v>137.04</v>
      </c>
      <c r="S1180" s="3">
        <v>6.08</v>
      </c>
      <c r="T1180" s="9">
        <v>0.1318</v>
      </c>
      <c r="U1180" s="3">
        <f t="shared" si="91"/>
        <v>18.863216000000001</v>
      </c>
      <c r="V1180" s="3">
        <v>40.22</v>
      </c>
      <c r="W1180" s="3">
        <v>5.96</v>
      </c>
      <c r="X1180" s="3">
        <v>32.28</v>
      </c>
      <c r="Y1180" s="3">
        <v>10.29</v>
      </c>
      <c r="Z1180" s="3">
        <v>32.76</v>
      </c>
      <c r="AA1180" s="3">
        <f t="shared" si="92"/>
        <v>283.49321599999996</v>
      </c>
      <c r="AB1180" s="3">
        <f t="shared" si="93"/>
        <v>47.091896345514947</v>
      </c>
      <c r="AC1180" s="3">
        <f t="shared" si="94"/>
        <v>52.693906319702599</v>
      </c>
    </row>
    <row r="1181" spans="1:29" x14ac:dyDescent="0.35">
      <c r="A1181" s="1" t="s">
        <v>1241</v>
      </c>
      <c r="B1181" s="2">
        <v>46017</v>
      </c>
      <c r="C1181" s="2" t="str">
        <f t="shared" si="90"/>
        <v>December</v>
      </c>
      <c r="D1181" s="1" t="s">
        <v>26</v>
      </c>
      <c r="E1181" s="1" t="s">
        <v>27</v>
      </c>
      <c r="F1181" s="1" t="s">
        <v>38</v>
      </c>
      <c r="G1181" s="1" t="s">
        <v>68</v>
      </c>
      <c r="H1181" s="1" t="str" cm="1">
        <f t="array" ref="H1181">_xlfn.IFS(
OR(G1181="Installer",G1181="Lead Installer"),"Install",
G1181="Service Tech","Service",
G1181="Maintenance Tech","Maintenance"
)</f>
        <v>Install</v>
      </c>
      <c r="I1181" s="1" t="s">
        <v>35</v>
      </c>
      <c r="J1181" s="3">
        <v>33.94</v>
      </c>
      <c r="K1181" s="4">
        <v>8.01</v>
      </c>
      <c r="L1181" s="4">
        <v>0</v>
      </c>
      <c r="M1181" s="4">
        <v>1.02</v>
      </c>
      <c r="N1181" s="4">
        <v>0.55000000000000004</v>
      </c>
      <c r="O1181" s="4">
        <v>6.44</v>
      </c>
      <c r="P1181" s="3">
        <v>271.73</v>
      </c>
      <c r="Q1181" s="3">
        <v>0</v>
      </c>
      <c r="R1181" s="3">
        <v>271.73</v>
      </c>
      <c r="S1181" s="3">
        <v>18.53</v>
      </c>
      <c r="T1181" s="9">
        <v>0.1123</v>
      </c>
      <c r="U1181" s="3">
        <f t="shared" si="91"/>
        <v>32.596198000000001</v>
      </c>
      <c r="V1181" s="3">
        <v>42.7</v>
      </c>
      <c r="W1181" s="3">
        <v>5.0199999999999996</v>
      </c>
      <c r="X1181" s="3">
        <v>103.27</v>
      </c>
      <c r="Y1181" s="3">
        <v>9.9700000000000006</v>
      </c>
      <c r="Z1181" s="3">
        <v>39.18</v>
      </c>
      <c r="AA1181" s="3">
        <f t="shared" si="92"/>
        <v>522.99619800000005</v>
      </c>
      <c r="AB1181" s="3">
        <f t="shared" si="93"/>
        <v>65.292908614232218</v>
      </c>
      <c r="AC1181" s="3">
        <f t="shared" si="94"/>
        <v>81.210589751552803</v>
      </c>
    </row>
    <row r="1182" spans="1:29" x14ac:dyDescent="0.35">
      <c r="A1182" s="1" t="s">
        <v>1242</v>
      </c>
      <c r="B1182" s="2">
        <v>46017</v>
      </c>
      <c r="C1182" s="2" t="str">
        <f t="shared" si="90"/>
        <v>December</v>
      </c>
      <c r="D1182" s="1" t="s">
        <v>26</v>
      </c>
      <c r="E1182" s="1" t="s">
        <v>27</v>
      </c>
      <c r="F1182" s="1" t="s">
        <v>38</v>
      </c>
      <c r="G1182" s="1" t="s">
        <v>29</v>
      </c>
      <c r="H1182" s="1" t="str" cm="1">
        <f t="array" ref="H1182">_xlfn.IFS(
OR(G1182="Installer",G1182="Lead Installer"),"Install",
G1182="Service Tech","Service",
G1182="Maintenance Tech","Maintenance"
)</f>
        <v>Install</v>
      </c>
      <c r="I1182" s="1" t="s">
        <v>30</v>
      </c>
      <c r="J1182" s="3">
        <v>26.73</v>
      </c>
      <c r="K1182" s="4">
        <v>6.46</v>
      </c>
      <c r="L1182" s="4">
        <v>0</v>
      </c>
      <c r="M1182" s="4">
        <v>0.52</v>
      </c>
      <c r="N1182" s="4">
        <v>1.1000000000000001</v>
      </c>
      <c r="O1182" s="4">
        <v>4.84</v>
      </c>
      <c r="P1182" s="3">
        <v>172.66</v>
      </c>
      <c r="Q1182" s="3">
        <v>0</v>
      </c>
      <c r="R1182" s="3">
        <v>172.66</v>
      </c>
      <c r="S1182" s="3">
        <v>12.3</v>
      </c>
      <c r="T1182" s="9">
        <v>9.8100000000000007E-2</v>
      </c>
      <c r="U1182" s="3">
        <f t="shared" si="91"/>
        <v>18.144576000000001</v>
      </c>
      <c r="V1182" s="3">
        <v>48.41</v>
      </c>
      <c r="W1182" s="3">
        <v>5.0999999999999996</v>
      </c>
      <c r="X1182" s="3">
        <v>55.93</v>
      </c>
      <c r="Y1182" s="3">
        <v>9.8000000000000007</v>
      </c>
      <c r="Z1182" s="3">
        <v>41.51</v>
      </c>
      <c r="AA1182" s="3">
        <f t="shared" si="92"/>
        <v>363.85457600000001</v>
      </c>
      <c r="AB1182" s="3">
        <f t="shared" si="93"/>
        <v>56.324237770897831</v>
      </c>
      <c r="AC1182" s="3">
        <f t="shared" si="94"/>
        <v>75.176565289256203</v>
      </c>
    </row>
    <row r="1183" spans="1:29" x14ac:dyDescent="0.35">
      <c r="A1183" s="1" t="s">
        <v>1243</v>
      </c>
      <c r="B1183" s="2">
        <v>45996</v>
      </c>
      <c r="C1183" s="2" t="str">
        <f t="shared" si="90"/>
        <v>December</v>
      </c>
      <c r="D1183" s="1" t="s">
        <v>26</v>
      </c>
      <c r="E1183" s="1" t="s">
        <v>48</v>
      </c>
      <c r="F1183" s="1" t="s">
        <v>33</v>
      </c>
      <c r="G1183" s="1" t="s">
        <v>39</v>
      </c>
      <c r="H1183" s="1" t="str" cm="1">
        <f t="array" ref="H1183">_xlfn.IFS(
OR(G1183="Installer",G1183="Lead Installer"),"Install",
G1183="Service Tech","Service",
G1183="Maintenance Tech","Maintenance"
)</f>
        <v>Maintenance</v>
      </c>
      <c r="I1183" s="1" t="s">
        <v>35</v>
      </c>
      <c r="J1183" s="3">
        <v>24.28</v>
      </c>
      <c r="K1183" s="4">
        <v>7.6</v>
      </c>
      <c r="L1183" s="4">
        <v>0</v>
      </c>
      <c r="M1183" s="4">
        <v>0.72</v>
      </c>
      <c r="N1183" s="4">
        <v>0.34</v>
      </c>
      <c r="O1183" s="4">
        <v>6.54</v>
      </c>
      <c r="P1183" s="3">
        <v>184.51</v>
      </c>
      <c r="Q1183" s="3">
        <v>0</v>
      </c>
      <c r="R1183" s="3">
        <v>184.51</v>
      </c>
      <c r="S1183" s="3">
        <v>8.5299999999999994</v>
      </c>
      <c r="T1183" s="9">
        <v>0.1105</v>
      </c>
      <c r="U1183" s="3">
        <f t="shared" si="91"/>
        <v>21.330919999999999</v>
      </c>
      <c r="V1183" s="3">
        <v>40.01</v>
      </c>
      <c r="W1183" s="3">
        <v>7.19</v>
      </c>
      <c r="X1183" s="3">
        <v>51.95</v>
      </c>
      <c r="Y1183" s="3">
        <v>8.56</v>
      </c>
      <c r="Z1183" s="3">
        <v>21.58</v>
      </c>
      <c r="AA1183" s="3">
        <f t="shared" si="92"/>
        <v>343.66092000000003</v>
      </c>
      <c r="AB1183" s="3">
        <f t="shared" si="93"/>
        <v>45.218542105263161</v>
      </c>
      <c r="AC1183" s="3">
        <f t="shared" si="94"/>
        <v>52.547541284403671</v>
      </c>
    </row>
    <row r="1184" spans="1:29" x14ac:dyDescent="0.35">
      <c r="A1184" s="1" t="s">
        <v>1244</v>
      </c>
      <c r="B1184" s="2">
        <v>46016</v>
      </c>
      <c r="C1184" s="2" t="str">
        <f t="shared" si="90"/>
        <v>December</v>
      </c>
      <c r="D1184" s="1" t="s">
        <v>26</v>
      </c>
      <c r="E1184" s="1" t="s">
        <v>37</v>
      </c>
      <c r="F1184" s="1" t="s">
        <v>33</v>
      </c>
      <c r="G1184" s="1" t="s">
        <v>39</v>
      </c>
      <c r="H1184" s="1" t="str" cm="1">
        <f t="array" ref="H1184">_xlfn.IFS(
OR(G1184="Installer",G1184="Lead Installer"),"Install",
G1184="Service Tech","Service",
G1184="Maintenance Tech","Maintenance"
)</f>
        <v>Maintenance</v>
      </c>
      <c r="I1184" s="1" t="s">
        <v>35</v>
      </c>
      <c r="J1184" s="3">
        <v>27.98</v>
      </c>
      <c r="K1184" s="4">
        <v>8.31</v>
      </c>
      <c r="L1184" s="4">
        <v>0</v>
      </c>
      <c r="M1184" s="4">
        <v>0.64</v>
      </c>
      <c r="N1184" s="4">
        <v>1.1399999999999999</v>
      </c>
      <c r="O1184" s="4">
        <v>6.52</v>
      </c>
      <c r="P1184" s="3">
        <v>232.35</v>
      </c>
      <c r="Q1184" s="3">
        <v>0</v>
      </c>
      <c r="R1184" s="3">
        <v>232.35</v>
      </c>
      <c r="S1184" s="3">
        <v>16.760000000000002</v>
      </c>
      <c r="T1184" s="9">
        <v>0.1066</v>
      </c>
      <c r="U1184" s="3">
        <f t="shared" si="91"/>
        <v>26.555125999999998</v>
      </c>
      <c r="V1184" s="3">
        <v>36.380000000000003</v>
      </c>
      <c r="W1184" s="3">
        <v>8.31</v>
      </c>
      <c r="X1184" s="3">
        <v>61.79</v>
      </c>
      <c r="Y1184" s="3">
        <v>13.13</v>
      </c>
      <c r="Z1184" s="3">
        <v>40.86</v>
      </c>
      <c r="AA1184" s="3">
        <f t="shared" si="92"/>
        <v>436.13512600000001</v>
      </c>
      <c r="AB1184" s="3">
        <f t="shared" si="93"/>
        <v>52.48316799037304</v>
      </c>
      <c r="AC1184" s="3">
        <f t="shared" si="94"/>
        <v>66.89189049079755</v>
      </c>
    </row>
    <row r="1185" spans="1:29" x14ac:dyDescent="0.35">
      <c r="A1185" s="1" t="s">
        <v>1245</v>
      </c>
      <c r="B1185" s="2">
        <v>46001</v>
      </c>
      <c r="C1185" s="2" t="str">
        <f t="shared" si="90"/>
        <v>December</v>
      </c>
      <c r="D1185" s="1" t="s">
        <v>26</v>
      </c>
      <c r="E1185" s="1" t="s">
        <v>27</v>
      </c>
      <c r="F1185" s="1" t="s">
        <v>33</v>
      </c>
      <c r="G1185" s="1" t="s">
        <v>29</v>
      </c>
      <c r="H1185" s="1" t="str" cm="1">
        <f t="array" ref="H1185">_xlfn.IFS(
OR(G1185="Installer",G1185="Lead Installer"),"Install",
G1185="Service Tech","Service",
G1185="Maintenance Tech","Maintenance"
)</f>
        <v>Install</v>
      </c>
      <c r="I1185" s="1" t="s">
        <v>30</v>
      </c>
      <c r="J1185" s="3">
        <v>26.07</v>
      </c>
      <c r="K1185" s="4">
        <v>10.45</v>
      </c>
      <c r="L1185" s="4">
        <v>1.1399999999999999</v>
      </c>
      <c r="M1185" s="4">
        <v>0.71</v>
      </c>
      <c r="N1185" s="4">
        <v>0.49</v>
      </c>
      <c r="O1185" s="4">
        <v>9.25</v>
      </c>
      <c r="P1185" s="3">
        <v>242.74</v>
      </c>
      <c r="Q1185" s="3">
        <v>44.62</v>
      </c>
      <c r="R1185" s="3">
        <v>287.36</v>
      </c>
      <c r="S1185" s="3">
        <v>17.46</v>
      </c>
      <c r="T1185" s="9">
        <v>0.1162</v>
      </c>
      <c r="U1185" s="3">
        <f t="shared" si="91"/>
        <v>35.420083999999996</v>
      </c>
      <c r="V1185" s="3">
        <v>41.48</v>
      </c>
      <c r="W1185" s="3">
        <v>8.1999999999999993</v>
      </c>
      <c r="X1185" s="3">
        <v>93.38</v>
      </c>
      <c r="Y1185" s="3">
        <v>17.89</v>
      </c>
      <c r="Z1185" s="3">
        <v>43.57</v>
      </c>
      <c r="AA1185" s="3">
        <f t="shared" si="92"/>
        <v>544.76008400000001</v>
      </c>
      <c r="AB1185" s="3">
        <f t="shared" si="93"/>
        <v>52.13015157894737</v>
      </c>
      <c r="AC1185" s="3">
        <f t="shared" si="94"/>
        <v>58.892982054054052</v>
      </c>
    </row>
    <row r="1186" spans="1:29" x14ac:dyDescent="0.35">
      <c r="A1186" s="1" t="s">
        <v>1246</v>
      </c>
      <c r="B1186" s="2">
        <v>45995</v>
      </c>
      <c r="C1186" s="2" t="str">
        <f t="shared" si="90"/>
        <v>December</v>
      </c>
      <c r="D1186" s="1" t="s">
        <v>26</v>
      </c>
      <c r="E1186" s="1" t="s">
        <v>32</v>
      </c>
      <c r="F1186" s="1" t="s">
        <v>58</v>
      </c>
      <c r="G1186" s="1" t="s">
        <v>34</v>
      </c>
      <c r="H1186" s="1" t="str" cm="1">
        <f t="array" ref="H1186">_xlfn.IFS(
OR(G1186="Installer",G1186="Lead Installer"),"Install",
G1186="Service Tech","Service",
G1186="Maintenance Tech","Maintenance"
)</f>
        <v>Service</v>
      </c>
      <c r="I1186" s="1" t="s">
        <v>35</v>
      </c>
      <c r="J1186" s="3">
        <v>27.26</v>
      </c>
      <c r="K1186" s="4">
        <v>7.98</v>
      </c>
      <c r="L1186" s="4">
        <v>0</v>
      </c>
      <c r="M1186" s="4">
        <v>0.8</v>
      </c>
      <c r="N1186" s="4">
        <v>1.0900000000000001</v>
      </c>
      <c r="O1186" s="4">
        <v>6.08</v>
      </c>
      <c r="P1186" s="3">
        <v>217.45</v>
      </c>
      <c r="Q1186" s="3">
        <v>0</v>
      </c>
      <c r="R1186" s="3">
        <v>217.45</v>
      </c>
      <c r="S1186" s="3">
        <v>12.38</v>
      </c>
      <c r="T1186" s="9">
        <v>0.12529999999999999</v>
      </c>
      <c r="U1186" s="3">
        <f t="shared" si="91"/>
        <v>28.797698999999998</v>
      </c>
      <c r="V1186" s="3">
        <v>58.2</v>
      </c>
      <c r="W1186" s="3">
        <v>8.66</v>
      </c>
      <c r="X1186" s="3">
        <v>60.08</v>
      </c>
      <c r="Y1186" s="3">
        <v>11.98</v>
      </c>
      <c r="Z1186" s="3">
        <v>34.56</v>
      </c>
      <c r="AA1186" s="3">
        <f t="shared" si="92"/>
        <v>432.10769899999997</v>
      </c>
      <c r="AB1186" s="3">
        <f t="shared" si="93"/>
        <v>54.148834461152873</v>
      </c>
      <c r="AC1186" s="3">
        <f t="shared" si="94"/>
        <v>71.070345230263158</v>
      </c>
    </row>
    <row r="1187" spans="1:29" x14ac:dyDescent="0.35">
      <c r="A1187" s="1" t="s">
        <v>1247</v>
      </c>
      <c r="B1187" s="2">
        <v>45992</v>
      </c>
      <c r="C1187" s="2" t="str">
        <f t="shared" si="90"/>
        <v>December</v>
      </c>
      <c r="D1187" s="1" t="s">
        <v>26</v>
      </c>
      <c r="E1187" s="1" t="s">
        <v>32</v>
      </c>
      <c r="F1187" s="1" t="s">
        <v>51</v>
      </c>
      <c r="G1187" s="1" t="s">
        <v>29</v>
      </c>
      <c r="H1187" s="1" t="str" cm="1">
        <f t="array" ref="H1187">_xlfn.IFS(
OR(G1187="Installer",G1187="Lead Installer"),"Install",
G1187="Service Tech","Service",
G1187="Maintenance Tech","Maintenance"
)</f>
        <v>Install</v>
      </c>
      <c r="I1187" s="1" t="s">
        <v>35</v>
      </c>
      <c r="J1187" s="3">
        <v>24.28</v>
      </c>
      <c r="K1187" s="4">
        <v>10.77</v>
      </c>
      <c r="L1187" s="4">
        <v>0</v>
      </c>
      <c r="M1187" s="4">
        <v>0.32</v>
      </c>
      <c r="N1187" s="4">
        <v>1.1200000000000001</v>
      </c>
      <c r="O1187" s="4">
        <v>9.33</v>
      </c>
      <c r="P1187" s="3">
        <v>261.52999999999997</v>
      </c>
      <c r="Q1187" s="3">
        <v>0</v>
      </c>
      <c r="R1187" s="3">
        <v>261.52999999999997</v>
      </c>
      <c r="S1187" s="3">
        <v>11.44</v>
      </c>
      <c r="T1187" s="9">
        <v>0.13220000000000001</v>
      </c>
      <c r="U1187" s="3">
        <f t="shared" si="91"/>
        <v>36.086633999999997</v>
      </c>
      <c r="V1187" s="3">
        <v>76.87</v>
      </c>
      <c r="W1187" s="3">
        <v>4.96</v>
      </c>
      <c r="X1187" s="3">
        <v>148.13</v>
      </c>
      <c r="Y1187" s="3">
        <v>17.97</v>
      </c>
      <c r="Z1187" s="3">
        <v>37.78</v>
      </c>
      <c r="AA1187" s="3">
        <f t="shared" si="92"/>
        <v>594.76663399999984</v>
      </c>
      <c r="AB1187" s="3">
        <f t="shared" si="93"/>
        <v>55.22438570102134</v>
      </c>
      <c r="AC1187" s="3">
        <f t="shared" si="94"/>
        <v>63.747763558413702</v>
      </c>
    </row>
    <row r="1188" spans="1:29" x14ac:dyDescent="0.35">
      <c r="A1188" s="1" t="s">
        <v>1248</v>
      </c>
      <c r="B1188" s="2">
        <v>46011</v>
      </c>
      <c r="C1188" s="2" t="str">
        <f t="shared" si="90"/>
        <v>December</v>
      </c>
      <c r="D1188" s="1" t="s">
        <v>26</v>
      </c>
      <c r="E1188" s="1" t="s">
        <v>27</v>
      </c>
      <c r="F1188" s="1" t="s">
        <v>60</v>
      </c>
      <c r="G1188" s="1" t="s">
        <v>39</v>
      </c>
      <c r="H1188" s="1" t="str" cm="1">
        <f t="array" ref="H1188">_xlfn.IFS(
OR(G1188="Installer",G1188="Lead Installer"),"Install",
G1188="Service Tech","Service",
G1188="Maintenance Tech","Maintenance"
)</f>
        <v>Maintenance</v>
      </c>
      <c r="I1188" s="1" t="s">
        <v>35</v>
      </c>
      <c r="J1188" s="3">
        <v>24.38</v>
      </c>
      <c r="K1188" s="4">
        <v>6.61</v>
      </c>
      <c r="L1188" s="4">
        <v>1.25</v>
      </c>
      <c r="M1188" s="4">
        <v>0.78</v>
      </c>
      <c r="N1188" s="4">
        <v>1.17</v>
      </c>
      <c r="O1188" s="4">
        <v>4.66</v>
      </c>
      <c r="P1188" s="3">
        <v>130.82</v>
      </c>
      <c r="Q1188" s="3">
        <v>45.63</v>
      </c>
      <c r="R1188" s="3">
        <v>176.44</v>
      </c>
      <c r="S1188" s="3">
        <v>11.81</v>
      </c>
      <c r="T1188" s="9">
        <v>9.5299999999999996E-2</v>
      </c>
      <c r="U1188" s="3">
        <f t="shared" si="91"/>
        <v>17.940224999999998</v>
      </c>
      <c r="V1188" s="3">
        <v>33.57</v>
      </c>
      <c r="W1188" s="3">
        <v>7.3</v>
      </c>
      <c r="X1188" s="3">
        <v>65.39</v>
      </c>
      <c r="Y1188" s="3">
        <v>13.85</v>
      </c>
      <c r="Z1188" s="3">
        <v>29.96</v>
      </c>
      <c r="AA1188" s="3">
        <f t="shared" si="92"/>
        <v>356.26022499999999</v>
      </c>
      <c r="AB1188" s="3">
        <f t="shared" si="93"/>
        <v>53.897159606656579</v>
      </c>
      <c r="AC1188" s="3">
        <f t="shared" si="94"/>
        <v>76.450692060085828</v>
      </c>
    </row>
    <row r="1189" spans="1:29" x14ac:dyDescent="0.35">
      <c r="A1189" s="1" t="s">
        <v>1249</v>
      </c>
      <c r="B1189" s="2">
        <v>45996</v>
      </c>
      <c r="C1189" s="2" t="str">
        <f t="shared" si="90"/>
        <v>December</v>
      </c>
      <c r="D1189" s="1" t="s">
        <v>26</v>
      </c>
      <c r="E1189" s="1" t="s">
        <v>48</v>
      </c>
      <c r="F1189" s="1" t="s">
        <v>55</v>
      </c>
      <c r="G1189" s="1" t="s">
        <v>39</v>
      </c>
      <c r="H1189" s="1" t="str" cm="1">
        <f t="array" ref="H1189">_xlfn.IFS(
OR(G1189="Installer",G1189="Lead Installer"),"Install",
G1189="Service Tech","Service",
G1189="Maintenance Tech","Maintenance"
)</f>
        <v>Maintenance</v>
      </c>
      <c r="I1189" s="1" t="s">
        <v>35</v>
      </c>
      <c r="J1189" s="3">
        <v>22.3</v>
      </c>
      <c r="K1189" s="4">
        <v>8.9</v>
      </c>
      <c r="L1189" s="4">
        <v>0</v>
      </c>
      <c r="M1189" s="4">
        <v>0.62</v>
      </c>
      <c r="N1189" s="4">
        <v>0.76</v>
      </c>
      <c r="O1189" s="4">
        <v>7.52</v>
      </c>
      <c r="P1189" s="3">
        <v>198.46</v>
      </c>
      <c r="Q1189" s="3">
        <v>0</v>
      </c>
      <c r="R1189" s="3">
        <v>198.46</v>
      </c>
      <c r="S1189" s="3">
        <v>13.69</v>
      </c>
      <c r="T1189" s="9">
        <v>0.109</v>
      </c>
      <c r="U1189" s="3">
        <f t="shared" si="91"/>
        <v>23.12435</v>
      </c>
      <c r="V1189" s="3">
        <v>57.21</v>
      </c>
      <c r="W1189" s="3">
        <v>10.63</v>
      </c>
      <c r="X1189" s="3">
        <v>89.91</v>
      </c>
      <c r="Y1189" s="3">
        <v>13.93</v>
      </c>
      <c r="Z1189" s="3">
        <v>32.979999999999997</v>
      </c>
      <c r="AA1189" s="3">
        <f t="shared" si="92"/>
        <v>439.93434999999999</v>
      </c>
      <c r="AB1189" s="3">
        <f t="shared" si="93"/>
        <v>49.430825842696628</v>
      </c>
      <c r="AC1189" s="3">
        <f t="shared" si="94"/>
        <v>58.501908244680855</v>
      </c>
    </row>
    <row r="1190" spans="1:29" x14ac:dyDescent="0.35">
      <c r="A1190" s="1" t="s">
        <v>1250</v>
      </c>
      <c r="B1190" s="2">
        <v>46002</v>
      </c>
      <c r="C1190" s="2" t="str">
        <f t="shared" si="90"/>
        <v>December</v>
      </c>
      <c r="D1190" s="1" t="s">
        <v>26</v>
      </c>
      <c r="E1190" s="1" t="s">
        <v>41</v>
      </c>
      <c r="F1190" s="1" t="s">
        <v>42</v>
      </c>
      <c r="G1190" s="1" t="s">
        <v>29</v>
      </c>
      <c r="H1190" s="1" t="str" cm="1">
        <f t="array" ref="H1190">_xlfn.IFS(
OR(G1190="Installer",G1190="Lead Installer"),"Install",
G1190="Service Tech","Service",
G1190="Maintenance Tech","Maintenance"
)</f>
        <v>Install</v>
      </c>
      <c r="I1190" s="1" t="s">
        <v>35</v>
      </c>
      <c r="J1190" s="3">
        <v>27.44</v>
      </c>
      <c r="K1190" s="4">
        <v>9.39</v>
      </c>
      <c r="L1190" s="4">
        <v>0.56000000000000005</v>
      </c>
      <c r="M1190" s="4">
        <v>0.83</v>
      </c>
      <c r="N1190" s="4">
        <v>0.78</v>
      </c>
      <c r="O1190" s="4">
        <v>7.77</v>
      </c>
      <c r="P1190" s="3">
        <v>242.2</v>
      </c>
      <c r="Q1190" s="3">
        <v>23.04</v>
      </c>
      <c r="R1190" s="3">
        <v>265.24</v>
      </c>
      <c r="S1190" s="3">
        <v>16.559999999999999</v>
      </c>
      <c r="T1190" s="9">
        <v>0.1066</v>
      </c>
      <c r="U1190" s="3">
        <f t="shared" si="91"/>
        <v>30.03988</v>
      </c>
      <c r="V1190" s="3">
        <v>53.01</v>
      </c>
      <c r="W1190" s="3">
        <v>2.88</v>
      </c>
      <c r="X1190" s="3">
        <v>83.55</v>
      </c>
      <c r="Y1190" s="3">
        <v>16.12</v>
      </c>
      <c r="Z1190" s="3">
        <v>42.05</v>
      </c>
      <c r="AA1190" s="3">
        <f t="shared" si="92"/>
        <v>509.44988000000001</v>
      </c>
      <c r="AB1190" s="3">
        <f t="shared" si="93"/>
        <v>54.254513312034078</v>
      </c>
      <c r="AC1190" s="3">
        <f t="shared" si="94"/>
        <v>65.566265122265122</v>
      </c>
    </row>
    <row r="1191" spans="1:29" x14ac:dyDescent="0.35">
      <c r="A1191" s="1" t="s">
        <v>1251</v>
      </c>
      <c r="B1191" s="2">
        <v>46000</v>
      </c>
      <c r="C1191" s="2" t="str">
        <f t="shared" si="90"/>
        <v>December</v>
      </c>
      <c r="D1191" s="1" t="s">
        <v>26</v>
      </c>
      <c r="E1191" s="1" t="s">
        <v>32</v>
      </c>
      <c r="F1191" s="1" t="s">
        <v>53</v>
      </c>
      <c r="G1191" s="1" t="s">
        <v>29</v>
      </c>
      <c r="H1191" s="1" t="str" cm="1">
        <f t="array" ref="H1191">_xlfn.IFS(
OR(G1191="Installer",G1191="Lead Installer"),"Install",
G1191="Service Tech","Service",
G1191="Maintenance Tech","Maintenance"
)</f>
        <v>Install</v>
      </c>
      <c r="I1191" s="1" t="s">
        <v>35</v>
      </c>
      <c r="J1191" s="3">
        <v>24.8</v>
      </c>
      <c r="K1191" s="4">
        <v>9.3699999999999992</v>
      </c>
      <c r="L1191" s="4">
        <v>2.79</v>
      </c>
      <c r="M1191" s="4">
        <v>0.43</v>
      </c>
      <c r="N1191" s="4">
        <v>1.06</v>
      </c>
      <c r="O1191" s="4">
        <v>7.89</v>
      </c>
      <c r="P1191" s="3">
        <v>163.36000000000001</v>
      </c>
      <c r="Q1191" s="3">
        <v>103.7</v>
      </c>
      <c r="R1191" s="3">
        <v>267.07</v>
      </c>
      <c r="S1191" s="3">
        <v>15.11</v>
      </c>
      <c r="T1191" s="9">
        <v>0.1234</v>
      </c>
      <c r="U1191" s="3">
        <f t="shared" si="91"/>
        <v>34.821012000000003</v>
      </c>
      <c r="V1191" s="3">
        <v>64.73</v>
      </c>
      <c r="W1191" s="3">
        <v>8.85</v>
      </c>
      <c r="X1191" s="3">
        <v>84.16</v>
      </c>
      <c r="Y1191" s="3">
        <v>16.37</v>
      </c>
      <c r="Z1191" s="3">
        <v>56.16</v>
      </c>
      <c r="AA1191" s="3">
        <f t="shared" si="92"/>
        <v>547.27101199999993</v>
      </c>
      <c r="AB1191" s="3">
        <f t="shared" si="93"/>
        <v>58.406724866595518</v>
      </c>
      <c r="AC1191" s="3">
        <f t="shared" si="94"/>
        <v>69.362612420785794</v>
      </c>
    </row>
    <row r="1192" spans="1:29" x14ac:dyDescent="0.35">
      <c r="A1192" s="1" t="s">
        <v>1252</v>
      </c>
      <c r="B1192" s="2">
        <v>46009</v>
      </c>
      <c r="C1192" s="2" t="str">
        <f t="shared" si="90"/>
        <v>December</v>
      </c>
      <c r="D1192" s="1" t="s">
        <v>26</v>
      </c>
      <c r="E1192" s="1" t="s">
        <v>37</v>
      </c>
      <c r="F1192" s="1" t="s">
        <v>49</v>
      </c>
      <c r="G1192" s="1" t="s">
        <v>29</v>
      </c>
      <c r="H1192" s="1" t="str" cm="1">
        <f t="array" ref="H1192">_xlfn.IFS(
OR(G1192="Installer",G1192="Lead Installer"),"Install",
G1192="Service Tech","Service",
G1192="Maintenance Tech","Maintenance"
)</f>
        <v>Install</v>
      </c>
      <c r="I1192" s="1" t="s">
        <v>35</v>
      </c>
      <c r="J1192" s="3">
        <v>30.88</v>
      </c>
      <c r="K1192" s="4">
        <v>8.1199999999999992</v>
      </c>
      <c r="L1192" s="4">
        <v>0</v>
      </c>
      <c r="M1192" s="4">
        <v>0.28999999999999998</v>
      </c>
      <c r="N1192" s="4">
        <v>1</v>
      </c>
      <c r="O1192" s="4">
        <v>6.83</v>
      </c>
      <c r="P1192" s="3">
        <v>250.73</v>
      </c>
      <c r="Q1192" s="3">
        <v>0</v>
      </c>
      <c r="R1192" s="3">
        <v>250.73</v>
      </c>
      <c r="S1192" s="3">
        <v>17.11</v>
      </c>
      <c r="T1192" s="9">
        <v>0.1232</v>
      </c>
      <c r="U1192" s="3">
        <f t="shared" si="91"/>
        <v>32.997887999999996</v>
      </c>
      <c r="V1192" s="3">
        <v>30.99</v>
      </c>
      <c r="W1192" s="3">
        <v>9.73</v>
      </c>
      <c r="X1192" s="3">
        <v>89.48</v>
      </c>
      <c r="Y1192" s="3">
        <v>11.5</v>
      </c>
      <c r="Z1192" s="3">
        <v>31.85</v>
      </c>
      <c r="AA1192" s="3">
        <f t="shared" si="92"/>
        <v>474.38788799999998</v>
      </c>
      <c r="AB1192" s="3">
        <f t="shared" si="93"/>
        <v>58.422153694581283</v>
      </c>
      <c r="AC1192" s="3">
        <f t="shared" si="94"/>
        <v>69.45649897510981</v>
      </c>
    </row>
    <row r="1193" spans="1:29" x14ac:dyDescent="0.35">
      <c r="A1193" s="1" t="s">
        <v>1253</v>
      </c>
      <c r="B1193" s="2">
        <v>46002</v>
      </c>
      <c r="C1193" s="2" t="str">
        <f t="shared" si="90"/>
        <v>December</v>
      </c>
      <c r="D1193" s="1" t="s">
        <v>26</v>
      </c>
      <c r="E1193" s="1" t="s">
        <v>37</v>
      </c>
      <c r="F1193" s="1" t="s">
        <v>58</v>
      </c>
      <c r="G1193" s="1" t="s">
        <v>68</v>
      </c>
      <c r="H1193" s="1" t="str" cm="1">
        <f t="array" ref="H1193">_xlfn.IFS(
OR(G1193="Installer",G1193="Lead Installer"),"Install",
G1193="Service Tech","Service",
G1193="Maintenance Tech","Maintenance"
)</f>
        <v>Install</v>
      </c>
      <c r="I1193" s="1" t="s">
        <v>35</v>
      </c>
      <c r="J1193" s="3">
        <v>29.25</v>
      </c>
      <c r="K1193" s="4">
        <v>7.09</v>
      </c>
      <c r="L1193" s="4">
        <v>0</v>
      </c>
      <c r="M1193" s="4">
        <v>0.28000000000000003</v>
      </c>
      <c r="N1193" s="4">
        <v>0.77</v>
      </c>
      <c r="O1193" s="4">
        <v>6.05</v>
      </c>
      <c r="P1193" s="3">
        <v>207.48</v>
      </c>
      <c r="Q1193" s="3">
        <v>0</v>
      </c>
      <c r="R1193" s="3">
        <v>207.48</v>
      </c>
      <c r="S1193" s="3">
        <v>11.7</v>
      </c>
      <c r="T1193" s="9">
        <v>0.1318</v>
      </c>
      <c r="U1193" s="3">
        <f t="shared" si="91"/>
        <v>28.887923999999998</v>
      </c>
      <c r="V1193" s="3">
        <v>45.37</v>
      </c>
      <c r="W1193" s="3">
        <v>6.3</v>
      </c>
      <c r="X1193" s="3">
        <v>53.82</v>
      </c>
      <c r="Y1193" s="3">
        <v>8.31</v>
      </c>
      <c r="Z1193" s="3">
        <v>28.39</v>
      </c>
      <c r="AA1193" s="3">
        <f t="shared" si="92"/>
        <v>390.257924</v>
      </c>
      <c r="AB1193" s="3">
        <f t="shared" si="93"/>
        <v>55.043430747531737</v>
      </c>
      <c r="AC1193" s="3">
        <f t="shared" si="94"/>
        <v>64.505441983471073</v>
      </c>
    </row>
    <row r="1194" spans="1:29" x14ac:dyDescent="0.35">
      <c r="A1194" s="1" t="s">
        <v>1254</v>
      </c>
      <c r="B1194" s="2">
        <v>46018</v>
      </c>
      <c r="C1194" s="2" t="str">
        <f t="shared" si="90"/>
        <v>December</v>
      </c>
      <c r="D1194" s="1" t="s">
        <v>26</v>
      </c>
      <c r="E1194" s="1" t="s">
        <v>48</v>
      </c>
      <c r="F1194" s="1" t="s">
        <v>65</v>
      </c>
      <c r="G1194" s="1" t="s">
        <v>68</v>
      </c>
      <c r="H1194" s="1" t="str" cm="1">
        <f t="array" ref="H1194">_xlfn.IFS(
OR(G1194="Installer",G1194="Lead Installer"),"Install",
G1194="Service Tech","Service",
G1194="Maintenance Tech","Maintenance"
)</f>
        <v>Install</v>
      </c>
      <c r="I1194" s="1" t="s">
        <v>35</v>
      </c>
      <c r="J1194" s="3">
        <v>37.07</v>
      </c>
      <c r="K1194" s="4">
        <v>9.25</v>
      </c>
      <c r="L1194" s="4">
        <v>0</v>
      </c>
      <c r="M1194" s="4">
        <v>1.22</v>
      </c>
      <c r="N1194" s="4">
        <v>0.5</v>
      </c>
      <c r="O1194" s="4">
        <v>7.52</v>
      </c>
      <c r="P1194" s="3">
        <v>342.7</v>
      </c>
      <c r="Q1194" s="3">
        <v>0</v>
      </c>
      <c r="R1194" s="3">
        <v>342.7</v>
      </c>
      <c r="S1194" s="3">
        <v>23.05</v>
      </c>
      <c r="T1194" s="9">
        <v>0.1207</v>
      </c>
      <c r="U1194" s="3">
        <f t="shared" si="91"/>
        <v>44.146025000000002</v>
      </c>
      <c r="V1194" s="3">
        <v>46.24</v>
      </c>
      <c r="W1194" s="3">
        <v>2.97</v>
      </c>
      <c r="X1194" s="3">
        <v>69.66</v>
      </c>
      <c r="Y1194" s="3">
        <v>8.99</v>
      </c>
      <c r="Z1194" s="3">
        <v>39.43</v>
      </c>
      <c r="AA1194" s="3">
        <f t="shared" si="92"/>
        <v>577.18602499999997</v>
      </c>
      <c r="AB1194" s="3">
        <f t="shared" si="93"/>
        <v>62.398489189189185</v>
      </c>
      <c r="AC1194" s="3">
        <f t="shared" si="94"/>
        <v>76.753460771276593</v>
      </c>
    </row>
    <row r="1195" spans="1:29" x14ac:dyDescent="0.35">
      <c r="A1195" s="1" t="s">
        <v>1255</v>
      </c>
      <c r="B1195" s="2">
        <v>46001</v>
      </c>
      <c r="C1195" s="2" t="str">
        <f t="shared" si="90"/>
        <v>December</v>
      </c>
      <c r="D1195" s="1" t="s">
        <v>26</v>
      </c>
      <c r="E1195" s="1" t="s">
        <v>32</v>
      </c>
      <c r="F1195" s="1" t="s">
        <v>58</v>
      </c>
      <c r="G1195" s="1" t="s">
        <v>29</v>
      </c>
      <c r="H1195" s="1" t="str" cm="1">
        <f t="array" ref="H1195">_xlfn.IFS(
OR(G1195="Installer",G1195="Lead Installer"),"Install",
G1195="Service Tech","Service",
G1195="Maintenance Tech","Maintenance"
)</f>
        <v>Install</v>
      </c>
      <c r="I1195" s="1" t="s">
        <v>30</v>
      </c>
      <c r="J1195" s="3">
        <v>23.17</v>
      </c>
      <c r="K1195" s="4">
        <v>8.35</v>
      </c>
      <c r="L1195" s="4">
        <v>0</v>
      </c>
      <c r="M1195" s="4">
        <v>0.86</v>
      </c>
      <c r="N1195" s="4">
        <v>0.5</v>
      </c>
      <c r="O1195" s="4">
        <v>6.99</v>
      </c>
      <c r="P1195" s="3">
        <v>193.43</v>
      </c>
      <c r="Q1195" s="3">
        <v>0</v>
      </c>
      <c r="R1195" s="3">
        <v>193.43</v>
      </c>
      <c r="S1195" s="3">
        <v>11.87</v>
      </c>
      <c r="T1195" s="9">
        <v>0.13250000000000001</v>
      </c>
      <c r="U1195" s="3">
        <f t="shared" si="91"/>
        <v>27.202250000000003</v>
      </c>
      <c r="V1195" s="3">
        <v>52.94</v>
      </c>
      <c r="W1195" s="3">
        <v>5.35</v>
      </c>
      <c r="X1195" s="3">
        <v>84.35</v>
      </c>
      <c r="Y1195" s="3">
        <v>15.46</v>
      </c>
      <c r="Z1195" s="3">
        <v>24.85</v>
      </c>
      <c r="AA1195" s="3">
        <f t="shared" si="92"/>
        <v>415.45224999999999</v>
      </c>
      <c r="AB1195" s="3">
        <f t="shared" si="93"/>
        <v>49.75476047904192</v>
      </c>
      <c r="AC1195" s="3">
        <f t="shared" si="94"/>
        <v>59.435228898426324</v>
      </c>
    </row>
    <row r="1196" spans="1:29" x14ac:dyDescent="0.35">
      <c r="A1196" s="1" t="s">
        <v>1256</v>
      </c>
      <c r="B1196" s="2">
        <v>46005</v>
      </c>
      <c r="C1196" s="2" t="str">
        <f t="shared" si="90"/>
        <v>December</v>
      </c>
      <c r="D1196" s="1" t="s">
        <v>26</v>
      </c>
      <c r="E1196" s="1" t="s">
        <v>32</v>
      </c>
      <c r="F1196" s="1" t="s">
        <v>38</v>
      </c>
      <c r="G1196" s="1" t="s">
        <v>39</v>
      </c>
      <c r="H1196" s="1" t="str" cm="1">
        <f t="array" ref="H1196">_xlfn.IFS(
OR(G1196="Installer",G1196="Lead Installer"),"Install",
G1196="Service Tech","Service",
G1196="Maintenance Tech","Maintenance"
)</f>
        <v>Maintenance</v>
      </c>
      <c r="I1196" s="1" t="s">
        <v>35</v>
      </c>
      <c r="J1196" s="3">
        <v>24.28</v>
      </c>
      <c r="K1196" s="4">
        <v>6.43</v>
      </c>
      <c r="L1196" s="4">
        <v>0</v>
      </c>
      <c r="M1196" s="4">
        <v>1.1299999999999999</v>
      </c>
      <c r="N1196" s="4">
        <v>1</v>
      </c>
      <c r="O1196" s="4">
        <v>4.3099999999999996</v>
      </c>
      <c r="P1196" s="3">
        <v>156.15</v>
      </c>
      <c r="Q1196" s="3">
        <v>0</v>
      </c>
      <c r="R1196" s="3">
        <v>156.15</v>
      </c>
      <c r="S1196" s="3">
        <v>7.91</v>
      </c>
      <c r="T1196" s="9">
        <v>0.12470000000000001</v>
      </c>
      <c r="U1196" s="3">
        <f t="shared" si="91"/>
        <v>20.458282000000001</v>
      </c>
      <c r="V1196" s="3">
        <v>29.8</v>
      </c>
      <c r="W1196" s="3">
        <v>2.25</v>
      </c>
      <c r="X1196" s="3">
        <v>37.18</v>
      </c>
      <c r="Y1196" s="3">
        <v>9.68</v>
      </c>
      <c r="Z1196" s="3">
        <v>27.51</v>
      </c>
      <c r="AA1196" s="3">
        <f t="shared" si="92"/>
        <v>290.93828200000002</v>
      </c>
      <c r="AB1196" s="3">
        <f t="shared" si="93"/>
        <v>45.247011197511668</v>
      </c>
      <c r="AC1196" s="3">
        <f t="shared" si="94"/>
        <v>67.503081670533646</v>
      </c>
    </row>
    <row r="1197" spans="1:29" x14ac:dyDescent="0.35">
      <c r="A1197" s="1" t="s">
        <v>1257</v>
      </c>
      <c r="B1197" s="2">
        <v>46015</v>
      </c>
      <c r="C1197" s="2" t="str">
        <f t="shared" si="90"/>
        <v>December</v>
      </c>
      <c r="D1197" s="1" t="s">
        <v>26</v>
      </c>
      <c r="E1197" s="1" t="s">
        <v>48</v>
      </c>
      <c r="F1197" s="1" t="s">
        <v>42</v>
      </c>
      <c r="G1197" s="1" t="s">
        <v>29</v>
      </c>
      <c r="H1197" s="1" t="str" cm="1">
        <f t="array" ref="H1197">_xlfn.IFS(
OR(G1197="Installer",G1197="Lead Installer"),"Install",
G1197="Service Tech","Service",
G1197="Maintenance Tech","Maintenance"
)</f>
        <v>Install</v>
      </c>
      <c r="I1197" s="1" t="s">
        <v>35</v>
      </c>
      <c r="J1197" s="3">
        <v>28.97</v>
      </c>
      <c r="K1197" s="4">
        <v>8.14</v>
      </c>
      <c r="L1197" s="4">
        <v>0</v>
      </c>
      <c r="M1197" s="4">
        <v>1.32</v>
      </c>
      <c r="N1197" s="4">
        <v>0.73</v>
      </c>
      <c r="O1197" s="4">
        <v>6.09</v>
      </c>
      <c r="P1197" s="3">
        <v>235.81</v>
      </c>
      <c r="Q1197" s="3">
        <v>0</v>
      </c>
      <c r="R1197" s="3">
        <v>235.81</v>
      </c>
      <c r="S1197" s="3">
        <v>16.559999999999999</v>
      </c>
      <c r="T1197" s="9">
        <v>0.13250000000000001</v>
      </c>
      <c r="U1197" s="3">
        <f t="shared" si="91"/>
        <v>33.439025000000001</v>
      </c>
      <c r="V1197" s="3">
        <v>33.020000000000003</v>
      </c>
      <c r="W1197" s="3">
        <v>8.86</v>
      </c>
      <c r="X1197" s="3">
        <v>96.1</v>
      </c>
      <c r="Y1197" s="3">
        <v>8.11</v>
      </c>
      <c r="Z1197" s="3">
        <v>36.71</v>
      </c>
      <c r="AA1197" s="3">
        <f t="shared" si="92"/>
        <v>468.60902499999997</v>
      </c>
      <c r="AB1197" s="3">
        <f t="shared" si="93"/>
        <v>57.56867628992628</v>
      </c>
      <c r="AC1197" s="3">
        <f t="shared" si="94"/>
        <v>76.947294745484399</v>
      </c>
    </row>
    <row r="1198" spans="1:29" x14ac:dyDescent="0.35">
      <c r="A1198" s="1" t="s">
        <v>1258</v>
      </c>
      <c r="B1198" s="2">
        <v>46001</v>
      </c>
      <c r="C1198" s="2" t="str">
        <f t="shared" si="90"/>
        <v>December</v>
      </c>
      <c r="D1198" s="1" t="s">
        <v>26</v>
      </c>
      <c r="E1198" s="1" t="s">
        <v>41</v>
      </c>
      <c r="F1198" s="1" t="s">
        <v>51</v>
      </c>
      <c r="G1198" s="1" t="s">
        <v>68</v>
      </c>
      <c r="H1198" s="1" t="str" cm="1">
        <f t="array" ref="H1198">_xlfn.IFS(
OR(G1198="Installer",G1198="Lead Installer"),"Install",
G1198="Service Tech","Service",
G1198="Maintenance Tech","Maintenance"
)</f>
        <v>Install</v>
      </c>
      <c r="I1198" s="1" t="s">
        <v>35</v>
      </c>
      <c r="J1198" s="3">
        <v>30.04</v>
      </c>
      <c r="K1198" s="4">
        <v>10.17</v>
      </c>
      <c r="L1198" s="4">
        <v>0</v>
      </c>
      <c r="M1198" s="4">
        <v>0.27</v>
      </c>
      <c r="N1198" s="4">
        <v>0.7</v>
      </c>
      <c r="O1198" s="4">
        <v>9.1999999999999993</v>
      </c>
      <c r="P1198" s="3">
        <v>305.44</v>
      </c>
      <c r="Q1198" s="3">
        <v>0</v>
      </c>
      <c r="R1198" s="3">
        <v>305.44</v>
      </c>
      <c r="S1198" s="3">
        <v>14.08</v>
      </c>
      <c r="T1198" s="9">
        <v>0.13139999999999999</v>
      </c>
      <c r="U1198" s="3">
        <f t="shared" si="91"/>
        <v>41.984927999999996</v>
      </c>
      <c r="V1198" s="3">
        <v>41.1</v>
      </c>
      <c r="W1198" s="3">
        <v>8.2799999999999994</v>
      </c>
      <c r="X1198" s="3">
        <v>92.52</v>
      </c>
      <c r="Y1198" s="3">
        <v>21.13</v>
      </c>
      <c r="Z1198" s="3">
        <v>40.130000000000003</v>
      </c>
      <c r="AA1198" s="3">
        <f t="shared" si="92"/>
        <v>564.66492799999992</v>
      </c>
      <c r="AB1198" s="3">
        <f t="shared" si="93"/>
        <v>55.522608456243844</v>
      </c>
      <c r="AC1198" s="3">
        <f t="shared" si="94"/>
        <v>61.376622608695648</v>
      </c>
    </row>
    <row r="1199" spans="1:29" x14ac:dyDescent="0.35">
      <c r="A1199" s="1" t="s">
        <v>1259</v>
      </c>
      <c r="B1199" s="2">
        <v>45993</v>
      </c>
      <c r="C1199" s="2" t="str">
        <f t="shared" si="90"/>
        <v>December</v>
      </c>
      <c r="D1199" s="1" t="s">
        <v>26</v>
      </c>
      <c r="E1199" s="1" t="s">
        <v>41</v>
      </c>
      <c r="F1199" s="1" t="s">
        <v>33</v>
      </c>
      <c r="G1199" s="1" t="s">
        <v>29</v>
      </c>
      <c r="H1199" s="1" t="str" cm="1">
        <f t="array" ref="H1199">_xlfn.IFS(
OR(G1199="Installer",G1199="Lead Installer"),"Install",
G1199="Service Tech","Service",
G1199="Maintenance Tech","Maintenance"
)</f>
        <v>Install</v>
      </c>
      <c r="I1199" s="1" t="s">
        <v>35</v>
      </c>
      <c r="J1199" s="3">
        <v>27.82</v>
      </c>
      <c r="K1199" s="4">
        <v>9.2899999999999991</v>
      </c>
      <c r="L1199" s="4">
        <v>0</v>
      </c>
      <c r="M1199" s="4">
        <v>0.52</v>
      </c>
      <c r="N1199" s="4">
        <v>0.42</v>
      </c>
      <c r="O1199" s="4">
        <v>8.35</v>
      </c>
      <c r="P1199" s="3">
        <v>258.52999999999997</v>
      </c>
      <c r="Q1199" s="3">
        <v>0</v>
      </c>
      <c r="R1199" s="3">
        <v>258.52999999999997</v>
      </c>
      <c r="S1199" s="3">
        <v>18.579999999999998</v>
      </c>
      <c r="T1199" s="9">
        <v>0.1021</v>
      </c>
      <c r="U1199" s="3">
        <f t="shared" si="91"/>
        <v>28.292930999999996</v>
      </c>
      <c r="V1199" s="3">
        <v>57.54</v>
      </c>
      <c r="W1199" s="3">
        <v>2.82</v>
      </c>
      <c r="X1199" s="3">
        <v>72.39</v>
      </c>
      <c r="Y1199" s="3">
        <v>10.15</v>
      </c>
      <c r="Z1199" s="3">
        <v>59.2</v>
      </c>
      <c r="AA1199" s="3">
        <f t="shared" si="92"/>
        <v>507.50293099999999</v>
      </c>
      <c r="AB1199" s="3">
        <f t="shared" si="93"/>
        <v>54.628948439181919</v>
      </c>
      <c r="AC1199" s="3">
        <f t="shared" si="94"/>
        <v>60.778794131736525</v>
      </c>
    </row>
    <row r="1200" spans="1:29" x14ac:dyDescent="0.35">
      <c r="A1200" s="1" t="s">
        <v>1260</v>
      </c>
      <c r="B1200" s="2">
        <v>46007</v>
      </c>
      <c r="C1200" s="2" t="str">
        <f t="shared" si="90"/>
        <v>December</v>
      </c>
      <c r="D1200" s="1" t="s">
        <v>26</v>
      </c>
      <c r="E1200" s="1" t="s">
        <v>37</v>
      </c>
      <c r="F1200" s="1" t="s">
        <v>49</v>
      </c>
      <c r="G1200" s="1" t="s">
        <v>34</v>
      </c>
      <c r="H1200" s="1" t="str" cm="1">
        <f t="array" ref="H1200">_xlfn.IFS(
OR(G1200="Installer",G1200="Lead Installer"),"Install",
G1200="Service Tech","Service",
G1200="Maintenance Tech","Maintenance"
)</f>
        <v>Service</v>
      </c>
      <c r="I1200" s="1" t="s">
        <v>30</v>
      </c>
      <c r="J1200" s="3">
        <v>27.03</v>
      </c>
      <c r="K1200" s="4">
        <v>8.58</v>
      </c>
      <c r="L1200" s="4">
        <v>0</v>
      </c>
      <c r="M1200" s="4">
        <v>0.64</v>
      </c>
      <c r="N1200" s="4">
        <v>1.1000000000000001</v>
      </c>
      <c r="O1200" s="4">
        <v>6.84</v>
      </c>
      <c r="P1200" s="3">
        <v>231.78</v>
      </c>
      <c r="Q1200" s="3">
        <v>0</v>
      </c>
      <c r="R1200" s="3">
        <v>231.78</v>
      </c>
      <c r="S1200" s="3">
        <v>9.5500000000000007</v>
      </c>
      <c r="T1200" s="9">
        <v>0.1071</v>
      </c>
      <c r="U1200" s="3">
        <f t="shared" si="91"/>
        <v>25.846443000000001</v>
      </c>
      <c r="V1200" s="3">
        <v>58.58</v>
      </c>
      <c r="W1200" s="3">
        <v>2.89</v>
      </c>
      <c r="X1200" s="3">
        <v>109.81</v>
      </c>
      <c r="Y1200" s="3">
        <v>11.17</v>
      </c>
      <c r="Z1200" s="3">
        <v>48.09</v>
      </c>
      <c r="AA1200" s="3">
        <f t="shared" si="92"/>
        <v>497.71644300000003</v>
      </c>
      <c r="AB1200" s="3">
        <f t="shared" si="93"/>
        <v>58.008909440559442</v>
      </c>
      <c r="AC1200" s="3">
        <f t="shared" si="94"/>
        <v>72.765561842105271</v>
      </c>
    </row>
    <row r="1201" spans="1:29" x14ac:dyDescent="0.35">
      <c r="A1201" s="1" t="s">
        <v>1261</v>
      </c>
      <c r="B1201" s="2">
        <v>46017</v>
      </c>
      <c r="C1201" s="2" t="str">
        <f t="shared" si="90"/>
        <v>December</v>
      </c>
      <c r="D1201" s="1" t="s">
        <v>26</v>
      </c>
      <c r="E1201" s="1" t="s">
        <v>32</v>
      </c>
      <c r="F1201" s="1" t="s">
        <v>42</v>
      </c>
      <c r="G1201" s="1" t="s">
        <v>34</v>
      </c>
      <c r="H1201" s="1" t="str" cm="1">
        <f t="array" ref="H1201">_xlfn.IFS(
OR(G1201="Installer",G1201="Lead Installer"),"Install",
G1201="Service Tech","Service",
G1201="Maintenance Tech","Maintenance"
)</f>
        <v>Service</v>
      </c>
      <c r="I1201" s="1" t="s">
        <v>35</v>
      </c>
      <c r="J1201" s="3">
        <v>24.06</v>
      </c>
      <c r="K1201" s="4">
        <v>10.76</v>
      </c>
      <c r="L1201" s="4">
        <v>0</v>
      </c>
      <c r="M1201" s="4">
        <v>1.06</v>
      </c>
      <c r="N1201" s="4">
        <v>0.57999999999999996</v>
      </c>
      <c r="O1201" s="4">
        <v>9.1199999999999992</v>
      </c>
      <c r="P1201" s="3">
        <v>258.97000000000003</v>
      </c>
      <c r="Q1201" s="3">
        <v>0</v>
      </c>
      <c r="R1201" s="3">
        <v>258.97000000000003</v>
      </c>
      <c r="S1201" s="3">
        <v>19.420000000000002</v>
      </c>
      <c r="T1201" s="9">
        <v>9.9299999999999999E-2</v>
      </c>
      <c r="U1201" s="3">
        <f t="shared" si="91"/>
        <v>27.644127000000005</v>
      </c>
      <c r="V1201" s="3">
        <v>39.58</v>
      </c>
      <c r="W1201" s="3">
        <v>12.53</v>
      </c>
      <c r="X1201" s="3">
        <v>148.97</v>
      </c>
      <c r="Y1201" s="3">
        <v>17.079999999999998</v>
      </c>
      <c r="Z1201" s="3">
        <v>51.42</v>
      </c>
      <c r="AA1201" s="3">
        <f t="shared" si="92"/>
        <v>575.61412700000005</v>
      </c>
      <c r="AB1201" s="3">
        <f t="shared" si="93"/>
        <v>53.495736710037178</v>
      </c>
      <c r="AC1201" s="3">
        <f t="shared" si="94"/>
        <v>63.115584100877207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0BCCEF-01CC-49E8-AFEB-11A1FDB24F71}">
  <dimension ref="B2"/>
  <sheetViews>
    <sheetView zoomScale="205" zoomScaleNormal="205" workbookViewId="0">
      <selection activeCell="B3" sqref="B3"/>
    </sheetView>
  </sheetViews>
  <sheetFormatPr defaultRowHeight="14.5" x14ac:dyDescent="0.35"/>
  <cols>
    <col min="1" max="1" width="1.90625" customWidth="1"/>
  </cols>
  <sheetData>
    <row r="2" spans="2:2" x14ac:dyDescent="0.35">
      <c r="B2" s="1" t="s">
        <v>2</v>
      </c>
    </row>
  </sheetData>
  <phoneticPr fontId="18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2A6637-7B22-459C-9AAF-AEDB01FBECF5}">
  <dimension ref="B2:S32"/>
  <sheetViews>
    <sheetView tabSelected="1" zoomScale="160" zoomScaleNormal="160" workbookViewId="0">
      <selection activeCell="E14" sqref="E14"/>
    </sheetView>
  </sheetViews>
  <sheetFormatPr defaultRowHeight="14.5" x14ac:dyDescent="0.35"/>
  <cols>
    <col min="1" max="1" width="1.90625" customWidth="1"/>
    <col min="2" max="2" width="11.36328125" bestFit="1" customWidth="1"/>
    <col min="3" max="3" width="20.7265625" bestFit="1" customWidth="1"/>
    <col min="4" max="4" width="12.7265625" customWidth="1"/>
    <col min="5" max="5" width="14" bestFit="1" customWidth="1"/>
    <col min="6" max="6" width="11.81640625" customWidth="1"/>
    <col min="7" max="7" width="12.08984375" customWidth="1"/>
    <col min="8" max="8" width="12.36328125" bestFit="1" customWidth="1"/>
    <col min="9" max="9" width="13.54296875" bestFit="1" customWidth="1"/>
    <col min="10" max="10" width="14.81640625" bestFit="1" customWidth="1"/>
    <col min="11" max="11" width="11.90625" bestFit="1" customWidth="1"/>
    <col min="12" max="12" width="11.1796875" bestFit="1" customWidth="1"/>
    <col min="13" max="13" width="14.453125" bestFit="1" customWidth="1"/>
    <col min="14" max="14" width="12.08984375" bestFit="1" customWidth="1"/>
    <col min="15" max="15" width="7.7265625" bestFit="1" customWidth="1"/>
    <col min="16" max="16" width="7.54296875" bestFit="1" customWidth="1"/>
    <col min="17" max="17" width="12.26953125" bestFit="1" customWidth="1"/>
    <col min="18" max="18" width="9.26953125" bestFit="1" customWidth="1"/>
    <col min="19" max="19" width="23.36328125" bestFit="1" customWidth="1"/>
  </cols>
  <sheetData>
    <row r="2" spans="2:19" x14ac:dyDescent="0.35">
      <c r="B2" t="s">
        <v>2</v>
      </c>
      <c r="C2" s="3" t="s">
        <v>1263</v>
      </c>
      <c r="D2" s="4" t="s">
        <v>1267</v>
      </c>
      <c r="E2" s="4" t="s">
        <v>1266</v>
      </c>
      <c r="F2" s="4" t="s">
        <v>1268</v>
      </c>
      <c r="G2" s="4" t="s">
        <v>1269</v>
      </c>
      <c r="H2" s="4"/>
      <c r="I2" s="6"/>
      <c r="J2" s="6"/>
      <c r="K2" s="6"/>
      <c r="L2" s="3"/>
      <c r="M2" s="5"/>
      <c r="N2" s="6"/>
      <c r="O2" s="6"/>
      <c r="P2" s="6"/>
      <c r="Q2" s="6"/>
      <c r="R2" s="6"/>
      <c r="S2" s="6"/>
    </row>
    <row r="3" spans="2:19" x14ac:dyDescent="0.35">
      <c r="B3" t="s">
        <v>25</v>
      </c>
      <c r="C3" s="8">
        <f>SUMIFS(Data!AA:AA,Data!$C:$C,$B3)</f>
        <v>47468.175958999993</v>
      </c>
      <c r="D3" s="11">
        <f>SUMIFS(Data!K:K,Data!C:C,B3)</f>
        <v>853.81</v>
      </c>
      <c r="E3" s="11">
        <f>SUMIFS(Data!O:O,Data!C:C,B3)</f>
        <v>701.47</v>
      </c>
      <c r="F3" s="3">
        <f>C3/D3</f>
        <v>55.595713283985894</v>
      </c>
      <c r="G3" s="3">
        <f>C3/E3</f>
        <v>67.66957383637218</v>
      </c>
      <c r="H3" s="4"/>
      <c r="I3" s="8"/>
      <c r="J3" s="8"/>
      <c r="K3" s="8"/>
      <c r="L3" s="8"/>
      <c r="M3" s="5"/>
      <c r="N3" s="8"/>
      <c r="O3" s="8"/>
      <c r="P3" s="8"/>
      <c r="Q3" s="8"/>
      <c r="R3" s="8"/>
      <c r="S3" s="8"/>
    </row>
    <row r="4" spans="2:19" x14ac:dyDescent="0.35">
      <c r="B4" t="s">
        <v>150</v>
      </c>
      <c r="C4" s="8">
        <f>SUMIFS(Data!AA:AA,Data!$C:$C,$B4)</f>
        <v>48570.99807899999</v>
      </c>
      <c r="D4" s="11">
        <f>SUMIFS(Data!K:K,Data!C:C,B4)</f>
        <v>857.08999999999992</v>
      </c>
      <c r="E4" s="11">
        <f>SUMIFS(Data!O:O,Data!C:C,B4)</f>
        <v>708.22000000000025</v>
      </c>
      <c r="F4" s="3">
        <f t="shared" ref="F4:F14" si="0">C4/D4</f>
        <v>56.669659054475019</v>
      </c>
      <c r="G4" s="3">
        <f t="shared" ref="G4:G14" si="1">C4/E4</f>
        <v>68.581793904436438</v>
      </c>
      <c r="H4" s="4"/>
      <c r="I4" s="8"/>
      <c r="J4" s="8"/>
      <c r="K4" s="8"/>
      <c r="L4" s="8"/>
      <c r="M4" s="5"/>
      <c r="N4" s="8"/>
      <c r="O4" s="8"/>
      <c r="P4" s="8"/>
      <c r="Q4" s="8"/>
      <c r="R4" s="8"/>
      <c r="S4" s="8"/>
    </row>
    <row r="5" spans="2:19" x14ac:dyDescent="0.35">
      <c r="B5" t="s">
        <v>251</v>
      </c>
      <c r="C5" s="8">
        <f>SUMIFS(Data!AA:AA,Data!$C:$C,$B5)</f>
        <v>47204.294233999994</v>
      </c>
      <c r="D5" s="11">
        <f>SUMIFS(Data!K:K,Data!C:C,B5)</f>
        <v>855.40999999999963</v>
      </c>
      <c r="E5" s="11">
        <f>SUMIFS(Data!O:O,Data!C:C,B5)</f>
        <v>660.08</v>
      </c>
      <c r="F5" s="3">
        <f t="shared" si="0"/>
        <v>55.183238720613524</v>
      </c>
      <c r="G5" s="3">
        <f t="shared" si="1"/>
        <v>71.512989689128574</v>
      </c>
      <c r="H5" s="4"/>
      <c r="I5" s="8"/>
      <c r="J5" s="8"/>
      <c r="K5" s="8"/>
      <c r="L5" s="8"/>
      <c r="M5" s="5"/>
      <c r="N5" s="8"/>
      <c r="O5" s="8"/>
      <c r="P5" s="8"/>
      <c r="Q5" s="8"/>
      <c r="R5" s="8"/>
      <c r="S5" s="8"/>
    </row>
    <row r="6" spans="2:19" x14ac:dyDescent="0.35">
      <c r="B6" t="s">
        <v>353</v>
      </c>
      <c r="C6" s="8">
        <f>SUMIFS(Data!AA:AA,Data!$C:$C,$B6)</f>
        <v>47358.841968000008</v>
      </c>
      <c r="D6" s="11">
        <f>SUMIFS(Data!K:K,Data!C:C,B6)</f>
        <v>854.99</v>
      </c>
      <c r="E6" s="11">
        <f>SUMIFS(Data!O:O,Data!C:C,B6)</f>
        <v>656.05</v>
      </c>
      <c r="F6" s="3">
        <f t="shared" si="0"/>
        <v>55.391106291301661</v>
      </c>
      <c r="G6" s="3">
        <f t="shared" si="1"/>
        <v>72.187854535477499</v>
      </c>
      <c r="H6" s="4"/>
      <c r="I6" s="8"/>
      <c r="J6" s="8"/>
      <c r="K6" s="8"/>
      <c r="L6" s="8"/>
      <c r="M6" s="5"/>
      <c r="N6" s="8"/>
      <c r="O6" s="8"/>
      <c r="P6" s="8"/>
      <c r="Q6" s="8"/>
      <c r="R6" s="8"/>
      <c r="S6" s="8"/>
    </row>
    <row r="7" spans="2:19" x14ac:dyDescent="0.35">
      <c r="B7" t="s">
        <v>454</v>
      </c>
      <c r="C7" s="8">
        <f>SUMIFS(Data!AA:AA,Data!$C:$C,$B7)</f>
        <v>46281.141702000001</v>
      </c>
      <c r="D7" s="11">
        <f>SUMIFS(Data!K:K,Data!C:C,B7)</f>
        <v>835.4100000000002</v>
      </c>
      <c r="E7" s="11">
        <f>SUMIFS(Data!O:O,Data!C:C,B7)</f>
        <v>686.48</v>
      </c>
      <c r="F7" s="3">
        <f t="shared" si="0"/>
        <v>55.399314949545719</v>
      </c>
      <c r="G7" s="3">
        <f t="shared" si="1"/>
        <v>67.418048161636179</v>
      </c>
      <c r="H7" s="4"/>
      <c r="I7" s="8"/>
      <c r="J7" s="8"/>
      <c r="K7" s="8"/>
      <c r="L7" s="8"/>
      <c r="M7" s="5"/>
      <c r="N7" s="8"/>
      <c r="O7" s="8"/>
      <c r="P7" s="8"/>
      <c r="Q7" s="8"/>
      <c r="R7" s="8"/>
      <c r="S7" s="8"/>
    </row>
    <row r="8" spans="2:19" x14ac:dyDescent="0.35">
      <c r="B8" t="s">
        <v>556</v>
      </c>
      <c r="C8" s="8">
        <f>SUMIFS(Data!AA:AA,Data!$C:$C,$B8)</f>
        <v>48095.246175999993</v>
      </c>
      <c r="D8" s="11">
        <f>SUMIFS(Data!K:K,Data!C:C,B8)</f>
        <v>859.46999999999991</v>
      </c>
      <c r="E8" s="11">
        <f>SUMIFS(Data!O:O,Data!C:C,B8)</f>
        <v>709.39000000000033</v>
      </c>
      <c r="F8" s="3">
        <f t="shared" si="0"/>
        <v>55.95919133419433</v>
      </c>
      <c r="G8" s="3">
        <f t="shared" si="1"/>
        <v>67.798032360196743</v>
      </c>
      <c r="H8" s="4"/>
      <c r="I8" s="8"/>
      <c r="J8" s="8"/>
      <c r="K8" s="8"/>
      <c r="L8" s="8"/>
      <c r="M8" s="5"/>
      <c r="N8" s="8"/>
      <c r="O8" s="8"/>
      <c r="P8" s="8"/>
      <c r="Q8" s="8"/>
      <c r="R8" s="8"/>
      <c r="S8" s="8"/>
    </row>
    <row r="9" spans="2:19" x14ac:dyDescent="0.35">
      <c r="B9" t="s">
        <v>657</v>
      </c>
      <c r="C9" s="8">
        <f>SUMIFS(Data!AA:AA,Data!$C:$C,$B9)</f>
        <v>47620.962554000005</v>
      </c>
      <c r="D9" s="11">
        <f>SUMIFS(Data!K:K,Data!C:C,B9)</f>
        <v>854.37</v>
      </c>
      <c r="E9" s="11">
        <f>SUMIFS(Data!O:O,Data!C:C,B9)</f>
        <v>702.34999999999991</v>
      </c>
      <c r="F9" s="3">
        <f t="shared" si="0"/>
        <v>55.738102407621994</v>
      </c>
      <c r="G9" s="3">
        <f t="shared" si="1"/>
        <v>67.802324416601422</v>
      </c>
      <c r="H9" s="4"/>
      <c r="I9" s="8"/>
      <c r="J9" s="8"/>
      <c r="K9" s="8"/>
      <c r="L9" s="8"/>
      <c r="M9" s="5"/>
      <c r="N9" s="8"/>
      <c r="O9" s="8"/>
      <c r="P9" s="8"/>
      <c r="Q9" s="8"/>
      <c r="R9" s="8"/>
      <c r="S9" s="8"/>
    </row>
    <row r="10" spans="2:19" x14ac:dyDescent="0.35">
      <c r="B10" t="s">
        <v>758</v>
      </c>
      <c r="C10" s="8">
        <f>SUMIFS(Data!AA:AA,Data!$C:$C,$B10)</f>
        <v>49201.735446999999</v>
      </c>
      <c r="D10" s="11">
        <f>SUMIFS(Data!K:K,Data!C:C,B10)</f>
        <v>885.42999999999984</v>
      </c>
      <c r="E10" s="11">
        <f>SUMIFS(Data!O:O,Data!C:C,B10)</f>
        <v>741.09</v>
      </c>
      <c r="F10" s="3">
        <f t="shared" si="0"/>
        <v>55.568182066340654</v>
      </c>
      <c r="G10" s="3">
        <f t="shared" si="1"/>
        <v>66.391039478335955</v>
      </c>
      <c r="H10" s="4"/>
      <c r="I10" s="8"/>
      <c r="J10" s="8"/>
      <c r="K10" s="8"/>
      <c r="L10" s="8"/>
      <c r="M10" s="5"/>
      <c r="N10" s="8"/>
      <c r="O10" s="8"/>
      <c r="P10" s="8"/>
      <c r="Q10" s="8"/>
      <c r="R10" s="8"/>
      <c r="S10" s="8"/>
    </row>
    <row r="11" spans="2:19" x14ac:dyDescent="0.35">
      <c r="B11" t="s">
        <v>859</v>
      </c>
      <c r="C11" s="8">
        <f>SUMIFS(Data!AA:AA,Data!$C:$C,$B11)</f>
        <v>48567.051769999984</v>
      </c>
      <c r="D11" s="11">
        <f>SUMIFS(Data!K:K,Data!C:C,B11)</f>
        <v>871.74000000000024</v>
      </c>
      <c r="E11" s="11">
        <f>SUMIFS(Data!O:O,Data!C:C,B11)</f>
        <v>720.03</v>
      </c>
      <c r="F11" s="3">
        <f t="shared" si="0"/>
        <v>55.712771892995583</v>
      </c>
      <c r="G11" s="3">
        <f t="shared" si="1"/>
        <v>67.451428093273876</v>
      </c>
      <c r="H11" s="4"/>
      <c r="I11" s="8"/>
      <c r="J11" s="8"/>
      <c r="K11" s="8"/>
      <c r="L11" s="8"/>
      <c r="M11" s="5"/>
      <c r="N11" s="8"/>
      <c r="O11" s="8"/>
      <c r="P11" s="8"/>
      <c r="Q11" s="8"/>
      <c r="R11" s="8"/>
      <c r="S11" s="8"/>
    </row>
    <row r="12" spans="2:19" x14ac:dyDescent="0.35">
      <c r="B12" t="s">
        <v>960</v>
      </c>
      <c r="C12" s="8">
        <f>SUMIFS(Data!AA:AA,Data!$C:$C,$B12)</f>
        <v>46174.32060699998</v>
      </c>
      <c r="D12" s="11">
        <f>SUMIFS(Data!K:K,Data!C:C,B12)</f>
        <v>832.99999999999966</v>
      </c>
      <c r="E12" s="11">
        <f>SUMIFS(Data!O:O,Data!C:C,B12)</f>
        <v>639.58000000000004</v>
      </c>
      <c r="F12" s="3">
        <f t="shared" si="0"/>
        <v>55.431357271308521</v>
      </c>
      <c r="G12" s="3">
        <f t="shared" si="1"/>
        <v>72.194753755589574</v>
      </c>
      <c r="H12" s="4"/>
      <c r="I12" s="8"/>
      <c r="J12" s="8"/>
      <c r="K12" s="8"/>
      <c r="L12" s="8"/>
      <c r="M12" s="5"/>
      <c r="N12" s="8"/>
      <c r="O12" s="8"/>
      <c r="P12" s="8"/>
      <c r="Q12" s="8"/>
      <c r="R12" s="8"/>
      <c r="S12" s="8"/>
    </row>
    <row r="13" spans="2:19" x14ac:dyDescent="0.35">
      <c r="B13" t="s">
        <v>1061</v>
      </c>
      <c r="C13" s="8">
        <f>SUMIFS(Data!AA:AA,Data!$C:$C,$B13)</f>
        <v>49269.14353600004</v>
      </c>
      <c r="D13" s="11">
        <f>SUMIFS(Data!K:K,Data!C:C,B13)</f>
        <v>891.06</v>
      </c>
      <c r="E13" s="11">
        <f>SUMIFS(Data!O:O,Data!C:C,B13)</f>
        <v>739.30999999999983</v>
      </c>
      <c r="F13" s="3">
        <f t="shared" si="0"/>
        <v>55.292733975265463</v>
      </c>
      <c r="G13" s="3">
        <f t="shared" si="1"/>
        <v>66.642062918126427</v>
      </c>
      <c r="H13" s="4"/>
      <c r="I13" s="8"/>
      <c r="J13" s="8"/>
      <c r="K13" s="8"/>
      <c r="L13" s="8"/>
      <c r="M13" s="5"/>
      <c r="N13" s="8"/>
      <c r="O13" s="8"/>
      <c r="P13" s="8"/>
      <c r="Q13" s="8"/>
      <c r="R13" s="8"/>
      <c r="S13" s="8"/>
    </row>
    <row r="14" spans="2:19" x14ac:dyDescent="0.35">
      <c r="B14" t="s">
        <v>1162</v>
      </c>
      <c r="C14" s="8">
        <f>SUMIFS(Data!AA:AA,Data!$C:$C,$B14)</f>
        <v>46104.585547000002</v>
      </c>
      <c r="D14" s="11">
        <f>SUMIFS(Data!K:K,Data!C:C,B14)</f>
        <v>848.13999999999987</v>
      </c>
      <c r="E14" s="11">
        <f>SUMIFS(Data!O:O,Data!C:C,B14)</f>
        <v>695.80999999999972</v>
      </c>
      <c r="F14" s="3">
        <f t="shared" si="0"/>
        <v>54.359640562878781</v>
      </c>
      <c r="G14" s="3">
        <f t="shared" si="1"/>
        <v>66.26030891622716</v>
      </c>
      <c r="H14" s="4"/>
      <c r="I14" s="8"/>
      <c r="J14" s="8"/>
      <c r="K14" s="8"/>
      <c r="L14" s="8"/>
      <c r="M14" s="5"/>
      <c r="N14" s="8"/>
      <c r="O14" s="8"/>
      <c r="P14" s="8"/>
      <c r="Q14" s="8"/>
      <c r="R14" s="8"/>
      <c r="S14" s="8"/>
    </row>
    <row r="18" spans="2:7" x14ac:dyDescent="0.35">
      <c r="B18" t="s">
        <v>1270</v>
      </c>
      <c r="C18" s="3" t="s">
        <v>1263</v>
      </c>
      <c r="D18" s="4" t="s">
        <v>1267</v>
      </c>
      <c r="E18" s="4" t="s">
        <v>1266</v>
      </c>
      <c r="F18" s="4" t="s">
        <v>1268</v>
      </c>
      <c r="G18" s="4" t="s">
        <v>1269</v>
      </c>
    </row>
    <row r="19" spans="2:7" x14ac:dyDescent="0.35">
      <c r="B19" t="s">
        <v>1273</v>
      </c>
      <c r="C19" s="8">
        <f>SUMIFS(Data!AA:AA,Data!$H:$H,$B19)</f>
        <v>96218.072346000074</v>
      </c>
      <c r="D19" s="11">
        <f>SUMIFS(Data!K:K,Data!H:H,B19)</f>
        <v>1920.6099999999988</v>
      </c>
      <c r="E19" s="11">
        <f>SUMIFS(Data!O:O,Data!H:H,B19)</f>
        <v>1563.5499999999993</v>
      </c>
      <c r="F19" s="3">
        <f>C19/D19</f>
        <v>50.097662901890615</v>
      </c>
      <c r="G19" s="3">
        <f>C19/E19</f>
        <v>61.538212622557715</v>
      </c>
    </row>
    <row r="20" spans="2:7" x14ac:dyDescent="0.35">
      <c r="B20" t="s">
        <v>1272</v>
      </c>
      <c r="C20" s="8">
        <f>SUMIFS(Data!AA:AA,Data!$H:$H,$B20)</f>
        <v>252862.93877599994</v>
      </c>
      <c r="D20" s="11">
        <f>SUMIFS(Data!K:K,Data!H:H,B20)</f>
        <v>4488.2999999999965</v>
      </c>
      <c r="E20" s="11">
        <f>SUMIFS(Data!O:O,Data!H:H,B20)</f>
        <v>3633.0500000000006</v>
      </c>
      <c r="F20" s="3">
        <f>C20/D20</f>
        <v>56.338243605819606</v>
      </c>
      <c r="G20" s="3">
        <f>C20/E20</f>
        <v>69.60073183028031</v>
      </c>
    </row>
    <row r="21" spans="2:7" x14ac:dyDescent="0.35">
      <c r="B21" t="s">
        <v>1271</v>
      </c>
      <c r="C21" s="8">
        <f>SUMIFS(Data!AA:AA,Data!$H:$H,$B21)</f>
        <v>222835.48645700002</v>
      </c>
      <c r="D21" s="11">
        <f>SUMIFS(Data!K:K,Data!H:H,B21)</f>
        <v>3891.0099999999993</v>
      </c>
      <c r="E21" s="11">
        <f>SUMIFS(Data!O:O,Data!H:H,B21)</f>
        <v>3163.2599999999975</v>
      </c>
      <c r="F21" s="3">
        <f>C21/D21</f>
        <v>57.269317338428856</v>
      </c>
      <c r="G21" s="3">
        <f>C21/E21</f>
        <v>70.444884852019811</v>
      </c>
    </row>
    <row r="23" spans="2:7" x14ac:dyDescent="0.35">
      <c r="B23" s="14" t="s">
        <v>1274</v>
      </c>
      <c r="C23" s="14"/>
      <c r="D23" s="14"/>
      <c r="E23" s="14"/>
      <c r="F23" s="14"/>
    </row>
    <row r="24" spans="2:7" x14ac:dyDescent="0.35">
      <c r="B24" s="14"/>
      <c r="C24" s="14"/>
      <c r="D24" s="14"/>
      <c r="E24" s="14"/>
      <c r="F24" s="14"/>
    </row>
    <row r="25" spans="2:7" x14ac:dyDescent="0.35">
      <c r="B25" s="14"/>
      <c r="C25" s="14"/>
      <c r="D25" s="14"/>
      <c r="E25" s="14"/>
      <c r="F25" s="14"/>
    </row>
    <row r="26" spans="2:7" x14ac:dyDescent="0.35">
      <c r="B26" s="14"/>
      <c r="C26" s="14"/>
      <c r="D26" s="14"/>
      <c r="E26" s="14"/>
      <c r="F26" s="14"/>
    </row>
    <row r="28" spans="2:7" x14ac:dyDescent="0.35">
      <c r="B28" s="15" t="s">
        <v>1275</v>
      </c>
      <c r="C28" s="15"/>
      <c r="D28" s="15"/>
      <c r="E28" s="15"/>
      <c r="F28" s="15"/>
    </row>
    <row r="29" spans="2:7" x14ac:dyDescent="0.35">
      <c r="B29" s="15"/>
      <c r="C29" s="15"/>
      <c r="D29" s="15"/>
      <c r="E29" s="15"/>
      <c r="F29" s="15"/>
    </row>
    <row r="30" spans="2:7" x14ac:dyDescent="0.35">
      <c r="B30" s="15"/>
      <c r="C30" s="15"/>
      <c r="D30" s="15"/>
      <c r="E30" s="15"/>
      <c r="F30" s="15"/>
    </row>
    <row r="31" spans="2:7" x14ac:dyDescent="0.35">
      <c r="B31" s="15"/>
      <c r="C31" s="15"/>
      <c r="D31" s="15"/>
      <c r="E31" s="15"/>
      <c r="F31" s="15"/>
    </row>
    <row r="32" spans="2:7" x14ac:dyDescent="0.35">
      <c r="B32" s="15"/>
      <c r="C32" s="15"/>
      <c r="D32" s="15"/>
      <c r="E32" s="15"/>
      <c r="F32" s="15"/>
    </row>
  </sheetData>
  <sortState xmlns:xlrd2="http://schemas.microsoft.com/office/spreadsheetml/2017/richdata2" ref="B19:G21">
    <sortCondition ref="F19:F21"/>
  </sortState>
  <mergeCells count="2">
    <mergeCell ref="B23:F26"/>
    <mergeCell ref="B28:F32"/>
  </mergeCells>
  <phoneticPr fontId="18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Data</vt:lpstr>
      <vt:lpstr>Starting Point</vt:lpstr>
      <vt:lpstr>Completed Solution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Ryan Vaughn</dc:creator>
  <cp:lastModifiedBy>Ryan Vaughn</cp:lastModifiedBy>
  <dcterms:created xsi:type="dcterms:W3CDTF">2025-12-19T17:36:23Z</dcterms:created>
  <dcterms:modified xsi:type="dcterms:W3CDTF">2026-01-05T05:44:58Z</dcterms:modified>
</cp:coreProperties>
</file>