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vau\OneDrive\Folders\Desktop\"/>
    </mc:Choice>
  </mc:AlternateContent>
  <xr:revisionPtr revIDLastSave="0" documentId="13_ncr:1_{862A0740-DA67-4178-9CEF-4FBBC0EAF5CF}" xr6:coauthVersionLast="47" xr6:coauthVersionMax="47" xr10:uidLastSave="{00000000-0000-0000-0000-000000000000}"/>
  <bookViews>
    <workbookView xWindow="-28920" yWindow="-120" windowWidth="29040" windowHeight="15720" xr2:uid="{79A8DD83-807A-4F5E-B0DD-64C0E0EA05E1}"/>
  </bookViews>
  <sheets>
    <sheet name="the.xnpv.start" sheetId="1" r:id="rId1"/>
    <sheet name="the.xnpv.fin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M11" i="2" s="1"/>
  <c r="J10" i="2"/>
  <c r="M10" i="2" s="1"/>
  <c r="O9" i="2"/>
  <c r="J9" i="2"/>
  <c r="M9" i="2" s="1"/>
  <c r="J8" i="2"/>
  <c r="M8" i="2" s="1"/>
  <c r="J7" i="2"/>
  <c r="M7" i="2" s="1"/>
  <c r="J6" i="2"/>
  <c r="M6" i="2" s="1"/>
  <c r="O5" i="2"/>
  <c r="J5" i="2"/>
  <c r="M5" i="2" s="1"/>
  <c r="M4" i="2"/>
  <c r="M12" i="2" l="1"/>
</calcChain>
</file>

<file path=xl/sharedStrings.xml><?xml version="1.0" encoding="utf-8"?>
<sst xmlns="http://schemas.openxmlformats.org/spreadsheetml/2006/main" count="2" uniqueCount="1">
  <si>
    <t>What is the net present value (NPV) of the following cash flows based on the dates?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</si>
</sst>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9" formatCode="#,##0.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8" fontId="0" fillId="0" borderId="0" xfId="0" applyNumberFormat="1"/>
    <xf numFmtId="6" fontId="0" fillId="0" borderId="0" xfId="0" applyNumberFormat="1"/>
    <xf numFmtId="1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/>
    <xf numFmtId="6" fontId="0" fillId="0" borderId="0" xfId="0" applyNumberFormat="1" applyFont="1" applyAlignment="1">
      <alignment horizontal="center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13</xdr:row>
      <xdr:rowOff>93673</xdr:rowOff>
    </xdr:to>
    <xdr:pic>
      <xdr:nvPicPr>
        <xdr:cNvPr id="2" name="Picture 1" descr="Net Present Value (NPV) - Meaning, Formula, Calculations">
          <a:extLst>
            <a:ext uri="{FF2B5EF4-FFF2-40B4-BE49-F238E27FC236}">
              <a16:creationId xmlns:a16="http://schemas.microsoft.com/office/drawing/2014/main" id="{9156673B-D3E0-4E27-AD5D-02E5262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7760" cy="246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53340</xdr:colOff>
      <xdr:row>13</xdr:row>
      <xdr:rowOff>97483</xdr:rowOff>
    </xdr:to>
    <xdr:pic>
      <xdr:nvPicPr>
        <xdr:cNvPr id="2" name="Picture 1" descr="Net Present Value (NPV) - Meaning, Formula, Calculations">
          <a:extLst>
            <a:ext uri="{FF2B5EF4-FFF2-40B4-BE49-F238E27FC236}">
              <a16:creationId xmlns:a16="http://schemas.microsoft.com/office/drawing/2014/main" id="{2ABE666A-F7BE-4D06-9CA4-C92F420C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2446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9790-8066-4E97-AECB-C0F74730ACD3}">
  <dimension ref="J2:N12"/>
  <sheetViews>
    <sheetView tabSelected="1" zoomScale="160" zoomScaleNormal="160" workbookViewId="0">
      <selection activeCell="J2" sqref="J2"/>
    </sheetView>
  </sheetViews>
  <sheetFormatPr defaultRowHeight="14.4" x14ac:dyDescent="0.3"/>
  <cols>
    <col min="10" max="11" width="13" customWidth="1"/>
    <col min="12" max="12" width="13.109375" bestFit="1" customWidth="1"/>
    <col min="14" max="14" width="13.21875" bestFit="1" customWidth="1"/>
  </cols>
  <sheetData>
    <row r="2" spans="10:14" x14ac:dyDescent="0.3">
      <c r="J2" s="1" t="s">
        <v>0</v>
      </c>
    </row>
    <row r="4" spans="10:14" x14ac:dyDescent="0.3">
      <c r="J4" s="4">
        <v>44651</v>
      </c>
      <c r="K4" s="7">
        <v>-250000</v>
      </c>
      <c r="L4" s="5"/>
      <c r="N4" s="6"/>
    </row>
    <row r="5" spans="10:14" x14ac:dyDescent="0.3">
      <c r="J5" s="4">
        <v>45196</v>
      </c>
      <c r="K5" s="5">
        <v>-150000</v>
      </c>
      <c r="L5" s="5"/>
      <c r="N5" s="3"/>
    </row>
    <row r="6" spans="10:14" x14ac:dyDescent="0.3">
      <c r="J6" s="4">
        <v>45376</v>
      </c>
      <c r="K6" s="5">
        <v>0</v>
      </c>
      <c r="L6" s="5"/>
    </row>
    <row r="7" spans="10:14" x14ac:dyDescent="0.3">
      <c r="J7" s="4">
        <v>45466</v>
      </c>
      <c r="K7" s="5">
        <v>50000</v>
      </c>
      <c r="L7" s="5"/>
    </row>
    <row r="8" spans="10:14" x14ac:dyDescent="0.3">
      <c r="J8" s="4">
        <v>45556</v>
      </c>
      <c r="K8" s="5">
        <v>150000</v>
      </c>
      <c r="L8" s="5"/>
    </row>
    <row r="9" spans="10:14" x14ac:dyDescent="0.3">
      <c r="J9" s="4">
        <v>45658</v>
      </c>
      <c r="K9" s="5">
        <v>500000</v>
      </c>
      <c r="L9" s="5"/>
    </row>
    <row r="10" spans="10:14" x14ac:dyDescent="0.3">
      <c r="J10" s="4">
        <v>45921</v>
      </c>
      <c r="K10" s="5">
        <v>500000</v>
      </c>
      <c r="L10" s="5"/>
    </row>
    <row r="11" spans="10:14" x14ac:dyDescent="0.3">
      <c r="J11" s="4">
        <v>45921</v>
      </c>
      <c r="K11" s="5">
        <v>2000000</v>
      </c>
      <c r="L11" s="5"/>
    </row>
    <row r="12" spans="10:14" x14ac:dyDescent="0.3">
      <c r="L1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9F4B-BAF6-4C12-B39D-CE3FFE419E49}">
  <dimension ref="J2:O12"/>
  <sheetViews>
    <sheetView zoomScale="175" zoomScaleNormal="175" workbookViewId="0">
      <selection activeCell="N9" sqref="N9"/>
    </sheetView>
  </sheetViews>
  <sheetFormatPr defaultRowHeight="14.4" x14ac:dyDescent="0.3"/>
  <cols>
    <col min="10" max="10" width="7.21875" customWidth="1"/>
    <col min="11" max="12" width="13" customWidth="1"/>
    <col min="13" max="13" width="13.44140625" bestFit="1" customWidth="1"/>
    <col min="15" max="15" width="13.21875" bestFit="1" customWidth="1"/>
  </cols>
  <sheetData>
    <row r="2" spans="10:15" x14ac:dyDescent="0.3">
      <c r="K2" s="1" t="s">
        <v>0</v>
      </c>
    </row>
    <row r="4" spans="10:15" x14ac:dyDescent="0.3">
      <c r="J4">
        <v>0</v>
      </c>
      <c r="K4" s="4">
        <v>44651</v>
      </c>
      <c r="L4" s="7">
        <v>-250000</v>
      </c>
      <c r="M4" s="5">
        <f>L4/(1+$O$4)^J4</f>
        <v>-250000</v>
      </c>
      <c r="O4" s="6">
        <v>0.08</v>
      </c>
    </row>
    <row r="5" spans="10:15" x14ac:dyDescent="0.3">
      <c r="J5" s="8">
        <f>(K5-$K$4)/365</f>
        <v>1.4931506849315068</v>
      </c>
      <c r="K5" s="4">
        <v>45196</v>
      </c>
      <c r="L5" s="5">
        <v>-150000</v>
      </c>
      <c r="M5" s="5">
        <f>L5/(1+$O$4)^J5</f>
        <v>-133716.36303380158</v>
      </c>
      <c r="O5" s="3">
        <f>XNPV(O4,L4:L11,K4:K11)</f>
        <v>2099366.7237203121</v>
      </c>
    </row>
    <row r="6" spans="10:15" x14ac:dyDescent="0.3">
      <c r="J6" s="8">
        <f t="shared" ref="J6:J11" si="0">(K6-$K$4)/365</f>
        <v>1.9863013698630136</v>
      </c>
      <c r="K6" s="4">
        <v>45376</v>
      </c>
      <c r="L6" s="5">
        <v>0</v>
      </c>
      <c r="M6" s="5">
        <f>L6/(1+$O$4)^J6</f>
        <v>0</v>
      </c>
    </row>
    <row r="7" spans="10:15" x14ac:dyDescent="0.3">
      <c r="J7" s="8">
        <f t="shared" si="0"/>
        <v>2.2328767123287672</v>
      </c>
      <c r="K7" s="4">
        <v>45466</v>
      </c>
      <c r="L7" s="5">
        <v>50000</v>
      </c>
      <c r="M7" s="5">
        <f>L7/(1+$O$4)^J7</f>
        <v>42105.504860366236</v>
      </c>
    </row>
    <row r="8" spans="10:15" x14ac:dyDescent="0.3">
      <c r="J8" s="8">
        <f t="shared" si="0"/>
        <v>2.4794520547945207</v>
      </c>
      <c r="K8" s="4">
        <v>45556</v>
      </c>
      <c r="L8" s="5">
        <v>150000</v>
      </c>
      <c r="M8" s="5">
        <f t="shared" ref="M8:M11" si="1">L8/(1+$O$4)^J8</f>
        <v>123942.0456438791</v>
      </c>
    </row>
    <row r="9" spans="10:15" x14ac:dyDescent="0.3">
      <c r="J9" s="8">
        <f t="shared" si="0"/>
        <v>2.7589041095890412</v>
      </c>
      <c r="K9" s="4">
        <v>45658</v>
      </c>
      <c r="L9" s="5">
        <v>500000</v>
      </c>
      <c r="M9" s="5">
        <f t="shared" si="1"/>
        <v>404349.64668383286</v>
      </c>
      <c r="O9">
        <f>347*2</f>
        <v>694</v>
      </c>
    </row>
    <row r="10" spans="10:15" x14ac:dyDescent="0.3">
      <c r="J10" s="8">
        <f t="shared" si="0"/>
        <v>3.4794520547945207</v>
      </c>
      <c r="K10" s="4">
        <v>45921</v>
      </c>
      <c r="L10" s="5">
        <v>500000</v>
      </c>
      <c r="M10" s="5">
        <f t="shared" si="1"/>
        <v>382537.1779132071</v>
      </c>
    </row>
    <row r="11" spans="10:15" x14ac:dyDescent="0.3">
      <c r="J11" s="8">
        <f t="shared" si="0"/>
        <v>3.4794520547945207</v>
      </c>
      <c r="K11" s="4">
        <v>45921</v>
      </c>
      <c r="L11" s="5">
        <v>2000000</v>
      </c>
      <c r="M11" s="5">
        <f t="shared" si="1"/>
        <v>1530148.7116528284</v>
      </c>
    </row>
    <row r="12" spans="10:15" x14ac:dyDescent="0.3">
      <c r="M12" s="2">
        <f>SUM(M4:M11)</f>
        <v>2099366.7237203121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the.xnpv.start</vt:lpstr>
      <vt:lpstr>the.xnpv.finish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2022-09-29T21:32:41Z</dcterms:created>
  <dcterms:modified xsi:type="dcterms:W3CDTF">2022-09-29T22:45:23Z</dcterms:modified>
</cp:coreProperties>
</file>