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vau\OneDrive\Folders\Desktop\"/>
    </mc:Choice>
  </mc:AlternateContent>
  <xr:revisionPtr revIDLastSave="0" documentId="13_ncr:1_{20EFE35F-87ED-4B31-AFD3-1BBEE902B5BB}" xr6:coauthVersionLast="47" xr6:coauthVersionMax="47" xr10:uidLastSave="{00000000-0000-0000-0000-000000000000}"/>
  <bookViews>
    <workbookView xWindow="-108" yWindow="-108" windowWidth="23256" windowHeight="12456" xr2:uid="{FB0580F1-A0CB-4E4C-BAEF-7B2CBF5D1AAC}"/>
  </bookViews>
  <sheets>
    <sheet name="the.xirr.function.start" sheetId="1" r:id="rId1"/>
    <sheet name="the.xirr.function.finis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/>
  <c r="I8" i="2"/>
  <c r="I7" i="2"/>
  <c r="I6" i="2"/>
  <c r="I5" i="2"/>
  <c r="O4" i="2"/>
  <c r="L9" i="2" s="1"/>
  <c r="N2" i="2"/>
  <c r="L7" i="2" l="1"/>
  <c r="L11" i="2"/>
  <c r="L4" i="2"/>
  <c r="L8" i="2"/>
  <c r="L10" i="2"/>
  <c r="L6" i="2"/>
  <c r="L5" i="2"/>
  <c r="L12" i="2" l="1"/>
</calcChain>
</file>

<file path=xl/sharedStrings.xml><?xml version="1.0" encoding="utf-8"?>
<sst xmlns="http://schemas.openxmlformats.org/spreadsheetml/2006/main" count="2" uniqueCount="1">
  <si>
    <t>What is the IRR of these cash flows: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</si>
</sst>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70" formatCode="0.0%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9" fontId="0" fillId="0" borderId="0" xfId="0" applyNumberFormat="1"/>
    <xf numFmtId="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9" fontId="1" fillId="0" borderId="0" xfId="0" applyNumberFormat="1" applyFont="1"/>
    <xf numFmtId="170" fontId="0" fillId="0" borderId="0" xfId="0" applyNumberFormat="1"/>
    <xf numFmtId="8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29956</xdr:colOff>
      <xdr:row>15</xdr:row>
      <xdr:rowOff>114300</xdr:rowOff>
    </xdr:to>
    <xdr:pic>
      <xdr:nvPicPr>
        <xdr:cNvPr id="2" name="Picture 1" descr="IRR and NPV: Demystified - Gray Capital LLC">
          <a:extLst>
            <a:ext uri="{FF2B5EF4-FFF2-40B4-BE49-F238E27FC236}">
              <a16:creationId xmlns:a16="http://schemas.microsoft.com/office/drawing/2014/main" id="{A70DB061-FD2A-330F-CDC6-95480C143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7156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29956</xdr:colOff>
      <xdr:row>15</xdr:row>
      <xdr:rowOff>114300</xdr:rowOff>
    </xdr:to>
    <xdr:pic>
      <xdr:nvPicPr>
        <xdr:cNvPr id="2" name="Picture 1" descr="IRR and NPV: Demystified - Gray Capital LLC">
          <a:extLst>
            <a:ext uri="{FF2B5EF4-FFF2-40B4-BE49-F238E27FC236}">
              <a16:creationId xmlns:a16="http://schemas.microsoft.com/office/drawing/2014/main" id="{118116A6-F4DC-44EE-BFDB-EC013561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7156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77BEC-7AAB-464E-A9F0-5CFD8C68C8D7}">
  <dimension ref="I2:O12"/>
  <sheetViews>
    <sheetView tabSelected="1" zoomScale="130" zoomScaleNormal="130" workbookViewId="0">
      <selection activeCell="L4" sqref="L4"/>
    </sheetView>
  </sheetViews>
  <sheetFormatPr defaultRowHeight="14.4" x14ac:dyDescent="0.3"/>
  <cols>
    <col min="9" max="9" width="8.88671875" style="1"/>
    <col min="10" max="10" width="13.5546875" style="1" customWidth="1"/>
    <col min="11" max="12" width="14.21875" style="1" customWidth="1"/>
  </cols>
  <sheetData>
    <row r="2" spans="9:15" x14ac:dyDescent="0.3">
      <c r="J2" s="5" t="s">
        <v>0</v>
      </c>
      <c r="N2" s="6"/>
    </row>
    <row r="4" spans="9:15" x14ac:dyDescent="0.3">
      <c r="J4" s="2">
        <v>44651</v>
      </c>
      <c r="K4" s="4">
        <v>-500000</v>
      </c>
      <c r="L4" s="4"/>
      <c r="N4" s="3"/>
      <c r="O4" s="7"/>
    </row>
    <row r="5" spans="9:15" x14ac:dyDescent="0.3">
      <c r="I5" s="9"/>
      <c r="J5" s="2">
        <v>45196</v>
      </c>
      <c r="K5" s="4">
        <v>-150000</v>
      </c>
      <c r="L5" s="4"/>
    </row>
    <row r="6" spans="9:15" x14ac:dyDescent="0.3">
      <c r="I6" s="9"/>
      <c r="J6" s="2">
        <v>45376</v>
      </c>
      <c r="K6" s="4">
        <v>0</v>
      </c>
      <c r="L6" s="4"/>
    </row>
    <row r="7" spans="9:15" x14ac:dyDescent="0.3">
      <c r="I7" s="9"/>
      <c r="J7" s="2">
        <v>45466</v>
      </c>
      <c r="K7" s="4">
        <v>50000</v>
      </c>
      <c r="L7" s="4"/>
    </row>
    <row r="8" spans="9:15" x14ac:dyDescent="0.3">
      <c r="I8" s="9"/>
      <c r="J8" s="2">
        <v>45556</v>
      </c>
      <c r="K8" s="4">
        <v>150000</v>
      </c>
      <c r="L8" s="4"/>
    </row>
    <row r="9" spans="9:15" x14ac:dyDescent="0.3">
      <c r="I9" s="9"/>
      <c r="J9" s="2">
        <v>45658</v>
      </c>
      <c r="K9" s="4">
        <v>500000</v>
      </c>
      <c r="L9" s="4"/>
    </row>
    <row r="10" spans="9:15" x14ac:dyDescent="0.3">
      <c r="I10" s="9"/>
      <c r="J10" s="2">
        <v>45921</v>
      </c>
      <c r="K10" s="4">
        <v>500000</v>
      </c>
      <c r="L10" s="4"/>
    </row>
    <row r="11" spans="9:15" x14ac:dyDescent="0.3">
      <c r="I11" s="9"/>
      <c r="J11" s="2">
        <v>45921</v>
      </c>
      <c r="K11" s="4">
        <v>2000000</v>
      </c>
      <c r="L11" s="4"/>
    </row>
    <row r="12" spans="9:15" x14ac:dyDescent="0.3">
      <c r="L12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7D06A-F451-4BE1-B81D-EF14E22AB064}">
  <dimension ref="I2:O12"/>
  <sheetViews>
    <sheetView zoomScale="130" zoomScaleNormal="130" workbookViewId="0">
      <selection activeCell="K6" sqref="K6"/>
    </sheetView>
  </sheetViews>
  <sheetFormatPr defaultRowHeight="14.4" x14ac:dyDescent="0.3"/>
  <cols>
    <col min="9" max="9" width="8.88671875" style="1"/>
    <col min="10" max="10" width="13.5546875" style="1" customWidth="1"/>
    <col min="11" max="12" width="14.21875" style="1" customWidth="1"/>
  </cols>
  <sheetData>
    <row r="2" spans="9:15" x14ac:dyDescent="0.3">
      <c r="J2" s="5" t="s">
        <v>0</v>
      </c>
      <c r="N2" s="6">
        <f>IRR(K4:K11)</f>
        <v>0.30605091130430884</v>
      </c>
    </row>
    <row r="4" spans="9:15" x14ac:dyDescent="0.3">
      <c r="I4" s="1">
        <v>0</v>
      </c>
      <c r="J4" s="2">
        <v>44651</v>
      </c>
      <c r="K4" s="4">
        <v>-500000</v>
      </c>
      <c r="L4" s="4">
        <f>K4/(1+$O$4)^I4</f>
        <v>-500000</v>
      </c>
      <c r="N4" s="3"/>
      <c r="O4" s="7">
        <f>XIRR(K4:K11,J4:J11)</f>
        <v>0.69786304235458396</v>
      </c>
    </row>
    <row r="5" spans="9:15" x14ac:dyDescent="0.3">
      <c r="I5" s="9">
        <f>(J5-$J$4)/365</f>
        <v>1.4931506849315068</v>
      </c>
      <c r="J5" s="2">
        <v>45196</v>
      </c>
      <c r="K5" s="4">
        <v>-150000</v>
      </c>
      <c r="L5" s="4">
        <f>K5/(1+$O$4)^I5</f>
        <v>-68047.46519848457</v>
      </c>
    </row>
    <row r="6" spans="9:15" x14ac:dyDescent="0.3">
      <c r="I6" s="9">
        <f t="shared" ref="I6:I11" si="0">(J6-$J$4)/365</f>
        <v>1.9863013698630136</v>
      </c>
      <c r="J6" s="2">
        <v>45376</v>
      </c>
      <c r="K6" s="4">
        <v>0</v>
      </c>
      <c r="L6" s="4">
        <f t="shared" ref="L6:L11" si="1">K6/(1+$O$4)^I6</f>
        <v>0</v>
      </c>
    </row>
    <row r="7" spans="9:15" x14ac:dyDescent="0.3">
      <c r="I7" s="9">
        <f t="shared" si="0"/>
        <v>2.2328767123287672</v>
      </c>
      <c r="J7" s="2">
        <v>45466</v>
      </c>
      <c r="K7" s="4">
        <v>50000</v>
      </c>
      <c r="L7" s="4">
        <f t="shared" si="1"/>
        <v>15332.950008641988</v>
      </c>
    </row>
    <row r="8" spans="9:15" x14ac:dyDescent="0.3">
      <c r="I8" s="9">
        <f t="shared" si="0"/>
        <v>2.4794520547945207</v>
      </c>
      <c r="J8" s="2">
        <v>45556</v>
      </c>
      <c r="K8" s="4">
        <v>150000</v>
      </c>
      <c r="L8" s="4">
        <f t="shared" si="1"/>
        <v>40369.990621598161</v>
      </c>
    </row>
    <row r="9" spans="9:15" x14ac:dyDescent="0.3">
      <c r="I9" s="9">
        <f t="shared" si="0"/>
        <v>2.7589041095890412</v>
      </c>
      <c r="J9" s="2">
        <v>45658</v>
      </c>
      <c r="K9" s="4">
        <v>500000</v>
      </c>
      <c r="L9" s="4">
        <f t="shared" si="1"/>
        <v>116062.15347912176</v>
      </c>
    </row>
    <row r="10" spans="9:15" x14ac:dyDescent="0.3">
      <c r="I10" s="9">
        <f t="shared" si="0"/>
        <v>3.4794520547945207</v>
      </c>
      <c r="J10" s="2">
        <v>45921</v>
      </c>
      <c r="K10" s="4">
        <v>500000</v>
      </c>
      <c r="L10" s="4">
        <f t="shared" si="1"/>
        <v>79256.472429431742</v>
      </c>
    </row>
    <row r="11" spans="9:15" x14ac:dyDescent="0.3">
      <c r="I11" s="9">
        <f t="shared" si="0"/>
        <v>3.4794520547945207</v>
      </c>
      <c r="J11" s="2">
        <v>45921</v>
      </c>
      <c r="K11" s="4">
        <v>2000000</v>
      </c>
      <c r="L11" s="4">
        <f t="shared" si="1"/>
        <v>317025.88971772697</v>
      </c>
    </row>
    <row r="12" spans="9:15" x14ac:dyDescent="0.3">
      <c r="L12" s="8">
        <f>SUM(L4:L11)</f>
        <v>-8.9419639552943408E-3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the.xirr.function.start</vt:lpstr>
      <vt:lpstr>the.xirr.function.finish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vaughn</dc:creator>
  <cp:lastModifiedBy>ryan vaughn</cp:lastModifiedBy>
  <dcterms:created xsi:type="dcterms:W3CDTF">2022-09-29T20:58:05Z</dcterms:created>
  <dcterms:modified xsi:type="dcterms:W3CDTF">2022-09-29T21:19:42Z</dcterms:modified>
</cp:coreProperties>
</file>